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08428D4-E65D-4D62-8461-4EC801F5B662}" xr6:coauthVersionLast="45" xr6:coauthVersionMax="45" xr10:uidLastSave="{00000000-0000-0000-0000-000000000000}"/>
  <bookViews>
    <workbookView xWindow="-289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W7"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W6" i="9" s="1"/>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14" i="9" l="1"/>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3" i="9"/>
  <c r="AK324"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4" i="9"/>
  <c r="AK355"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B45" i="9" l="1"/>
  <c r="CB44" i="9"/>
  <c r="BX44" i="9" l="1"/>
  <c r="BX45" i="9"/>
  <c r="AZ6" i="9" l="1"/>
  <c r="CA43" i="9" l="1"/>
  <c r="CB43" i="9" s="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8" i="9" l="1"/>
  <c r="CB8" i="9"/>
  <c r="CB14" i="9"/>
  <c r="CB2" i="9"/>
  <c r="CB39" i="9"/>
  <c r="CB19" i="9"/>
  <c r="CB29" i="9"/>
  <c r="CB7" i="9"/>
  <c r="CB6" i="9"/>
  <c r="CB30" i="9"/>
  <c r="CB41" i="9"/>
  <c r="CB40" i="9"/>
  <c r="CB35" i="9"/>
  <c r="CB5" i="9"/>
  <c r="CB42" i="9"/>
  <c r="CB21" i="9"/>
  <c r="CB37" i="9"/>
  <c r="CB23" i="9"/>
  <c r="CB10" i="9"/>
  <c r="CB11" i="9"/>
  <c r="CB31" i="9"/>
  <c r="CB33" i="9"/>
  <c r="CB3" i="9"/>
  <c r="CB32" i="9"/>
  <c r="CB12" i="9"/>
  <c r="CB13" i="9"/>
  <c r="CB27" i="9"/>
  <c r="CB28" i="9"/>
  <c r="CB20" i="9"/>
  <c r="CB36" i="9"/>
  <c r="CB17" i="9"/>
  <c r="CB9" i="9"/>
  <c r="CB15" i="9"/>
  <c r="CB25" i="9"/>
  <c r="CB18" i="9"/>
  <c r="CB26" i="9"/>
  <c r="CB16" i="9"/>
  <c r="CB4" i="9"/>
  <c r="CB34" i="9"/>
  <c r="CB24" i="9"/>
  <c r="CB2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3"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7" i="9"/>
  <c r="AV5" i="9"/>
  <c r="AV12" i="9"/>
  <c r="AV6"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355" i="9"/>
  <c r="Q355"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R324" i="9"/>
  <c r="Q324" i="9"/>
  <c r="Q353" i="9"/>
  <c r="R353" i="9"/>
  <c r="R241" i="9"/>
  <c r="Q241" i="9"/>
  <c r="R51" i="9"/>
  <c r="Q51" i="9"/>
  <c r="Q311" i="9"/>
  <c r="R311" i="9"/>
  <c r="R250" i="9"/>
  <c r="Q250" i="9"/>
  <c r="R201" i="9"/>
  <c r="Q201" i="9"/>
  <c r="Q70" i="9"/>
  <c r="R70" i="9"/>
  <c r="R41" i="9"/>
  <c r="Q41" i="9"/>
  <c r="R150" i="9"/>
  <c r="Q150" i="9"/>
  <c r="R40" i="9"/>
  <c r="Q40" i="9"/>
  <c r="R354" i="9"/>
  <c r="Q354"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Q323" i="9"/>
  <c r="R323"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N323" i="9"/>
  <c r="T323" i="9" s="1"/>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N160" i="9"/>
  <c r="T160" i="9" s="1"/>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N354" i="9"/>
  <c r="T354" i="9" s="1"/>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N355" i="9"/>
  <c r="T355" i="9" s="1"/>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N324" i="9"/>
  <c r="T324" i="9" s="1"/>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S195" i="9" l="1"/>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354"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160" i="9"/>
  <c r="S230" i="9"/>
  <c r="S261" i="9"/>
  <c r="S323"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24"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55"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0" i="9"/>
  <c r="AN171" i="9"/>
  <c r="AN369" i="9"/>
  <c r="AN372" i="9"/>
  <c r="AN131" i="9"/>
  <c r="AN364" i="9"/>
  <c r="AN111" i="9"/>
  <c r="AN362" i="9"/>
  <c r="AN370" i="9"/>
  <c r="AN110" i="9"/>
  <c r="AN101" i="9"/>
  <c r="AN121" i="9"/>
  <c r="AN90" i="9"/>
  <c r="AN190" i="9"/>
  <c r="AN368" i="9"/>
  <c r="AN91" i="9"/>
  <c r="AN50" i="9"/>
  <c r="AN81" i="9"/>
  <c r="AN71" i="9"/>
  <c r="AN10" i="9"/>
  <c r="AN70" i="9"/>
  <c r="AN20" i="9"/>
  <c r="AN11" i="9"/>
  <c r="AN80" i="9"/>
  <c r="AN30" i="9"/>
  <c r="AN21" i="9"/>
  <c r="AN31" i="9"/>
  <c r="AN151" i="9"/>
  <c r="AN16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3" i="9"/>
  <c r="AN329" i="9"/>
  <c r="AN335" i="9"/>
  <c r="AN342" i="9"/>
  <c r="AN353" i="9"/>
  <c r="AN359" i="9"/>
  <c r="AN201" i="9"/>
  <c r="AN231" i="9"/>
  <c r="AN261" i="9"/>
  <c r="AN291" i="9"/>
  <c r="AN313" i="9"/>
  <c r="AN324" i="9"/>
  <c r="AN330" i="9"/>
  <c r="AN337" i="9"/>
  <c r="AN343" i="9"/>
  <c r="AN354" i="9"/>
  <c r="AN360" i="9"/>
  <c r="AN210" i="9"/>
  <c r="AN240" i="9"/>
  <c r="AN270" i="9"/>
  <c r="AN300" i="9"/>
  <c r="AN317" i="9"/>
  <c r="AN325" i="9"/>
  <c r="AN331" i="9"/>
  <c r="AN338" i="9"/>
  <c r="AN344" i="9"/>
  <c r="AN355" i="9"/>
  <c r="AN361"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N110" i="9"/>
  <c r="AH2" i="9" l="1"/>
  <c r="AH247" i="9"/>
  <c r="AH187" i="9"/>
  <c r="AH127" i="9"/>
  <c r="AH49" i="9"/>
  <c r="AH92" i="9"/>
  <c r="AH228" i="9"/>
  <c r="AH138" i="9"/>
  <c r="AH48" i="9"/>
  <c r="AH77" i="9"/>
  <c r="AH32" i="9"/>
  <c r="AH257" i="9"/>
  <c r="AH179" i="9"/>
  <c r="AH119" i="9"/>
  <c r="AH188" i="9"/>
  <c r="AH238" i="9"/>
  <c r="AH148" i="9"/>
  <c r="AH58" i="9"/>
  <c r="AH309" i="9"/>
  <c r="AH243" i="9"/>
  <c r="AH153" i="9"/>
  <c r="AH69" i="9"/>
  <c r="AH308" i="9"/>
  <c r="AH97" i="9"/>
  <c r="AH12" i="9"/>
  <c r="AH29" i="9"/>
  <c r="AH273" i="9"/>
  <c r="AH289" i="9"/>
  <c r="AH229" i="9"/>
  <c r="AH169" i="9"/>
  <c r="AH109" i="9"/>
  <c r="AH43" i="9"/>
  <c r="AH8" i="9"/>
  <c r="AH222" i="9"/>
  <c r="AH132" i="9"/>
  <c r="AH42" i="9"/>
  <c r="AH53" i="9"/>
  <c r="AH299" i="9"/>
  <c r="AH239" i="9"/>
  <c r="AH173" i="9"/>
  <c r="AH89" i="9"/>
  <c r="AH98" i="9"/>
  <c r="AH232" i="9"/>
  <c r="AH142" i="9"/>
  <c r="AH52" i="9"/>
  <c r="AH303" i="9"/>
  <c r="AH219" i="9"/>
  <c r="AH147" i="9"/>
  <c r="AH63" i="9"/>
  <c r="AH278" i="9"/>
  <c r="AH277" i="9"/>
  <c r="AH282" i="9"/>
  <c r="AH209" i="9"/>
  <c r="AH22" i="9"/>
  <c r="AH212" i="9"/>
  <c r="AH283" i="9"/>
  <c r="AH223" i="9"/>
  <c r="AH163" i="9"/>
  <c r="AH103" i="9"/>
  <c r="AH19" i="9"/>
  <c r="AH288" i="9"/>
  <c r="AH198" i="9"/>
  <c r="AH108" i="9"/>
  <c r="AH18" i="9"/>
  <c r="AH23" i="9"/>
  <c r="AH293" i="9"/>
  <c r="AH233" i="9"/>
  <c r="AH167" i="9"/>
  <c r="AH59" i="9"/>
  <c r="AH298" i="9"/>
  <c r="AH208" i="9"/>
  <c r="AH118" i="9"/>
  <c r="AH28" i="9"/>
  <c r="AH279" i="9"/>
  <c r="AH213" i="9"/>
  <c r="AH129" i="9"/>
  <c r="AH39" i="9"/>
  <c r="AH272" i="9"/>
  <c r="AH217" i="9"/>
  <c r="AH192" i="9"/>
  <c r="AH287" i="9"/>
  <c r="AH202" i="9"/>
  <c r="AH123" i="9"/>
  <c r="AH259" i="9"/>
  <c r="AH199" i="9"/>
  <c r="AH139" i="9"/>
  <c r="AH79" i="9"/>
  <c r="AH218" i="9"/>
  <c r="AH258" i="9"/>
  <c r="AH168" i="9"/>
  <c r="AH78" i="9"/>
  <c r="AH113" i="9"/>
  <c r="AH182" i="9"/>
  <c r="AH269" i="9"/>
  <c r="AH203" i="9"/>
  <c r="AH143" i="9"/>
  <c r="AH17" i="9"/>
  <c r="AH268" i="9"/>
  <c r="AH178" i="9"/>
  <c r="AH88" i="9"/>
  <c r="AH158" i="9"/>
  <c r="AH267" i="9"/>
  <c r="AH183" i="9"/>
  <c r="AH99" i="9"/>
  <c r="AH9" i="9"/>
  <c r="AH128" i="9"/>
  <c r="AH157" i="9"/>
  <c r="AH102" i="9"/>
  <c r="AH149" i="9"/>
  <c r="AH112" i="9"/>
  <c r="AH33" i="9"/>
  <c r="AH253" i="9"/>
  <c r="AH193" i="9"/>
  <c r="AH133" i="9"/>
  <c r="AH73" i="9"/>
  <c r="AH152" i="9"/>
  <c r="AH252" i="9"/>
  <c r="AH162" i="9"/>
  <c r="AH72" i="9"/>
  <c r="AH83" i="9"/>
  <c r="AH122" i="9"/>
  <c r="AH263" i="9"/>
  <c r="AH197" i="9"/>
  <c r="AH137" i="9"/>
  <c r="AH248" i="9"/>
  <c r="AH262" i="9"/>
  <c r="AH172" i="9"/>
  <c r="AH82" i="9"/>
  <c r="AH68" i="9"/>
  <c r="AH249" i="9"/>
  <c r="AH159" i="9"/>
  <c r="AH93" i="9"/>
  <c r="AH3" i="9"/>
  <c r="AH38" i="9"/>
  <c r="AH13" i="9"/>
  <c r="AH242" i="9"/>
  <c r="AH292" i="9"/>
  <c r="AH189" i="9"/>
  <c r="AK17" i="9"/>
  <c r="AK2" i="9"/>
  <c r="AK98" i="9"/>
  <c r="AK188" i="9"/>
  <c r="AK278" i="9"/>
  <c r="AK197" i="9"/>
  <c r="AK222" i="9"/>
  <c r="AK63" i="9"/>
  <c r="AK147" i="9"/>
  <c r="AK219" i="9"/>
  <c r="AK303" i="9"/>
  <c r="AK23" i="9"/>
  <c r="AK209" i="9"/>
  <c r="AK72" i="9"/>
  <c r="AK28" i="9"/>
  <c r="AK118" i="9"/>
  <c r="AK208" i="9"/>
  <c r="AK143" i="9"/>
  <c r="AK252" i="9"/>
  <c r="AK79" i="9"/>
  <c r="AK139" i="9"/>
  <c r="AK199" i="9"/>
  <c r="AK259" i="9"/>
  <c r="AK48" i="9"/>
  <c r="BN84" i="9"/>
  <c r="BO82" i="9"/>
  <c r="BN83" i="9"/>
  <c r="BV2" i="9"/>
  <c r="BM82" i="9"/>
  <c r="AK8" i="9"/>
  <c r="AK122" i="9"/>
  <c r="AK212" i="9"/>
  <c r="AK308" i="9"/>
  <c r="AK257" i="9"/>
  <c r="AK288" i="9"/>
  <c r="AK69" i="9"/>
  <c r="AK153" i="9"/>
  <c r="AK243" i="9"/>
  <c r="AK309" i="9"/>
  <c r="AK53" i="9"/>
  <c r="AK239" i="9"/>
  <c r="AK102" i="9"/>
  <c r="AK52" i="9"/>
  <c r="AK142" i="9"/>
  <c r="AK232" i="9"/>
  <c r="AK167" i="9"/>
  <c r="AK13" i="9"/>
  <c r="AK97" i="9"/>
  <c r="AK157" i="9"/>
  <c r="AK217" i="9"/>
  <c r="AK277" i="9"/>
  <c r="AK78" i="9"/>
  <c r="BN82" i="9"/>
  <c r="BN86" i="9"/>
  <c r="BO84" i="9"/>
  <c r="BM84" i="9"/>
  <c r="BM83" i="9"/>
  <c r="AK32" i="9"/>
  <c r="AK128" i="9"/>
  <c r="AK218" i="9"/>
  <c r="AK83" i="9"/>
  <c r="AK293" i="9"/>
  <c r="AK3" i="9"/>
  <c r="AK93" i="9"/>
  <c r="AK159" i="9"/>
  <c r="AK249" i="9"/>
  <c r="AK238" i="9"/>
  <c r="AK77" i="9"/>
  <c r="AK269" i="9"/>
  <c r="AK162" i="9"/>
  <c r="AK58" i="9"/>
  <c r="AK148" i="9"/>
  <c r="AK292" i="9"/>
  <c r="AK203" i="9"/>
  <c r="AK19" i="9"/>
  <c r="AK103" i="9"/>
  <c r="AK163" i="9"/>
  <c r="AK223" i="9"/>
  <c r="AK283" i="9"/>
  <c r="AK138" i="9"/>
  <c r="BO114" i="9"/>
  <c r="BN114" i="9"/>
  <c r="BO128" i="9"/>
  <c r="BM85" i="9"/>
  <c r="BM67" i="9"/>
  <c r="AK38" i="9"/>
  <c r="AK152" i="9"/>
  <c r="AK242" i="9"/>
  <c r="AK119" i="9"/>
  <c r="AK18" i="9"/>
  <c r="AK9" i="9"/>
  <c r="AK99" i="9"/>
  <c r="AK183" i="9"/>
  <c r="AK267" i="9"/>
  <c r="AK262" i="9"/>
  <c r="AK113" i="9"/>
  <c r="AK299" i="9"/>
  <c r="AK228" i="9"/>
  <c r="AK82" i="9"/>
  <c r="AK172" i="9"/>
  <c r="AK29" i="9"/>
  <c r="AK263" i="9"/>
  <c r="AK43" i="9"/>
  <c r="AK109" i="9"/>
  <c r="AK169" i="9"/>
  <c r="AK229" i="9"/>
  <c r="AK289" i="9"/>
  <c r="AK192" i="9"/>
  <c r="BO83" i="9"/>
  <c r="BN87" i="9"/>
  <c r="BN85" i="9"/>
  <c r="BM87" i="9"/>
  <c r="BM114" i="9"/>
  <c r="AK92" i="9"/>
  <c r="AK182" i="9"/>
  <c r="AK272" i="9"/>
  <c r="AK173" i="9"/>
  <c r="AK168" i="9"/>
  <c r="AK39" i="9"/>
  <c r="AK129" i="9"/>
  <c r="AK213" i="9"/>
  <c r="AK279" i="9"/>
  <c r="AK298" i="9"/>
  <c r="AK179" i="9"/>
  <c r="AK42" i="9"/>
  <c r="AK22" i="9"/>
  <c r="AK112" i="9"/>
  <c r="AK202" i="9"/>
  <c r="AK89" i="9"/>
  <c r="AK198" i="9"/>
  <c r="AK73" i="9"/>
  <c r="AK133" i="9"/>
  <c r="AK193" i="9"/>
  <c r="AK253" i="9"/>
  <c r="AK287" i="9"/>
  <c r="BO67" i="9"/>
  <c r="BN81" i="9"/>
  <c r="BO81" i="9"/>
  <c r="BO86" i="9"/>
  <c r="BM128" i="9"/>
  <c r="AK68" i="9"/>
  <c r="AK123" i="9"/>
  <c r="AK258" i="9"/>
  <c r="AK127" i="9"/>
  <c r="BN128" i="9"/>
  <c r="AK137" i="9"/>
  <c r="AK158" i="9"/>
  <c r="AK189" i="9"/>
  <c r="AK88" i="9"/>
  <c r="AK187" i="9"/>
  <c r="BO85" i="9"/>
  <c r="AK132" i="9"/>
  <c r="AK248" i="9"/>
  <c r="AK273" i="9"/>
  <c r="AK178" i="9"/>
  <c r="AK247" i="9"/>
  <c r="BO87" i="9"/>
  <c r="AK282" i="9"/>
  <c r="AK149" i="9"/>
  <c r="AK268" i="9"/>
  <c r="AK59" i="9"/>
  <c r="AK233" i="9"/>
  <c r="BM86" i="9"/>
  <c r="AK108" i="9"/>
  <c r="AK33" i="9"/>
  <c r="AK12" i="9"/>
  <c r="AK49"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M47" i="9"/>
  <c r="BN102" i="9"/>
  <c r="BO37" i="9"/>
  <c r="BO30" i="9"/>
  <c r="BM11" i="9"/>
  <c r="BO47" i="9"/>
  <c r="BM102" i="9"/>
  <c r="BN37" i="9"/>
  <c r="BN30" i="9"/>
  <c r="BN47" i="9"/>
  <c r="BO102" i="9"/>
  <c r="BM37" i="9"/>
  <c r="BM30" i="9"/>
  <c r="BO6" i="9"/>
  <c r="BO11" i="9"/>
  <c r="BM111" i="9"/>
  <c r="BN6" i="9"/>
  <c r="BM6" i="9"/>
  <c r="BN11" i="9"/>
  <c r="BN111" i="9"/>
  <c r="BO111" i="9"/>
  <c r="BN113" i="9"/>
  <c r="BO113" i="9"/>
  <c r="BM113" i="9"/>
  <c r="BM58" i="9"/>
  <c r="BO58" i="9"/>
  <c r="BN58" i="9"/>
  <c r="BN33" i="9"/>
  <c r="BO33" i="9"/>
  <c r="BM33" i="9"/>
  <c r="BM119" i="9"/>
  <c r="BO119" i="9"/>
  <c r="BN119" i="9"/>
  <c r="BO105" i="9"/>
  <c r="BN75" i="9"/>
  <c r="BM32" i="9"/>
  <c r="BM105" i="9"/>
  <c r="BO75" i="9"/>
  <c r="BN105" i="9"/>
  <c r="BM75" i="9"/>
  <c r="BN32" i="9"/>
  <c r="BO32" i="9"/>
  <c r="BM79" i="9"/>
  <c r="BO25" i="9"/>
  <c r="BO79" i="9"/>
  <c r="BN79" i="9"/>
  <c r="BN25" i="9"/>
  <c r="BM25" i="9"/>
  <c r="BM19" i="9"/>
  <c r="BM118" i="9"/>
  <c r="BN19" i="9"/>
  <c r="BN118" i="9"/>
  <c r="BO19" i="9"/>
  <c r="BO118" i="9"/>
  <c r="BO48" i="9"/>
  <c r="BM48" i="9"/>
  <c r="BM122" i="9"/>
  <c r="BN122" i="9"/>
  <c r="BN48" i="9"/>
  <c r="BO122" i="9"/>
  <c r="BM41" i="9"/>
  <c r="BM5" i="9"/>
  <c r="BN41" i="9"/>
  <c r="BN5" i="9"/>
  <c r="BO41" i="9"/>
  <c r="BO5" i="9"/>
  <c r="BM78" i="9"/>
  <c r="BM96" i="9"/>
  <c r="BN78" i="9"/>
  <c r="BO78" i="9"/>
  <c r="BO96" i="9"/>
  <c r="BN96" i="9"/>
  <c r="BM52" i="9"/>
  <c r="BN107" i="9"/>
  <c r="BN52" i="9"/>
  <c r="BO107" i="9"/>
  <c r="BO52" i="9"/>
  <c r="BM107" i="9"/>
  <c r="BO16" i="9"/>
  <c r="BM16" i="9"/>
  <c r="BN16" i="9"/>
  <c r="BO63" i="9"/>
  <c r="BN112" i="9"/>
  <c r="BN63" i="9"/>
  <c r="BO112" i="9"/>
  <c r="BM63" i="9"/>
  <c r="BM112" i="9"/>
  <c r="BN27" i="9"/>
  <c r="BO27" i="9"/>
  <c r="BM27" i="9"/>
  <c r="BM26" i="9"/>
  <c r="BM93" i="9"/>
  <c r="BN26" i="9"/>
  <c r="BN93" i="9"/>
  <c r="BO26" i="9"/>
  <c r="BO93" i="9"/>
  <c r="BO69" i="9"/>
  <c r="BN69" i="9"/>
  <c r="BM69" i="9"/>
  <c r="BN59" i="9"/>
  <c r="BO71" i="9"/>
  <c r="BM61" i="9"/>
  <c r="BM59" i="9"/>
  <c r="BM71" i="9"/>
  <c r="BO61" i="9"/>
  <c r="BO59" i="9"/>
  <c r="BN71" i="9"/>
  <c r="BN61" i="9"/>
  <c r="BN66" i="9"/>
  <c r="BM13" i="9"/>
  <c r="BM66" i="9"/>
  <c r="BN13" i="9"/>
  <c r="BO66" i="9"/>
  <c r="BO13" i="9"/>
  <c r="BM50" i="9"/>
  <c r="BN45" i="9"/>
  <c r="BN50" i="9"/>
  <c r="BO45" i="9"/>
  <c r="BO50" i="9"/>
  <c r="BM45" i="9"/>
  <c r="BM104" i="9"/>
  <c r="BO104" i="9"/>
  <c r="BN104" i="9"/>
  <c r="BO38" i="9"/>
  <c r="BN38" i="9"/>
  <c r="BM97" i="9"/>
  <c r="BM38" i="9"/>
  <c r="BO97" i="9"/>
  <c r="BN97" i="9"/>
  <c r="BO44" i="9"/>
  <c r="BN125" i="9"/>
  <c r="BN98" i="9"/>
  <c r="BO108" i="9"/>
  <c r="BN44" i="9"/>
  <c r="BM125" i="9"/>
  <c r="BM98" i="9"/>
  <c r="BM44" i="9"/>
  <c r="BO125" i="9"/>
  <c r="BO98" i="9"/>
  <c r="BM120" i="9"/>
  <c r="BM108" i="9"/>
  <c r="BN120" i="9"/>
  <c r="BO120" i="9"/>
  <c r="BN108" i="9"/>
  <c r="BN20" i="9"/>
  <c r="BM91" i="9"/>
  <c r="BO20" i="9"/>
  <c r="BM20" i="9"/>
  <c r="BN91" i="9"/>
  <c r="BO91" i="9"/>
  <c r="BO22" i="9"/>
  <c r="BM22" i="9"/>
  <c r="BN22" i="9"/>
  <c r="BO99" i="9"/>
  <c r="BN99" i="9"/>
  <c r="BM99" i="9"/>
  <c r="BM116" i="9"/>
  <c r="BO36" i="9"/>
  <c r="BN116" i="9"/>
  <c r="BM36" i="9"/>
  <c r="BM7" i="9"/>
  <c r="BO116" i="9"/>
  <c r="BN36" i="9"/>
  <c r="BN7" i="9"/>
  <c r="BO7" i="9"/>
  <c r="BO35" i="9"/>
  <c r="BN72" i="9"/>
  <c r="BM35" i="9"/>
  <c r="BO72" i="9"/>
  <c r="BN35" i="9"/>
  <c r="BM72" i="9"/>
  <c r="BO127" i="9"/>
  <c r="BM127" i="9"/>
  <c r="BN127" i="9"/>
  <c r="BM90" i="9"/>
  <c r="BO46" i="9"/>
  <c r="BN90" i="9"/>
  <c r="BM46" i="9"/>
  <c r="BO90" i="9"/>
  <c r="BN46" i="9"/>
  <c r="BM101" i="9"/>
  <c r="BO10" i="9"/>
  <c r="BN101" i="9"/>
  <c r="BO101" i="9"/>
  <c r="BN10" i="9"/>
  <c r="BM10" i="9"/>
  <c r="BO57" i="9"/>
  <c r="BM106" i="9"/>
  <c r="BN57" i="9"/>
  <c r="BN106" i="9"/>
  <c r="BM57" i="9"/>
  <c r="BO106" i="9"/>
  <c r="BO21" i="9"/>
  <c r="BM21" i="9"/>
  <c r="BN21" i="9"/>
  <c r="BO62" i="9"/>
  <c r="BN80" i="9"/>
  <c r="BM62" i="9"/>
  <c r="BO80" i="9"/>
  <c r="BN62" i="9"/>
  <c r="BM80" i="9"/>
  <c r="BM14" i="9"/>
  <c r="BN14" i="9"/>
  <c r="BO14" i="9"/>
  <c r="BN23" i="9"/>
  <c r="BO12" i="9"/>
  <c r="BM117" i="9"/>
  <c r="BN3" i="9"/>
  <c r="BM23" i="9"/>
  <c r="BM12" i="9"/>
  <c r="BO117" i="9"/>
  <c r="BM3" i="9"/>
  <c r="BM34" i="9"/>
  <c r="BO23" i="9"/>
  <c r="BN12" i="9"/>
  <c r="BN117" i="9"/>
  <c r="BO3" i="9"/>
  <c r="BO89" i="9"/>
  <c r="BM54" i="9"/>
  <c r="BO34" i="9"/>
  <c r="BN89" i="9"/>
  <c r="BN54" i="9"/>
  <c r="BO54" i="9"/>
  <c r="BN34" i="9"/>
  <c r="BM89" i="9"/>
  <c r="BO73" i="9"/>
  <c r="BN94" i="9"/>
  <c r="BM73" i="9"/>
  <c r="BO94" i="9"/>
  <c r="BN73" i="9"/>
  <c r="BM94" i="9"/>
  <c r="BN24" i="9"/>
  <c r="BO24" i="9"/>
  <c r="BM24" i="9"/>
  <c r="BN64" i="9"/>
  <c r="BO39" i="9"/>
  <c r="BO60" i="9"/>
  <c r="BO70" i="9"/>
  <c r="BM64" i="9"/>
  <c r="BM39" i="9"/>
  <c r="BM60" i="9"/>
  <c r="BO64" i="9"/>
  <c r="BN39" i="9"/>
  <c r="BN60" i="9"/>
  <c r="BM53" i="9"/>
  <c r="BO53" i="9"/>
  <c r="BM43" i="9"/>
  <c r="BM70" i="9"/>
  <c r="BO43" i="9"/>
  <c r="BN53" i="9"/>
  <c r="BN43" i="9"/>
  <c r="BN70" i="9"/>
  <c r="BM123" i="9"/>
  <c r="BN18" i="9"/>
  <c r="BN123" i="9"/>
  <c r="BO18" i="9"/>
  <c r="BO123" i="9"/>
  <c r="BM18" i="9"/>
  <c r="BO109" i="9"/>
  <c r="BM74" i="9"/>
  <c r="BM109" i="9"/>
  <c r="BN109" i="9"/>
  <c r="BN74" i="9"/>
  <c r="BO74" i="9"/>
  <c r="BM65" i="9"/>
  <c r="BO121" i="9"/>
  <c r="BN65" i="9"/>
  <c r="BN121" i="9"/>
  <c r="BO65" i="9"/>
  <c r="BM121" i="9"/>
  <c r="BN29" i="9"/>
  <c r="BO29" i="9"/>
  <c r="BM29" i="9"/>
  <c r="BN4" i="9"/>
  <c r="BM77" i="9"/>
  <c r="BM4" i="9"/>
  <c r="BN77" i="9"/>
  <c r="BO4" i="9"/>
  <c r="BO77" i="9"/>
  <c r="BN95" i="9"/>
  <c r="BN40" i="9"/>
  <c r="BO95" i="9"/>
  <c r="BM40" i="9"/>
  <c r="BM95" i="9"/>
  <c r="BO40" i="9"/>
  <c r="BM100" i="9"/>
  <c r="BN15" i="9"/>
  <c r="BN100" i="9"/>
  <c r="BM15" i="9"/>
  <c r="BO100" i="9"/>
  <c r="BO15" i="9"/>
  <c r="BM51" i="9"/>
  <c r="BN51" i="9"/>
  <c r="BO51" i="9"/>
  <c r="BO56" i="9"/>
  <c r="BO68" i="9"/>
  <c r="BN8" i="9"/>
  <c r="BM56" i="9"/>
  <c r="BM68" i="9"/>
  <c r="BN56" i="9"/>
  <c r="BN68" i="9"/>
  <c r="BO8" i="9"/>
  <c r="BM8" i="9"/>
  <c r="BM110" i="9"/>
  <c r="BN42" i="9"/>
  <c r="BO42" i="9"/>
  <c r="BM42" i="9"/>
  <c r="BN2" i="9" l="1"/>
  <c r="BQ59" i="9" s="1"/>
  <c r="BO2" i="9"/>
  <c r="BR59" i="9" s="1"/>
  <c r="BM2" i="9"/>
  <c r="BP18" i="9" s="1"/>
  <c r="BS1" i="9"/>
  <c r="AD1" i="9" a="1"/>
  <c r="AD1" i="9" s="1"/>
  <c r="AI1" i="9" a="1"/>
  <c r="AI1" i="9" s="1"/>
  <c r="BQ8" i="9"/>
  <c r="BP122" i="9"/>
  <c r="BQ35" i="9"/>
  <c r="BQ44" i="9"/>
  <c r="BP118" i="9"/>
  <c r="BQ124" i="9"/>
  <c r="BQ86" i="9"/>
  <c r="BQ7" i="9" l="1"/>
  <c r="BQ37" i="9"/>
  <c r="BP95" i="9"/>
  <c r="BR119" i="9"/>
  <c r="BQ19" i="9"/>
  <c r="BQ69" i="9"/>
  <c r="BP21" i="9"/>
  <c r="BQ90" i="9"/>
  <c r="BQ85" i="9"/>
  <c r="BP71" i="9"/>
  <c r="BQ34" i="9"/>
  <c r="BP80" i="9"/>
  <c r="BQ71" i="9"/>
  <c r="BR97" i="9"/>
  <c r="BR121" i="9"/>
  <c r="BP34" i="9"/>
  <c r="BR49" i="9"/>
  <c r="BP93" i="9"/>
  <c r="BP22" i="9"/>
  <c r="BQ73" i="9"/>
  <c r="BP103" i="9"/>
  <c r="BQ97" i="9"/>
  <c r="BR77" i="9"/>
  <c r="BQ6" i="9"/>
  <c r="BP74" i="9"/>
  <c r="BP76" i="9"/>
  <c r="BP96" i="9"/>
  <c r="BP3" i="9"/>
  <c r="BP67" i="9"/>
  <c r="BP112" i="9"/>
  <c r="BP89" i="9"/>
  <c r="BP63" i="9"/>
  <c r="BP120" i="9"/>
  <c r="BR83" i="9"/>
  <c r="BR61" i="9"/>
  <c r="BP29" i="9"/>
  <c r="BP92" i="9"/>
  <c r="BQ38" i="9"/>
  <c r="BQ80" i="9"/>
  <c r="BQ48" i="9"/>
  <c r="BQ43" i="9"/>
  <c r="BQ67" i="9"/>
  <c r="BP48" i="9"/>
  <c r="BP106" i="9"/>
  <c r="BQ30" i="9"/>
  <c r="BP108" i="9"/>
  <c r="BQ55" i="9"/>
  <c r="BQ72" i="9"/>
  <c r="BQ75" i="9"/>
  <c r="BP53" i="9"/>
  <c r="BQ101" i="9"/>
  <c r="BR108" i="9"/>
  <c r="BR76" i="9"/>
  <c r="BR25" i="9"/>
  <c r="BR46" i="9"/>
  <c r="BR29" i="9"/>
  <c r="BR86" i="9"/>
  <c r="BR111" i="9"/>
  <c r="BR90" i="9"/>
  <c r="BR8" i="9"/>
  <c r="BR41" i="9"/>
  <c r="BR65" i="9"/>
  <c r="BR67" i="9"/>
  <c r="BR113" i="9"/>
  <c r="BR96" i="9"/>
  <c r="BQ125" i="9"/>
  <c r="BQ14" i="9"/>
  <c r="BQ15" i="9"/>
  <c r="BQ28" i="9"/>
  <c r="BQ123" i="9"/>
  <c r="BR4" i="9"/>
  <c r="BR85" i="9"/>
  <c r="BR6" i="9"/>
  <c r="BR39" i="9"/>
  <c r="BR20" i="9"/>
  <c r="BR60" i="9"/>
  <c r="BP126" i="9"/>
  <c r="BQ111" i="9"/>
  <c r="BP5" i="9"/>
  <c r="BQ45" i="9"/>
  <c r="BR36" i="9"/>
  <c r="BQ62" i="9"/>
  <c r="BR64" i="9"/>
  <c r="BR84" i="9"/>
  <c r="BR124" i="9"/>
  <c r="BQ52" i="9"/>
  <c r="BQ116" i="9"/>
  <c r="BR43" i="9"/>
  <c r="BR114" i="9"/>
  <c r="BR33" i="9"/>
  <c r="BR27" i="9"/>
  <c r="BP44" i="9"/>
  <c r="BQ12" i="9"/>
  <c r="BR5" i="9"/>
  <c r="BR55" i="9"/>
  <c r="BR19" i="9"/>
  <c r="BR71" i="9"/>
  <c r="BR81" i="9"/>
  <c r="BR58" i="9"/>
  <c r="BR104" i="9"/>
  <c r="BR12" i="9"/>
  <c r="BR26" i="9"/>
  <c r="BR120" i="9"/>
  <c r="BR24" i="9"/>
  <c r="BR69" i="9"/>
  <c r="BQ63" i="9"/>
  <c r="BP85" i="9"/>
  <c r="BP17" i="9"/>
  <c r="BP16" i="9"/>
  <c r="BP70" i="9"/>
  <c r="BP83" i="9"/>
  <c r="BP28" i="9"/>
  <c r="BP7" i="9"/>
  <c r="BP23" i="9"/>
  <c r="BR17" i="9"/>
  <c r="BQ23" i="9"/>
  <c r="BP66" i="9"/>
  <c r="BQ118" i="9"/>
  <c r="BR125" i="9"/>
  <c r="BP88" i="9"/>
  <c r="BP77" i="9"/>
  <c r="BP58" i="9"/>
  <c r="BP60" i="9"/>
  <c r="BP98" i="9"/>
  <c r="BP127" i="9"/>
  <c r="BP41" i="9"/>
  <c r="BP40" i="9"/>
  <c r="BP51" i="9"/>
  <c r="BP99" i="9"/>
  <c r="BP64" i="9"/>
  <c r="BP33" i="9"/>
  <c r="BP84" i="9"/>
  <c r="BR63" i="9"/>
  <c r="BP49" i="9"/>
  <c r="BR62" i="9"/>
  <c r="BR18" i="9"/>
  <c r="BP31" i="9"/>
  <c r="BP114" i="9"/>
  <c r="BR72" i="9"/>
  <c r="BR79" i="9"/>
  <c r="BP111" i="9"/>
  <c r="BP121" i="9"/>
  <c r="BP73" i="9"/>
  <c r="BQ2" i="9"/>
  <c r="BT3" i="9" s="1"/>
  <c r="BQ110" i="9"/>
  <c r="BQ9" i="9"/>
  <c r="BP37" i="9"/>
  <c r="BP25" i="9"/>
  <c r="BP82" i="9"/>
  <c r="BQ126" i="9"/>
  <c r="BP102" i="9"/>
  <c r="BP79" i="9"/>
  <c r="BR16" i="9"/>
  <c r="BP50" i="9"/>
  <c r="BR22" i="9"/>
  <c r="BR57" i="9"/>
  <c r="BR54" i="9"/>
  <c r="BR109" i="9"/>
  <c r="BQ68" i="9"/>
  <c r="BR87" i="9"/>
  <c r="BR11" i="9"/>
  <c r="BQ16" i="9"/>
  <c r="BQ22" i="9"/>
  <c r="BP54" i="9"/>
  <c r="BR15" i="9"/>
  <c r="BR92" i="9"/>
  <c r="BR88" i="9"/>
  <c r="BR105" i="9"/>
  <c r="BR78" i="9"/>
  <c r="BR23" i="9"/>
  <c r="BP24" i="9"/>
  <c r="BR44" i="9"/>
  <c r="BQ121" i="9"/>
  <c r="BP61" i="9"/>
  <c r="BR106" i="9"/>
  <c r="BP45" i="9"/>
  <c r="BR14" i="9"/>
  <c r="BR101" i="9"/>
  <c r="BP62" i="9"/>
  <c r="BP20" i="9"/>
  <c r="BQ4" i="9"/>
  <c r="BQ115" i="9"/>
  <c r="BP11" i="9"/>
  <c r="BQ32" i="9"/>
  <c r="BR52" i="9"/>
  <c r="BR66" i="9"/>
  <c r="BQ91" i="9"/>
  <c r="BQ10" i="9"/>
  <c r="BQ89" i="9"/>
  <c r="BR123" i="9"/>
  <c r="BQ51" i="9"/>
  <c r="BQ114" i="9"/>
  <c r="BP55" i="9"/>
  <c r="BP6" i="9"/>
  <c r="BR118" i="9"/>
  <c r="BQ82" i="9"/>
  <c r="BP124" i="9"/>
  <c r="BP30" i="9"/>
  <c r="BP19" i="9"/>
  <c r="BR112" i="9"/>
  <c r="BP104" i="9"/>
  <c r="BP116" i="9"/>
  <c r="BR21" i="9"/>
  <c r="BR94" i="9"/>
  <c r="BQ29" i="9"/>
  <c r="BR42" i="9"/>
  <c r="BP81" i="9"/>
  <c r="BQ58" i="9"/>
  <c r="BQ26" i="9"/>
  <c r="BR7" i="9"/>
  <c r="BP94" i="9"/>
  <c r="BP8" i="9"/>
  <c r="BR115" i="9"/>
  <c r="BR30" i="9"/>
  <c r="BP75" i="9"/>
  <c r="BR107" i="9"/>
  <c r="BR70" i="9"/>
  <c r="BQ70" i="9"/>
  <c r="BR99" i="9"/>
  <c r="BP110" i="9"/>
  <c r="BQ61" i="9"/>
  <c r="BR53" i="9"/>
  <c r="BQ98" i="9"/>
  <c r="BP39" i="9"/>
  <c r="BP14" i="9"/>
  <c r="BQ54" i="9"/>
  <c r="BP36" i="9"/>
  <c r="BP100" i="9"/>
  <c r="BR103" i="9"/>
  <c r="BQ102" i="9"/>
  <c r="BR75" i="9"/>
  <c r="BQ107" i="9"/>
  <c r="BP13" i="9"/>
  <c r="BP91" i="9"/>
  <c r="BR10" i="9"/>
  <c r="BR89" i="9"/>
  <c r="BQ18" i="9"/>
  <c r="BQ84" i="9"/>
  <c r="BP86" i="9"/>
  <c r="BQ105" i="9"/>
  <c r="BQ50" i="9"/>
  <c r="BQ57" i="9"/>
  <c r="BP109" i="9"/>
  <c r="BQ83" i="9"/>
  <c r="BP9" i="9"/>
  <c r="BR102" i="9"/>
  <c r="BQ25" i="9"/>
  <c r="BQ112" i="9"/>
  <c r="BR50" i="9"/>
  <c r="BQ99" i="9"/>
  <c r="BP57" i="9"/>
  <c r="BQ94" i="9"/>
  <c r="BQ74" i="9"/>
  <c r="BP68" i="9"/>
  <c r="BP87" i="9"/>
  <c r="BQ31" i="9"/>
  <c r="BP113" i="9"/>
  <c r="BR122" i="9"/>
  <c r="BR128" i="9"/>
  <c r="BQ49" i="9"/>
  <c r="BQ11" i="9"/>
  <c r="BR48" i="9"/>
  <c r="BP26" i="9"/>
  <c r="BP38" i="9"/>
  <c r="BQ36" i="9"/>
  <c r="BR80" i="9"/>
  <c r="BQ64" i="9"/>
  <c r="BQ77" i="9"/>
  <c r="BR100" i="9"/>
  <c r="BR126" i="9"/>
  <c r="BQ119" i="9"/>
  <c r="BP69" i="9"/>
  <c r="BP72" i="9"/>
  <c r="BQ39" i="9"/>
  <c r="BR82" i="9"/>
  <c r="BR9" i="9"/>
  <c r="BQ47" i="9"/>
  <c r="BQ79" i="9"/>
  <c r="BQ93" i="9"/>
  <c r="BQ109" i="9"/>
  <c r="BQ56" i="9"/>
  <c r="BP46" i="9"/>
  <c r="BQ117" i="9"/>
  <c r="BP97" i="9"/>
  <c r="BR95" i="9"/>
  <c r="BQ108" i="9"/>
  <c r="BR74" i="9"/>
  <c r="BR73" i="9"/>
  <c r="BR127" i="9"/>
  <c r="BQ127" i="9"/>
  <c r="BQ100" i="9"/>
  <c r="BQ3" i="9"/>
  <c r="BP65" i="9"/>
  <c r="BP2" i="9"/>
  <c r="BS3" i="9" s="1"/>
  <c r="BS4" i="9" s="1"/>
  <c r="BQ92" i="9"/>
  <c r="BQ88" i="9"/>
  <c r="BP32" i="9"/>
  <c r="BQ96" i="9"/>
  <c r="BQ81" i="9"/>
  <c r="BQ76" i="9"/>
  <c r="BP119" i="9"/>
  <c r="BP78" i="9"/>
  <c r="BP59" i="9"/>
  <c r="BR98" i="9"/>
  <c r="BP90" i="9"/>
  <c r="BR117" i="9"/>
  <c r="BP43" i="9"/>
  <c r="BP15" i="9"/>
  <c r="BP42" i="9"/>
  <c r="BQ17" i="9"/>
  <c r="BQ41" i="9"/>
  <c r="BQ104" i="9"/>
  <c r="BQ21" i="9"/>
  <c r="BQ65" i="9"/>
  <c r="BQ87" i="9"/>
  <c r="BR31" i="9"/>
  <c r="BQ113" i="9"/>
  <c r="BQ122" i="9"/>
  <c r="BR35" i="9"/>
  <c r="BQ46" i="9"/>
  <c r="BQ27" i="9"/>
  <c r="BR34" i="9"/>
  <c r="BQ42" i="9"/>
  <c r="BR91" i="9"/>
  <c r="BR93" i="9"/>
  <c r="BP35" i="9"/>
  <c r="BR38" i="9"/>
  <c r="BQ95" i="9"/>
  <c r="BQ24" i="9"/>
  <c r="BP4" i="9"/>
  <c r="BQ40" i="9"/>
  <c r="BR68" i="9"/>
  <c r="BR2" i="9"/>
  <c r="BU3" i="9" s="1"/>
  <c r="BR110" i="9"/>
  <c r="BP115" i="9"/>
  <c r="BR47" i="9"/>
  <c r="BR32" i="9"/>
  <c r="BP107" i="9"/>
  <c r="BQ103" i="9"/>
  <c r="BP47" i="9"/>
  <c r="BP105" i="9"/>
  <c r="BP52" i="9"/>
  <c r="BQ66" i="9"/>
  <c r="BQ20" i="9"/>
  <c r="BP101" i="9"/>
  <c r="BR3" i="9"/>
  <c r="BP123" i="9"/>
  <c r="BR56" i="9"/>
  <c r="BQ128" i="9"/>
  <c r="BR37" i="9"/>
  <c r="BQ78" i="9"/>
  <c r="BP125" i="9"/>
  <c r="BP117" i="9"/>
  <c r="BR40" i="9"/>
  <c r="BP128" i="9"/>
  <c r="BR28" i="9"/>
  <c r="BQ33" i="9"/>
  <c r="BQ5" i="9"/>
  <c r="BQ106" i="9"/>
  <c r="BP12" i="9"/>
  <c r="BQ13" i="9"/>
  <c r="BQ60" i="9"/>
  <c r="BP27" i="9"/>
  <c r="BR116" i="9"/>
  <c r="BR13" i="9"/>
  <c r="BP10" i="9"/>
  <c r="BQ120" i="9"/>
  <c r="BP56" i="9"/>
  <c r="BR45" i="9"/>
  <c r="BQ53" i="9"/>
  <c r="BR51" i="9"/>
  <c r="BT4" i="9" l="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5" i="9"/>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97" i="9" s="1"/>
  <c r="T97" i="9" l="1"/>
  <c r="S97" i="9"/>
  <c r="P97" i="9"/>
  <c r="N237" i="9"/>
  <c r="N187" i="9"/>
  <c r="N77" i="9"/>
  <c r="N112" i="9"/>
  <c r="N262" i="9"/>
  <c r="N27" i="9"/>
  <c r="N227" i="9"/>
  <c r="N287" i="9"/>
  <c r="N257" i="9"/>
  <c r="N57" i="9"/>
  <c r="N207" i="9"/>
  <c r="N232" i="9"/>
  <c r="N192" i="9"/>
  <c r="N147" i="9"/>
  <c r="N143" i="9"/>
  <c r="N252" i="9"/>
  <c r="N292" i="9"/>
  <c r="N107" i="9"/>
  <c r="N92" i="9"/>
  <c r="N82" i="9"/>
  <c r="N63" i="9"/>
  <c r="N43" i="9"/>
  <c r="N7" i="9"/>
  <c r="N83" i="9"/>
  <c r="N13" i="9"/>
  <c r="N253" i="9"/>
  <c r="N167" i="9"/>
  <c r="N153" i="9"/>
  <c r="N127" i="9"/>
  <c r="N102" i="9"/>
  <c r="N293" i="9"/>
  <c r="N247" i="9"/>
  <c r="N173" i="9"/>
  <c r="N157" i="9"/>
  <c r="N87" i="9"/>
  <c r="N267" i="9"/>
  <c r="N142" i="9"/>
  <c r="N3" i="9"/>
  <c r="N197" i="9"/>
  <c r="N212" i="9"/>
  <c r="N243" i="9"/>
  <c r="N152" i="9"/>
  <c r="N223" i="9"/>
  <c r="N272" i="9"/>
  <c r="N263" i="9"/>
  <c r="N132" i="9"/>
  <c r="N217" i="9"/>
  <c r="N22" i="9"/>
  <c r="N193" i="9"/>
  <c r="N123" i="9"/>
  <c r="N213" i="9"/>
  <c r="N172" i="9"/>
  <c r="N283" i="9"/>
  <c r="N183" i="9"/>
  <c r="N52" i="9"/>
  <c r="N297" i="9"/>
  <c r="N222" i="9"/>
  <c r="N72" i="9"/>
  <c r="N307" i="9"/>
  <c r="N163" i="9"/>
  <c r="N282" i="9"/>
  <c r="N277" i="9"/>
  <c r="N177" i="9"/>
  <c r="N203" i="9"/>
  <c r="N47" i="9"/>
  <c r="N93" i="9"/>
  <c r="N137" i="9"/>
  <c r="N42" i="9"/>
  <c r="N37" i="9"/>
  <c r="N122" i="9"/>
  <c r="N162" i="9"/>
  <c r="N33" i="9"/>
  <c r="N302" i="9"/>
  <c r="N113" i="9"/>
  <c r="N303" i="9"/>
  <c r="N242" i="9"/>
  <c r="N53" i="9"/>
  <c r="N12" i="9"/>
  <c r="N62" i="9"/>
  <c r="N133" i="9"/>
  <c r="N117" i="9"/>
  <c r="N73" i="9"/>
  <c r="N233" i="9"/>
  <c r="N103" i="9"/>
  <c r="N182" i="9"/>
  <c r="N67" i="9"/>
  <c r="N202" i="9"/>
  <c r="N32" i="9"/>
  <c r="N2" i="9"/>
  <c r="N23" i="9"/>
  <c r="N273" i="9"/>
  <c r="N17" i="9"/>
  <c r="N58" i="9"/>
  <c r="N168" i="9"/>
  <c r="N118" i="9"/>
  <c r="N218" i="9"/>
  <c r="N238" i="9"/>
  <c r="N148" i="9"/>
  <c r="N18" i="9"/>
  <c r="N28" i="9"/>
  <c r="N248" i="9"/>
  <c r="N258" i="9"/>
  <c r="N128" i="9"/>
  <c r="N108" i="9"/>
  <c r="N178" i="9"/>
  <c r="N38" i="9"/>
  <c r="N268" i="9"/>
  <c r="N158" i="9"/>
  <c r="N8" i="9"/>
  <c r="N298" i="9"/>
  <c r="N278" i="9"/>
  <c r="N228" i="9"/>
  <c r="N308" i="9"/>
  <c r="N288" i="9"/>
  <c r="N68" i="9"/>
  <c r="N208" i="9"/>
  <c r="N78" i="9"/>
  <c r="N48" i="9"/>
  <c r="N188" i="9"/>
  <c r="N88" i="9"/>
  <c r="N198" i="9"/>
  <c r="N138" i="9"/>
  <c r="N98" i="9"/>
  <c r="N69" i="9"/>
  <c r="N229" i="9"/>
  <c r="N49" i="9"/>
  <c r="N299" i="9"/>
  <c r="N119" i="9"/>
  <c r="N59" i="9"/>
  <c r="N79" i="9"/>
  <c r="N259" i="9"/>
  <c r="N269" i="9"/>
  <c r="N89" i="9"/>
  <c r="N139" i="9"/>
  <c r="N249" i="9"/>
  <c r="N219" i="9"/>
  <c r="N289" i="9"/>
  <c r="N239" i="9"/>
  <c r="N179" i="9"/>
  <c r="N9" i="9"/>
  <c r="N129" i="9"/>
  <c r="N189" i="9"/>
  <c r="N99" i="9"/>
  <c r="N39" i="9"/>
  <c r="N29" i="9"/>
  <c r="N169" i="9"/>
  <c r="N279" i="9"/>
  <c r="N309" i="9"/>
  <c r="N209" i="9"/>
  <c r="N149" i="9"/>
  <c r="N109" i="9"/>
  <c r="N159" i="9"/>
  <c r="N19" i="9"/>
  <c r="N199" i="9"/>
  <c r="R97" i="9" l="1"/>
  <c r="Q97" i="9"/>
  <c r="T112" i="9"/>
  <c r="S112" i="9"/>
  <c r="P112" i="9"/>
  <c r="T77" i="9"/>
  <c r="S77" i="9"/>
  <c r="P77" i="9"/>
  <c r="T187" i="9"/>
  <c r="S187" i="9"/>
  <c r="P187" i="9"/>
  <c r="T237" i="9"/>
  <c r="P237" i="9"/>
  <c r="S237" i="9"/>
  <c r="T257" i="9"/>
  <c r="S257" i="9"/>
  <c r="P257" i="9"/>
  <c r="T287" i="9"/>
  <c r="S287" i="9"/>
  <c r="P287" i="9"/>
  <c r="T227" i="9"/>
  <c r="S227" i="9"/>
  <c r="P227" i="9"/>
  <c r="T27" i="9"/>
  <c r="P27" i="9"/>
  <c r="S27" i="9"/>
  <c r="T262" i="9"/>
  <c r="S262" i="9"/>
  <c r="P262" i="9"/>
  <c r="T147" i="9"/>
  <c r="S147" i="9"/>
  <c r="P147" i="9"/>
  <c r="T192" i="9"/>
  <c r="S192" i="9"/>
  <c r="P192" i="9"/>
  <c r="T232" i="9"/>
  <c r="S232" i="9"/>
  <c r="P232" i="9"/>
  <c r="T207" i="9"/>
  <c r="S207" i="9"/>
  <c r="P207" i="9"/>
  <c r="T57" i="9"/>
  <c r="S57" i="9"/>
  <c r="P57" i="9"/>
  <c r="T179" i="9"/>
  <c r="S179" i="9"/>
  <c r="P179" i="9"/>
  <c r="T68" i="9"/>
  <c r="P68" i="9"/>
  <c r="S68" i="9"/>
  <c r="T238" i="9"/>
  <c r="P238" i="9"/>
  <c r="S238" i="9"/>
  <c r="T137" i="9"/>
  <c r="S137" i="9"/>
  <c r="P137" i="9"/>
  <c r="T223" i="9"/>
  <c r="P223" i="9"/>
  <c r="S223" i="9"/>
  <c r="T92" i="9"/>
  <c r="P92" i="9"/>
  <c r="S92" i="9"/>
  <c r="T269" i="9"/>
  <c r="P269" i="9"/>
  <c r="S269" i="9"/>
  <c r="T158" i="9"/>
  <c r="P158" i="9"/>
  <c r="S158" i="9"/>
  <c r="T218" i="9"/>
  <c r="P218" i="9"/>
  <c r="S218" i="9"/>
  <c r="T12" i="9"/>
  <c r="S12" i="9"/>
  <c r="P12" i="9"/>
  <c r="T183" i="9"/>
  <c r="P183" i="9"/>
  <c r="S183" i="9"/>
  <c r="T102" i="9"/>
  <c r="S102" i="9"/>
  <c r="P102" i="9"/>
  <c r="T159" i="9"/>
  <c r="S159" i="9"/>
  <c r="P159" i="9"/>
  <c r="T169" i="9"/>
  <c r="S169" i="9"/>
  <c r="P169" i="9"/>
  <c r="T9" i="9"/>
  <c r="S9" i="9"/>
  <c r="P9" i="9"/>
  <c r="T139" i="9"/>
  <c r="S139" i="9"/>
  <c r="P139" i="9"/>
  <c r="T119" i="9"/>
  <c r="P119" i="9"/>
  <c r="S119" i="9"/>
  <c r="T138" i="9"/>
  <c r="P138" i="9"/>
  <c r="S138" i="9"/>
  <c r="T208" i="9"/>
  <c r="P208" i="9"/>
  <c r="S208" i="9"/>
  <c r="T298" i="9"/>
  <c r="S298" i="9"/>
  <c r="P298" i="9"/>
  <c r="T108" i="9"/>
  <c r="P108" i="9"/>
  <c r="S108" i="9"/>
  <c r="T148" i="9"/>
  <c r="S148" i="9"/>
  <c r="P148" i="9"/>
  <c r="T17" i="9"/>
  <c r="S17" i="9"/>
  <c r="P17" i="9"/>
  <c r="T67" i="9"/>
  <c r="S67" i="9"/>
  <c r="P67" i="9"/>
  <c r="T133" i="9"/>
  <c r="P133" i="9"/>
  <c r="S133" i="9"/>
  <c r="T113" i="9"/>
  <c r="P113" i="9"/>
  <c r="S113" i="9"/>
  <c r="T42" i="9"/>
  <c r="S42" i="9"/>
  <c r="P42" i="9"/>
  <c r="T277" i="9"/>
  <c r="P277" i="9"/>
  <c r="S277" i="9"/>
  <c r="T297" i="9"/>
  <c r="P297" i="9"/>
  <c r="S297" i="9"/>
  <c r="T123" i="9"/>
  <c r="S123" i="9"/>
  <c r="P123" i="9"/>
  <c r="T272" i="9"/>
  <c r="S272" i="9"/>
  <c r="P272" i="9"/>
  <c r="T3" i="9"/>
  <c r="P3" i="9"/>
  <c r="S3" i="9"/>
  <c r="T247" i="9"/>
  <c r="S247" i="9"/>
  <c r="P247" i="9"/>
  <c r="T253" i="9"/>
  <c r="S253" i="9"/>
  <c r="P253" i="9"/>
  <c r="T82" i="9"/>
  <c r="P82" i="9"/>
  <c r="S82" i="9"/>
  <c r="T89" i="9"/>
  <c r="P89" i="9"/>
  <c r="S89" i="9"/>
  <c r="T8" i="9"/>
  <c r="S8" i="9"/>
  <c r="P8" i="9"/>
  <c r="T182" i="9"/>
  <c r="P182" i="9"/>
  <c r="S182" i="9"/>
  <c r="T282" i="9"/>
  <c r="S282" i="9"/>
  <c r="P282" i="9"/>
  <c r="T142" i="9"/>
  <c r="S142" i="9"/>
  <c r="P142" i="9"/>
  <c r="T149" i="9"/>
  <c r="P149" i="9"/>
  <c r="S149" i="9"/>
  <c r="T49" i="9"/>
  <c r="S49" i="9"/>
  <c r="P49" i="9"/>
  <c r="T258" i="9"/>
  <c r="P258" i="9"/>
  <c r="S258" i="9"/>
  <c r="T103" i="9"/>
  <c r="P103" i="9"/>
  <c r="S103" i="9"/>
  <c r="T93" i="9"/>
  <c r="S93" i="9"/>
  <c r="P93" i="9"/>
  <c r="T152" i="9"/>
  <c r="P152" i="9"/>
  <c r="S152" i="9"/>
  <c r="T107" i="9"/>
  <c r="P107" i="9"/>
  <c r="S107" i="9"/>
  <c r="T209" i="9"/>
  <c r="P209" i="9"/>
  <c r="S209" i="9"/>
  <c r="T99" i="9"/>
  <c r="P99" i="9"/>
  <c r="S99" i="9"/>
  <c r="T289" i="9"/>
  <c r="P289" i="9"/>
  <c r="S289" i="9"/>
  <c r="T259" i="9"/>
  <c r="S259" i="9"/>
  <c r="P259" i="9"/>
  <c r="T229" i="9"/>
  <c r="S229" i="9"/>
  <c r="P229" i="9"/>
  <c r="T188" i="9"/>
  <c r="S188" i="9"/>
  <c r="P188" i="9"/>
  <c r="T308" i="9"/>
  <c r="S308" i="9"/>
  <c r="P308" i="9"/>
  <c r="T268" i="9"/>
  <c r="P268" i="9"/>
  <c r="S268" i="9"/>
  <c r="T248" i="9"/>
  <c r="S248" i="9"/>
  <c r="P248" i="9"/>
  <c r="T118" i="9"/>
  <c r="P118" i="9"/>
  <c r="S118" i="9"/>
  <c r="T2" i="9"/>
  <c r="P2" i="9"/>
  <c r="S2" i="9"/>
  <c r="AT21" i="9"/>
  <c r="AT20" i="9"/>
  <c r="AT19" i="9"/>
  <c r="T233" i="9"/>
  <c r="P233" i="9"/>
  <c r="S233" i="9"/>
  <c r="T53" i="9"/>
  <c r="S53" i="9"/>
  <c r="P53" i="9"/>
  <c r="T162" i="9"/>
  <c r="S162" i="9"/>
  <c r="P162" i="9"/>
  <c r="T47" i="9"/>
  <c r="S47" i="9"/>
  <c r="P47" i="9"/>
  <c r="T307" i="9"/>
  <c r="S307" i="9"/>
  <c r="P307" i="9"/>
  <c r="T283" i="9"/>
  <c r="S283" i="9"/>
  <c r="P283" i="9"/>
  <c r="T217" i="9"/>
  <c r="P217" i="9"/>
  <c r="S217" i="9"/>
  <c r="T243" i="9"/>
  <c r="S243" i="9"/>
  <c r="P243" i="9"/>
  <c r="T87" i="9"/>
  <c r="S87" i="9"/>
  <c r="P87" i="9"/>
  <c r="T127" i="9"/>
  <c r="S127" i="9"/>
  <c r="P127" i="9"/>
  <c r="T7" i="9"/>
  <c r="P7" i="9"/>
  <c r="S7" i="9"/>
  <c r="T292" i="9"/>
  <c r="P292" i="9"/>
  <c r="S292" i="9"/>
  <c r="T109" i="9"/>
  <c r="S109" i="9"/>
  <c r="P109" i="9"/>
  <c r="T198" i="9"/>
  <c r="S198" i="9"/>
  <c r="P198" i="9"/>
  <c r="T273" i="9"/>
  <c r="P273" i="9"/>
  <c r="S273" i="9"/>
  <c r="T302" i="9"/>
  <c r="P302" i="9"/>
  <c r="S302" i="9"/>
  <c r="T193" i="9"/>
  <c r="P193" i="9"/>
  <c r="S193" i="9"/>
  <c r="T13" i="9"/>
  <c r="S13" i="9"/>
  <c r="P13" i="9"/>
  <c r="T239" i="9"/>
  <c r="S239" i="9"/>
  <c r="P239" i="9"/>
  <c r="T288" i="9"/>
  <c r="P288" i="9"/>
  <c r="S288" i="9"/>
  <c r="T23" i="9"/>
  <c r="S23" i="9"/>
  <c r="P23" i="9"/>
  <c r="T33" i="9"/>
  <c r="S33" i="9"/>
  <c r="P33" i="9"/>
  <c r="T22" i="9"/>
  <c r="S22" i="9"/>
  <c r="P22" i="9"/>
  <c r="T83" i="9"/>
  <c r="P83" i="9"/>
  <c r="S83" i="9"/>
  <c r="T309" i="9"/>
  <c r="P309" i="9"/>
  <c r="S309" i="9"/>
  <c r="T189" i="9"/>
  <c r="P189" i="9"/>
  <c r="S189" i="9"/>
  <c r="T219" i="9"/>
  <c r="P219" i="9"/>
  <c r="S219" i="9"/>
  <c r="T79" i="9"/>
  <c r="S79" i="9"/>
  <c r="P79" i="9"/>
  <c r="T69" i="9"/>
  <c r="P69" i="9"/>
  <c r="S69" i="9"/>
  <c r="T48" i="9"/>
  <c r="S48" i="9"/>
  <c r="P48" i="9"/>
  <c r="T228" i="9"/>
  <c r="S228" i="9"/>
  <c r="P228" i="9"/>
  <c r="T38" i="9"/>
  <c r="P38" i="9"/>
  <c r="S38" i="9"/>
  <c r="T28" i="9"/>
  <c r="P28" i="9"/>
  <c r="S28" i="9"/>
  <c r="T168" i="9"/>
  <c r="P168" i="9"/>
  <c r="S168" i="9"/>
  <c r="T32" i="9"/>
  <c r="S32" i="9"/>
  <c r="P32" i="9"/>
  <c r="T73" i="9"/>
  <c r="S73" i="9"/>
  <c r="P73" i="9"/>
  <c r="T242" i="9"/>
  <c r="S242" i="9"/>
  <c r="P242" i="9"/>
  <c r="T122" i="9"/>
  <c r="S122" i="9"/>
  <c r="P122" i="9"/>
  <c r="T203" i="9"/>
  <c r="S203" i="9"/>
  <c r="P203" i="9"/>
  <c r="T72" i="9"/>
  <c r="AV3" i="9" s="1"/>
  <c r="P72" i="9"/>
  <c r="S72" i="9"/>
  <c r="T172" i="9"/>
  <c r="S172" i="9"/>
  <c r="P172" i="9"/>
  <c r="T132" i="9"/>
  <c r="P132" i="9"/>
  <c r="S132" i="9"/>
  <c r="T212" i="9"/>
  <c r="S212" i="9"/>
  <c r="P212" i="9"/>
  <c r="T157" i="9"/>
  <c r="S157" i="9"/>
  <c r="P157" i="9"/>
  <c r="T153" i="9"/>
  <c r="S153" i="9"/>
  <c r="P153" i="9"/>
  <c r="T43" i="9"/>
  <c r="P43" i="9"/>
  <c r="S43" i="9"/>
  <c r="T252" i="9"/>
  <c r="P252" i="9"/>
  <c r="S252" i="9"/>
  <c r="T29" i="9"/>
  <c r="S29" i="9"/>
  <c r="P29" i="9"/>
  <c r="T299" i="9"/>
  <c r="S299" i="9"/>
  <c r="P299" i="9"/>
  <c r="T128" i="9"/>
  <c r="P128" i="9"/>
  <c r="S128" i="9"/>
  <c r="T62" i="9"/>
  <c r="P62" i="9"/>
  <c r="S62" i="9"/>
  <c r="T52" i="9"/>
  <c r="P52" i="9"/>
  <c r="S52" i="9"/>
  <c r="T293" i="9"/>
  <c r="P293" i="9"/>
  <c r="S293" i="9"/>
  <c r="T39" i="9"/>
  <c r="P39" i="9"/>
  <c r="S39" i="9"/>
  <c r="T88" i="9"/>
  <c r="P88" i="9"/>
  <c r="S88" i="9"/>
  <c r="T163" i="9"/>
  <c r="S163" i="9"/>
  <c r="P163" i="9"/>
  <c r="T267" i="9"/>
  <c r="P267" i="9"/>
  <c r="S267" i="9"/>
  <c r="T199" i="9"/>
  <c r="P199" i="9"/>
  <c r="S199" i="9"/>
  <c r="T19" i="9"/>
  <c r="P19" i="9"/>
  <c r="S19" i="9"/>
  <c r="T279" i="9"/>
  <c r="P279" i="9"/>
  <c r="S279" i="9"/>
  <c r="T129" i="9"/>
  <c r="S129" i="9"/>
  <c r="P129" i="9"/>
  <c r="T249" i="9"/>
  <c r="P249" i="9"/>
  <c r="S249" i="9"/>
  <c r="T59" i="9"/>
  <c r="S59" i="9"/>
  <c r="P59" i="9"/>
  <c r="T98" i="9"/>
  <c r="P98" i="9"/>
  <c r="S98" i="9"/>
  <c r="T78" i="9"/>
  <c r="S78" i="9"/>
  <c r="P78" i="9"/>
  <c r="T278" i="9"/>
  <c r="P278" i="9"/>
  <c r="S278" i="9"/>
  <c r="T178" i="9"/>
  <c r="P178" i="9"/>
  <c r="S178" i="9"/>
  <c r="T18" i="9"/>
  <c r="S18" i="9"/>
  <c r="P18" i="9"/>
  <c r="T58" i="9"/>
  <c r="S58" i="9"/>
  <c r="P58" i="9"/>
  <c r="T202" i="9"/>
  <c r="P202" i="9"/>
  <c r="S202" i="9"/>
  <c r="T117" i="9"/>
  <c r="S117" i="9"/>
  <c r="P117" i="9"/>
  <c r="T303" i="9"/>
  <c r="S303" i="9"/>
  <c r="P303" i="9"/>
  <c r="T37" i="9"/>
  <c r="P37" i="9"/>
  <c r="S37" i="9"/>
  <c r="T177" i="9"/>
  <c r="P177" i="9"/>
  <c r="S177" i="9"/>
  <c r="T222" i="9"/>
  <c r="S222" i="9"/>
  <c r="P222" i="9"/>
  <c r="T213" i="9"/>
  <c r="S213" i="9"/>
  <c r="P213" i="9"/>
  <c r="T263" i="9"/>
  <c r="S263" i="9"/>
  <c r="P263" i="9"/>
  <c r="T197" i="9"/>
  <c r="P197" i="9"/>
  <c r="S197" i="9"/>
  <c r="T173" i="9"/>
  <c r="P173" i="9"/>
  <c r="S173" i="9"/>
  <c r="T167" i="9"/>
  <c r="P167" i="9"/>
  <c r="S167" i="9"/>
  <c r="T63" i="9"/>
  <c r="S63" i="9"/>
  <c r="P63" i="9"/>
  <c r="T143" i="9"/>
  <c r="S143" i="9"/>
  <c r="P143" i="9"/>
  <c r="Q77" i="9" l="1"/>
  <c r="R77" i="9"/>
  <c r="R237" i="9"/>
  <c r="Q237" i="9"/>
  <c r="Q187" i="9"/>
  <c r="R187" i="9"/>
  <c r="Q112" i="9"/>
  <c r="R112" i="9"/>
  <c r="AV4" i="9"/>
  <c r="R287" i="9"/>
  <c r="Q287" i="9"/>
  <c r="R27" i="9"/>
  <c r="Q27" i="9"/>
  <c r="R262" i="9"/>
  <c r="Q262" i="9"/>
  <c r="R227" i="9"/>
  <c r="Q227" i="9"/>
  <c r="Q257" i="9"/>
  <c r="R257" i="9"/>
  <c r="R207" i="9"/>
  <c r="Q207" i="9"/>
  <c r="R192" i="9"/>
  <c r="Q192" i="9"/>
  <c r="AV14" i="9"/>
  <c r="Q57" i="9"/>
  <c r="R57" i="9"/>
  <c r="R232" i="9"/>
  <c r="Q232" i="9"/>
  <c r="Q147" i="9"/>
  <c r="R147" i="9"/>
  <c r="AV15" i="9"/>
  <c r="T1" i="9" a="1"/>
  <c r="T1" i="9" s="1"/>
  <c r="Q248" i="9"/>
  <c r="R248" i="9"/>
  <c r="Q308" i="9"/>
  <c r="R308" i="9"/>
  <c r="R229" i="9"/>
  <c r="Q229" i="9"/>
  <c r="R49" i="9"/>
  <c r="Q49" i="9"/>
  <c r="Q142" i="9"/>
  <c r="R142" i="9"/>
  <c r="R253" i="9"/>
  <c r="Q253" i="9"/>
  <c r="R123" i="9"/>
  <c r="Q123" i="9"/>
  <c r="R67" i="9"/>
  <c r="Q67" i="9"/>
  <c r="Q148" i="9"/>
  <c r="R148" i="9"/>
  <c r="Q298" i="9"/>
  <c r="R298" i="9"/>
  <c r="R139" i="9"/>
  <c r="Q139" i="9"/>
  <c r="R169" i="9"/>
  <c r="Q169" i="9"/>
  <c r="Q102" i="9"/>
  <c r="R102" i="9"/>
  <c r="R12" i="9"/>
  <c r="Q12" i="9"/>
  <c r="R137" i="9"/>
  <c r="Q137" i="9"/>
  <c r="R143" i="9"/>
  <c r="Q143" i="9"/>
  <c r="Q213" i="9"/>
  <c r="R213" i="9"/>
  <c r="R303" i="9"/>
  <c r="Q303" i="9"/>
  <c r="Q18" i="9"/>
  <c r="R18" i="9"/>
  <c r="R163" i="9"/>
  <c r="Q163" i="9"/>
  <c r="R29" i="9"/>
  <c r="Q29" i="9"/>
  <c r="R157" i="9"/>
  <c r="Q157" i="9"/>
  <c r="Q122" i="9"/>
  <c r="R122" i="9"/>
  <c r="R73" i="9"/>
  <c r="Q73" i="9"/>
  <c r="R48" i="9"/>
  <c r="Q48" i="9"/>
  <c r="Q79" i="9"/>
  <c r="R79" i="9"/>
  <c r="Q33" i="9"/>
  <c r="R33" i="9"/>
  <c r="R13" i="9"/>
  <c r="Q13" i="9"/>
  <c r="R198" i="9"/>
  <c r="Q198" i="9"/>
  <c r="Q127" i="9"/>
  <c r="R127" i="9"/>
  <c r="R243" i="9"/>
  <c r="Q243" i="9"/>
  <c r="R283" i="9"/>
  <c r="Q283" i="9"/>
  <c r="Q47" i="9"/>
  <c r="R47" i="9"/>
  <c r="Q53" i="9"/>
  <c r="R53" i="9"/>
  <c r="Q167" i="9"/>
  <c r="R167" i="9"/>
  <c r="Q197" i="9"/>
  <c r="R197" i="9"/>
  <c r="Q177" i="9"/>
  <c r="R177" i="9"/>
  <c r="R202" i="9"/>
  <c r="Q202" i="9"/>
  <c r="R278" i="9"/>
  <c r="Q278" i="9"/>
  <c r="Q98" i="9"/>
  <c r="R98" i="9"/>
  <c r="Q249" i="9"/>
  <c r="R249" i="9"/>
  <c r="R279" i="9"/>
  <c r="Q279" i="9"/>
  <c r="R199" i="9"/>
  <c r="Q199" i="9"/>
  <c r="Q39" i="9"/>
  <c r="R39" i="9"/>
  <c r="R52" i="9"/>
  <c r="Q52" i="9"/>
  <c r="Q128" i="9"/>
  <c r="R128" i="9"/>
  <c r="R43" i="9"/>
  <c r="Q43" i="9"/>
  <c r="Q132" i="9"/>
  <c r="R132" i="9"/>
  <c r="Q72" i="9"/>
  <c r="R72" i="9"/>
  <c r="Q168" i="9"/>
  <c r="R168" i="9"/>
  <c r="Q38" i="9"/>
  <c r="R38" i="9"/>
  <c r="R189" i="9"/>
  <c r="Q189" i="9"/>
  <c r="Q83" i="9"/>
  <c r="R83" i="9"/>
  <c r="Q288" i="9"/>
  <c r="R288" i="9"/>
  <c r="Q302" i="9"/>
  <c r="R302" i="9"/>
  <c r="Q292" i="9"/>
  <c r="R292" i="9"/>
  <c r="R63" i="9"/>
  <c r="Q63" i="9"/>
  <c r="Q263" i="9"/>
  <c r="R263" i="9"/>
  <c r="R222" i="9"/>
  <c r="Q222" i="9"/>
  <c r="R117" i="9"/>
  <c r="Q117" i="9"/>
  <c r="Q58" i="9"/>
  <c r="R58" i="9"/>
  <c r="R78" i="9"/>
  <c r="Q78" i="9"/>
  <c r="R59" i="9"/>
  <c r="Q59" i="9"/>
  <c r="R129" i="9"/>
  <c r="Q129" i="9"/>
  <c r="R299" i="9"/>
  <c r="Q299" i="9"/>
  <c r="Q153" i="9"/>
  <c r="R153" i="9"/>
  <c r="Q212" i="9"/>
  <c r="R212" i="9"/>
  <c r="Q172" i="9"/>
  <c r="R172" i="9"/>
  <c r="Q203" i="9"/>
  <c r="R203" i="9"/>
  <c r="Q242" i="9"/>
  <c r="R242" i="9"/>
  <c r="R32" i="9"/>
  <c r="Q32" i="9"/>
  <c r="R228" i="9"/>
  <c r="Q228" i="9"/>
  <c r="R22" i="9"/>
  <c r="Q22" i="9"/>
  <c r="R23" i="9"/>
  <c r="Q23" i="9"/>
  <c r="Q239" i="9"/>
  <c r="R239" i="9"/>
  <c r="R109" i="9"/>
  <c r="Q109" i="9"/>
  <c r="Q87" i="9"/>
  <c r="R87" i="9"/>
  <c r="R307" i="9"/>
  <c r="Q307" i="9"/>
  <c r="R162" i="9"/>
  <c r="Q162" i="9"/>
  <c r="Q173" i="9"/>
  <c r="R173" i="9"/>
  <c r="Q37" i="9"/>
  <c r="R37" i="9"/>
  <c r="R178" i="9"/>
  <c r="Q178" i="9"/>
  <c r="Q19" i="9"/>
  <c r="R19" i="9"/>
  <c r="R267" i="9"/>
  <c r="Q267" i="9"/>
  <c r="Q88" i="9"/>
  <c r="R88" i="9"/>
  <c r="R293" i="9"/>
  <c r="Q293" i="9"/>
  <c r="R62" i="9"/>
  <c r="Q62" i="9"/>
  <c r="R252" i="9"/>
  <c r="Q252" i="9"/>
  <c r="R28" i="9"/>
  <c r="Q28" i="9"/>
  <c r="Q69" i="9"/>
  <c r="R69" i="9"/>
  <c r="R219" i="9"/>
  <c r="Q219" i="9"/>
  <c r="R309" i="9"/>
  <c r="Q309" i="9"/>
  <c r="R193" i="9"/>
  <c r="Q193" i="9"/>
  <c r="Q273" i="9"/>
  <c r="R273" i="9"/>
  <c r="R7" i="9"/>
  <c r="Q7" i="9"/>
  <c r="Q217" i="9"/>
  <c r="R217" i="9"/>
  <c r="R233" i="9"/>
  <c r="Q233" i="9"/>
  <c r="R2" i="9"/>
  <c r="Q2" i="9"/>
  <c r="R289" i="9"/>
  <c r="Q289" i="9"/>
  <c r="R209" i="9"/>
  <c r="Q209" i="9"/>
  <c r="Q152" i="9"/>
  <c r="R152" i="9"/>
  <c r="Q103" i="9"/>
  <c r="R103" i="9"/>
  <c r="R182" i="9"/>
  <c r="Q182" i="9"/>
  <c r="R89" i="9"/>
  <c r="Q89" i="9"/>
  <c r="Q3" i="9"/>
  <c r="R3" i="9"/>
  <c r="Q277" i="9"/>
  <c r="R277" i="9"/>
  <c r="R113" i="9"/>
  <c r="Q113" i="9"/>
  <c r="Q138" i="9"/>
  <c r="R138" i="9"/>
  <c r="Q158" i="9"/>
  <c r="R158" i="9"/>
  <c r="R92" i="9"/>
  <c r="Q92" i="9"/>
  <c r="R68" i="9"/>
  <c r="Q68" i="9"/>
  <c r="AV2" i="9"/>
  <c r="AT17" i="9"/>
  <c r="AT18" i="9"/>
  <c r="Q188" i="9"/>
  <c r="R188" i="9"/>
  <c r="R259" i="9"/>
  <c r="Q259" i="9"/>
  <c r="R93" i="9"/>
  <c r="Q93" i="9"/>
  <c r="R282" i="9"/>
  <c r="Q282" i="9"/>
  <c r="Q8" i="9"/>
  <c r="R8" i="9"/>
  <c r="Q247" i="9"/>
  <c r="R247" i="9"/>
  <c r="R272" i="9"/>
  <c r="Q272" i="9"/>
  <c r="R42" i="9"/>
  <c r="Q42" i="9"/>
  <c r="R17" i="9"/>
  <c r="Q17" i="9"/>
  <c r="R9" i="9"/>
  <c r="Q9" i="9"/>
  <c r="Q159" i="9"/>
  <c r="R159" i="9"/>
  <c r="Q179" i="9"/>
  <c r="R179" i="9"/>
  <c r="R118" i="9"/>
  <c r="Q118" i="9"/>
  <c r="R268" i="9"/>
  <c r="Q268" i="9"/>
  <c r="R99" i="9"/>
  <c r="Q99" i="9"/>
  <c r="Q107" i="9"/>
  <c r="R107" i="9"/>
  <c r="R258" i="9"/>
  <c r="Q258" i="9"/>
  <c r="Q149" i="9"/>
  <c r="R149" i="9"/>
  <c r="Q82" i="9"/>
  <c r="R82" i="9"/>
  <c r="Q297" i="9"/>
  <c r="R297" i="9"/>
  <c r="R133" i="9"/>
  <c r="Q133" i="9"/>
  <c r="R108" i="9"/>
  <c r="Q108" i="9"/>
  <c r="R208" i="9"/>
  <c r="Q208" i="9"/>
  <c r="Q119" i="9"/>
  <c r="R119" i="9"/>
  <c r="R183" i="9"/>
  <c r="Q183" i="9"/>
  <c r="R218" i="9"/>
  <c r="Q218" i="9"/>
  <c r="R269" i="9"/>
  <c r="Q269" i="9"/>
  <c r="R223" i="9"/>
  <c r="Q223" i="9"/>
  <c r="Q238" i="9"/>
  <c r="R238" i="9"/>
  <c r="AA258" i="9"/>
  <c r="AA229" i="9"/>
  <c r="AA25" i="9"/>
  <c r="AA202" i="9"/>
  <c r="AA283" i="9"/>
  <c r="AA38" i="9"/>
  <c r="AA83" i="9"/>
  <c r="AA78" i="9"/>
  <c r="AA165" i="9"/>
  <c r="AA115" i="9"/>
  <c r="AA268" i="9"/>
  <c r="AA24" i="9"/>
  <c r="AA157" i="9"/>
  <c r="AA8" i="9"/>
  <c r="AA108" i="9"/>
  <c r="AA52" i="9"/>
  <c r="AA79" i="9"/>
  <c r="AA247" i="9"/>
  <c r="AA225" i="9"/>
  <c r="AA93" i="9"/>
  <c r="AA147" i="9"/>
  <c r="AA195" i="9"/>
  <c r="AA69" i="9"/>
  <c r="AA92" i="9"/>
  <c r="AA256" i="9"/>
  <c r="AA176" i="9"/>
  <c r="AA188" i="9"/>
  <c r="AA126" i="9"/>
  <c r="AA114" i="9"/>
  <c r="AA309" i="9"/>
  <c r="AA28" i="9"/>
  <c r="AA235" i="9"/>
  <c r="AA146" i="9"/>
  <c r="AA86" i="9"/>
  <c r="AA199" i="9"/>
  <c r="AA299" i="9"/>
  <c r="AA178" i="9"/>
  <c r="AA216" i="9"/>
  <c r="AA175" i="9"/>
  <c r="AA53" i="9"/>
  <c r="AA138" i="9"/>
  <c r="AA215" i="9"/>
  <c r="AA255" i="9"/>
  <c r="AA75" i="9"/>
  <c r="AA33" i="9"/>
  <c r="AA57" i="9"/>
  <c r="AA273" i="9"/>
  <c r="AA198" i="9"/>
  <c r="AA227" i="9"/>
  <c r="AA5" i="9"/>
  <c r="AA82" i="9"/>
  <c r="AA73" i="9"/>
  <c r="AA208" i="9"/>
  <c r="AA263" i="9"/>
  <c r="AA7" i="9"/>
  <c r="AA63" i="9"/>
  <c r="AA292" i="9"/>
  <c r="AA14" i="9"/>
  <c r="AA265" i="9"/>
  <c r="AA113" i="9"/>
  <c r="AA289" i="9"/>
  <c r="AA253" i="9"/>
  <c r="AA177" i="9"/>
  <c r="AA189" i="9"/>
  <c r="AA279" i="9"/>
  <c r="AA47" i="9"/>
  <c r="AA246" i="9"/>
  <c r="AA295" i="9"/>
  <c r="AA26" i="9"/>
  <c r="AA209" i="9"/>
  <c r="AA298" i="9"/>
  <c r="AA275" i="9"/>
  <c r="AA3" i="9"/>
  <c r="AA68" i="9"/>
  <c r="AA294" i="9"/>
  <c r="AA116" i="9"/>
  <c r="AA203" i="9"/>
  <c r="AA184" i="9"/>
  <c r="AA67" i="9"/>
  <c r="AA193" i="9"/>
  <c r="AA48" i="9"/>
  <c r="AA234" i="9"/>
  <c r="AA64" i="9"/>
  <c r="AA182" i="9"/>
  <c r="AA97" i="9"/>
  <c r="AA143" i="9"/>
  <c r="AA304" i="9"/>
  <c r="AA72" i="9"/>
  <c r="AA6" i="9"/>
  <c r="AA9" i="9"/>
  <c r="AA308" i="9"/>
  <c r="AA248" i="9"/>
  <c r="AA218" i="9"/>
  <c r="AA58" i="9"/>
  <c r="AA243" i="9"/>
  <c r="AA142" i="9"/>
  <c r="AA272" i="9"/>
  <c r="AA137" i="9"/>
  <c r="AA56" i="9"/>
  <c r="AA155" i="9"/>
  <c r="AA186" i="9"/>
  <c r="AA117" i="9"/>
  <c r="AA76" i="9"/>
  <c r="AA212" i="9"/>
  <c r="AA179" i="9"/>
  <c r="AA62" i="9"/>
  <c r="AA297" i="9"/>
  <c r="AA19" i="9"/>
  <c r="AA46" i="9"/>
  <c r="AA128" i="9"/>
  <c r="AA122" i="9"/>
  <c r="AA196" i="9"/>
  <c r="AA306" i="9"/>
  <c r="AA139" i="9"/>
  <c r="AA99" i="9"/>
  <c r="AA305" i="9"/>
  <c r="AA169" i="9"/>
  <c r="AA167" i="9"/>
  <c r="AA204" i="9"/>
  <c r="AA153" i="9"/>
  <c r="AA103" i="9"/>
  <c r="AA269" i="9"/>
  <c r="AA118" i="9"/>
  <c r="AA132" i="9"/>
  <c r="AA107" i="9"/>
  <c r="AA154" i="9"/>
  <c r="AA222" i="9"/>
  <c r="AA239" i="9"/>
  <c r="AA254" i="9"/>
  <c r="AA119" i="9"/>
  <c r="AA286" i="9"/>
  <c r="AA149" i="9"/>
  <c r="AA32" i="9"/>
  <c r="AA29" i="9"/>
  <c r="AA162" i="9"/>
  <c r="AA23" i="9"/>
  <c r="AA164" i="9"/>
  <c r="AA95" i="9"/>
  <c r="AA55" i="9"/>
  <c r="AA192" i="9"/>
  <c r="AA109" i="9"/>
  <c r="AA27" i="9"/>
  <c r="AA35" i="9"/>
  <c r="AA112" i="9"/>
  <c r="AA205" i="9"/>
  <c r="AA159" i="9"/>
  <c r="AA144" i="9"/>
  <c r="AA156" i="9"/>
  <c r="AA106" i="9"/>
  <c r="AA77" i="9"/>
  <c r="AA13" i="9"/>
  <c r="AA293" i="9"/>
  <c r="AA166" i="9"/>
  <c r="AA213" i="9"/>
  <c r="AA43" i="9"/>
  <c r="AA233" i="9"/>
  <c r="AA214" i="9"/>
  <c r="AA88" i="9"/>
  <c r="AA278" i="9"/>
  <c r="AA34" i="9"/>
  <c r="AA124" i="9"/>
  <c r="AA85" i="9"/>
  <c r="AA152" i="9"/>
  <c r="AA4" i="9"/>
  <c r="AA252" i="9"/>
  <c r="AA148" i="9"/>
  <c r="AA59" i="9"/>
  <c r="AA133" i="9"/>
  <c r="AA136" i="9"/>
  <c r="AA134" i="9"/>
  <c r="AA163" i="9"/>
  <c r="AA302" i="9"/>
  <c r="AA96" i="9"/>
  <c r="AA249" i="9"/>
  <c r="AA39" i="9"/>
  <c r="AA87" i="9"/>
  <c r="AA105" i="9"/>
  <c r="AA287" i="9"/>
  <c r="AA15" i="9"/>
  <c r="AA104" i="9"/>
  <c r="AA307" i="9"/>
  <c r="AA44" i="9"/>
  <c r="AA168" i="9"/>
  <c r="AA125" i="9"/>
  <c r="AA288" i="9"/>
  <c r="AA237" i="9"/>
  <c r="AA129" i="9"/>
  <c r="AA2" i="9"/>
  <c r="AA264" i="9"/>
  <c r="AA123" i="9"/>
  <c r="AA259" i="9"/>
  <c r="AA89" i="9"/>
  <c r="AA145" i="9"/>
  <c r="AA183" i="9"/>
  <c r="AA135" i="9"/>
  <c r="AA257" i="9"/>
  <c r="AA303" i="9"/>
  <c r="AA127" i="9"/>
  <c r="AA18" i="9"/>
  <c r="AA45" i="9"/>
  <c r="AA94" i="9"/>
  <c r="AA282" i="9"/>
  <c r="AA296" i="9"/>
  <c r="AA277" i="9"/>
  <c r="AA244" i="9"/>
  <c r="AA65" i="9"/>
  <c r="AA242" i="9"/>
  <c r="AA267" i="9"/>
  <c r="AA102" i="9"/>
  <c r="AA266" i="9"/>
  <c r="AA49" i="9"/>
  <c r="AA185" i="9"/>
  <c r="AA228" i="9"/>
  <c r="AA36" i="9"/>
  <c r="AA284" i="9"/>
  <c r="AA224" i="9"/>
  <c r="AA84" i="9"/>
  <c r="AA74" i="9"/>
  <c r="AA262" i="9"/>
  <c r="AA42" i="9"/>
  <c r="AA37" i="9"/>
  <c r="AA187" i="9"/>
  <c r="AA219" i="9"/>
  <c r="AA66" i="9"/>
  <c r="AA217" i="9"/>
  <c r="AA17" i="9"/>
  <c r="AA274" i="9"/>
  <c r="AA22" i="9"/>
  <c r="AA173" i="9"/>
  <c r="AA207" i="9"/>
  <c r="AA276" i="9"/>
  <c r="AA226" i="9"/>
  <c r="AA285" i="9"/>
  <c r="AA174" i="9"/>
  <c r="AA206" i="9"/>
  <c r="AA238" i="9"/>
  <c r="AA98" i="9"/>
  <c r="AA194" i="9"/>
  <c r="AA172" i="9"/>
  <c r="AA16" i="9"/>
  <c r="AA232" i="9"/>
  <c r="AA236" i="9"/>
  <c r="AA54" i="9"/>
  <c r="AA197" i="9"/>
  <c r="AA158" i="9"/>
  <c r="AA223" i="9"/>
  <c r="AA12" i="9"/>
  <c r="AA245" i="9"/>
  <c r="AN245" i="9" l="1"/>
  <c r="AN12" i="9"/>
  <c r="AN223" i="9"/>
  <c r="AN158" i="9"/>
  <c r="AN197" i="9"/>
  <c r="AN54" i="9"/>
  <c r="AN236" i="9"/>
  <c r="AN232" i="9"/>
  <c r="AN16" i="9"/>
  <c r="AN172" i="9"/>
  <c r="AN194" i="9"/>
  <c r="AN98" i="9"/>
  <c r="AN238" i="9"/>
  <c r="AN206" i="9"/>
  <c r="AN174" i="9"/>
  <c r="AN285" i="9"/>
  <c r="AN226" i="9"/>
  <c r="AN276" i="9"/>
  <c r="AN207" i="9"/>
  <c r="AN173" i="9"/>
  <c r="AN22" i="9"/>
  <c r="AN274" i="9"/>
  <c r="AN17" i="9"/>
  <c r="AN217" i="9"/>
  <c r="AN66" i="9"/>
  <c r="AN219" i="9"/>
  <c r="AN187" i="9"/>
  <c r="AN37" i="9"/>
  <c r="AN42" i="9"/>
  <c r="AN262" i="9"/>
  <c r="AN74" i="9"/>
  <c r="AN84" i="9"/>
  <c r="AN224" i="9"/>
  <c r="AN284" i="9"/>
  <c r="AN36" i="9"/>
  <c r="AN228" i="9"/>
  <c r="AN185" i="9"/>
  <c r="AN49" i="9"/>
  <c r="AN266" i="9"/>
  <c r="AN102" i="9"/>
  <c r="AN267" i="9"/>
  <c r="AN242" i="9"/>
  <c r="AN65" i="9"/>
  <c r="AN244" i="9"/>
  <c r="AN277" i="9"/>
  <c r="AN296" i="9"/>
  <c r="AN282" i="9"/>
  <c r="AN94" i="9"/>
  <c r="AN45" i="9"/>
  <c r="AN18" i="9"/>
  <c r="AN127" i="9"/>
  <c r="AN303" i="9"/>
  <c r="AN257" i="9"/>
  <c r="AN135" i="9"/>
  <c r="AN183" i="9"/>
  <c r="AN145" i="9"/>
  <c r="AN89" i="9"/>
  <c r="AN259" i="9"/>
  <c r="AN123" i="9"/>
  <c r="AN264" i="9"/>
  <c r="AN2" i="9"/>
  <c r="AM2" i="9" s="1"/>
  <c r="AN129" i="9"/>
  <c r="AN237" i="9"/>
  <c r="AN288" i="9"/>
  <c r="AN125" i="9"/>
  <c r="AN168" i="9"/>
  <c r="AN44" i="9"/>
  <c r="AN307" i="9"/>
  <c r="AN104" i="9"/>
  <c r="AN15" i="9"/>
  <c r="AN287" i="9"/>
  <c r="AN105" i="9"/>
  <c r="AN87" i="9"/>
  <c r="AN39" i="9"/>
  <c r="AN249" i="9"/>
  <c r="AN96" i="9"/>
  <c r="AN302" i="9"/>
  <c r="AN163" i="9"/>
  <c r="AN134" i="9"/>
  <c r="AN136" i="9"/>
  <c r="AN133" i="9"/>
  <c r="AN59" i="9"/>
  <c r="AN148" i="9"/>
  <c r="AN252" i="9"/>
  <c r="AN4" i="9"/>
  <c r="AN152" i="9"/>
  <c r="AN85" i="9"/>
  <c r="AN124" i="9"/>
  <c r="AN34" i="9"/>
  <c r="AN278" i="9"/>
  <c r="AN88" i="9"/>
  <c r="AN214" i="9"/>
  <c r="AN233" i="9"/>
  <c r="AN43" i="9"/>
  <c r="AN213" i="9"/>
  <c r="AN166" i="9"/>
  <c r="AN293" i="9"/>
  <c r="AN13" i="9"/>
  <c r="AN77" i="9"/>
  <c r="AN106" i="9"/>
  <c r="AN156" i="9"/>
  <c r="AN144" i="9"/>
  <c r="AN159" i="9"/>
  <c r="AN205" i="9"/>
  <c r="AN112" i="9"/>
  <c r="AN35" i="9"/>
  <c r="AN27" i="9"/>
  <c r="AN109" i="9"/>
  <c r="AN192" i="9"/>
  <c r="AN55" i="9"/>
  <c r="AN95" i="9"/>
  <c r="AN164" i="9"/>
  <c r="AN23" i="9"/>
  <c r="AN162" i="9"/>
  <c r="AN29" i="9"/>
  <c r="AN32" i="9"/>
  <c r="AN149" i="9"/>
  <c r="AN286" i="9"/>
  <c r="AN119" i="9"/>
  <c r="AN254" i="9"/>
  <c r="AN239" i="9"/>
  <c r="AN222" i="9"/>
  <c r="AN154" i="9"/>
  <c r="AN107" i="9"/>
  <c r="AN132" i="9"/>
  <c r="AN118" i="9"/>
  <c r="AN269" i="9"/>
  <c r="AN103" i="9"/>
  <c r="AN153" i="9"/>
  <c r="AN204" i="9"/>
  <c r="AN167" i="9"/>
  <c r="AN169" i="9"/>
  <c r="AN305" i="9"/>
  <c r="AN99" i="9"/>
  <c r="AN139" i="9"/>
  <c r="AN306" i="9"/>
  <c r="AN196" i="9"/>
  <c r="AN122" i="9"/>
  <c r="AN128" i="9"/>
  <c r="AN46" i="9"/>
  <c r="AN19" i="9"/>
  <c r="AN297" i="9"/>
  <c r="AN62" i="9"/>
  <c r="AN179" i="9"/>
  <c r="AN212" i="9"/>
  <c r="AN76" i="9"/>
  <c r="AN117" i="9"/>
  <c r="AN186" i="9"/>
  <c r="AN155" i="9"/>
  <c r="AN56" i="9"/>
  <c r="AN137" i="9"/>
  <c r="AN272" i="9"/>
  <c r="AN142" i="9"/>
  <c r="AN243" i="9"/>
  <c r="AN58" i="9"/>
  <c r="AN218" i="9"/>
  <c r="AN248" i="9"/>
  <c r="AN308" i="9"/>
  <c r="AN9" i="9"/>
  <c r="AN6" i="9"/>
  <c r="AN72" i="9"/>
  <c r="AN304" i="9"/>
  <c r="AN143" i="9"/>
  <c r="AN97" i="9"/>
  <c r="AN182" i="9"/>
  <c r="AN64" i="9"/>
  <c r="AN234" i="9"/>
  <c r="AN48" i="9"/>
  <c r="AN193" i="9"/>
  <c r="AN67" i="9"/>
  <c r="AN184" i="9"/>
  <c r="AN203" i="9"/>
  <c r="AN116" i="9"/>
  <c r="AN294" i="9"/>
  <c r="AN68" i="9"/>
  <c r="AN3" i="9"/>
  <c r="AN275" i="9"/>
  <c r="AN298" i="9"/>
  <c r="AN209" i="9"/>
  <c r="AN26" i="9"/>
  <c r="AN295" i="9"/>
  <c r="AN246" i="9"/>
  <c r="AN47" i="9"/>
  <c r="AN279" i="9"/>
  <c r="AN189" i="9"/>
  <c r="AN177" i="9"/>
  <c r="AN253" i="9"/>
  <c r="AN289" i="9"/>
  <c r="AN113" i="9"/>
  <c r="AN265" i="9"/>
  <c r="AN14" i="9"/>
  <c r="AN292" i="9"/>
  <c r="AN63" i="9"/>
  <c r="AN7" i="9"/>
  <c r="AN263" i="9"/>
  <c r="AN208" i="9"/>
  <c r="AN73" i="9"/>
  <c r="AN82" i="9"/>
  <c r="AN5" i="9"/>
  <c r="AN227" i="9"/>
  <c r="AN198" i="9"/>
  <c r="AN273" i="9"/>
  <c r="AN57" i="9"/>
  <c r="AN33" i="9"/>
  <c r="AN75" i="9"/>
  <c r="AN255" i="9"/>
  <c r="AN215" i="9"/>
  <c r="AN138" i="9"/>
  <c r="AN53" i="9"/>
  <c r="AN175" i="9"/>
  <c r="AN216" i="9"/>
  <c r="AN178" i="9"/>
  <c r="AN299" i="9"/>
  <c r="AN199" i="9"/>
  <c r="AN86" i="9"/>
  <c r="AN146" i="9"/>
  <c r="AN235" i="9"/>
  <c r="AN28" i="9"/>
  <c r="AN309" i="9"/>
  <c r="AN114" i="9"/>
  <c r="AN126" i="9"/>
  <c r="AN188" i="9"/>
  <c r="AN176" i="9"/>
  <c r="AN256" i="9"/>
  <c r="AN92" i="9"/>
  <c r="AN69" i="9"/>
  <c r="AN195" i="9"/>
  <c r="AN147" i="9"/>
  <c r="AN93" i="9"/>
  <c r="AN225" i="9"/>
  <c r="AN247" i="9"/>
  <c r="AN79" i="9"/>
  <c r="AN52" i="9"/>
  <c r="AN108" i="9"/>
  <c r="AN8" i="9"/>
  <c r="AN157" i="9"/>
  <c r="AN24" i="9"/>
  <c r="AN268" i="9"/>
  <c r="AN115" i="9"/>
  <c r="AN165" i="9"/>
  <c r="AN78" i="9"/>
  <c r="AN83" i="9"/>
  <c r="AN38" i="9"/>
  <c r="AN283" i="9"/>
  <c r="AN202" i="9"/>
  <c r="AN25" i="9"/>
  <c r="AN229" i="9"/>
  <c r="AN258"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<sst xmlns="http://schemas.openxmlformats.org/spreadsheetml/2006/main" count="1650" uniqueCount="325">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</sst>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7.7205585793629465</v>
          </cell>
          <cell r="W2">
            <v>10.899137585609614</v>
          </cell>
          <cell r="X2">
            <v>11.58</v>
          </cell>
          <cell r="Y2">
            <v>16.350000000000001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7.3128681587304198</v>
          </cell>
          <cell r="W3">
            <v>11.3433488996594</v>
          </cell>
          <cell r="X3">
            <v>10.97</v>
          </cell>
          <cell r="Y3">
            <v>17.02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8.0807898299016685</v>
          </cell>
          <cell r="W4">
            <v>10.643604350700786</v>
          </cell>
          <cell r="X4">
            <v>17.75</v>
          </cell>
          <cell r="Y4">
            <v>23.37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7.0360313132340524</v>
          </cell>
          <cell r="W5">
            <v>11.447594615292539</v>
          </cell>
          <cell r="X5">
            <v>15.45</v>
          </cell>
          <cell r="Y5">
            <v>25.14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7.5602373558700418</v>
          </cell>
          <cell r="W6">
            <v>10.404601572482656</v>
          </cell>
          <cell r="X6">
            <v>26.74</v>
          </cell>
          <cell r="Y6">
            <v>36.799999999999997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7.2581686690729041</v>
          </cell>
          <cell r="W7">
            <v>11.354592313447153</v>
          </cell>
          <cell r="X7">
            <v>25.67</v>
          </cell>
          <cell r="Y7">
            <v>40.159999999999997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8.1466835358992924</v>
          </cell>
          <cell r="W8">
            <v>10.840590162953378</v>
          </cell>
          <cell r="X8">
            <v>56.15</v>
          </cell>
          <cell r="Y8">
            <v>74.72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7.0284831797415759</v>
          </cell>
          <cell r="W9">
            <v>11.208795165064597</v>
          </cell>
          <cell r="X9">
            <v>48.44</v>
          </cell>
          <cell r="Y9">
            <v>77.260000000000005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8.0279383687122881</v>
          </cell>
          <cell r="W10">
            <v>10.975603545377872</v>
          </cell>
          <cell r="X10">
            <v>118.61</v>
          </cell>
          <cell r="Y10">
            <v>162.16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6.7631329035893302</v>
          </cell>
          <cell r="W11">
            <v>11.465352469795551</v>
          </cell>
          <cell r="X11">
            <v>99.92</v>
          </cell>
          <cell r="Y11">
            <v>169.4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7.5268277667375312</v>
          </cell>
          <cell r="W12">
            <v>10.834503949155788</v>
          </cell>
          <cell r="X12">
            <v>144.93</v>
          </cell>
          <cell r="Y12">
            <v>208.62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7.2802468082995748</v>
          </cell>
          <cell r="W13">
            <v>11.735951556671209</v>
          </cell>
          <cell r="X13">
            <v>140.18</v>
          </cell>
          <cell r="Y13">
            <v>225.98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7.4575029568740199</v>
          </cell>
          <cell r="W14">
            <v>10.369106465091393</v>
          </cell>
          <cell r="X14">
            <v>187.15</v>
          </cell>
          <cell r="Y14">
            <v>260.20999999999998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7.4660469461076353</v>
          </cell>
          <cell r="W15">
            <v>11.081262700847038</v>
          </cell>
          <cell r="X15">
            <v>11.2</v>
          </cell>
          <cell r="Y15">
            <v>16.62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7.3905260023760526</v>
          </cell>
          <cell r="W16">
            <v>11.279870581859456</v>
          </cell>
          <cell r="X16">
            <v>11.09</v>
          </cell>
          <cell r="Y16">
            <v>16.920000000000002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7.5603047726223158</v>
          </cell>
          <cell r="W17">
            <v>10.710969842314617</v>
          </cell>
          <cell r="X17">
            <v>16.600000000000001</v>
          </cell>
          <cell r="Y17">
            <v>23.52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6.809400996261779</v>
          </cell>
          <cell r="W18">
            <v>11.642595435531298</v>
          </cell>
          <cell r="X18">
            <v>14.95</v>
          </cell>
          <cell r="Y18">
            <v>25.57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7.6684261421265321</v>
          </cell>
          <cell r="W19">
            <v>10.845059973731935</v>
          </cell>
          <cell r="X19">
            <v>27.12</v>
          </cell>
          <cell r="Y19">
            <v>38.36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7.2224988026329537</v>
          </cell>
          <cell r="W20">
            <v>11.417686546006992</v>
          </cell>
          <cell r="X20">
            <v>25.55</v>
          </cell>
          <cell r="Y20">
            <v>40.380000000000003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8.0791134791469865</v>
          </cell>
          <cell r="W21">
            <v>10.852802967026388</v>
          </cell>
          <cell r="X21">
            <v>55.68</v>
          </cell>
          <cell r="Y21">
            <v>74.8</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7.1792867446649256</v>
          </cell>
          <cell r="W22">
            <v>11.216954017980784</v>
          </cell>
          <cell r="X22">
            <v>49.48</v>
          </cell>
          <cell r="Y22">
            <v>77.31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7.4245045430961385</v>
          </cell>
          <cell r="W23">
            <v>10.548688296770418</v>
          </cell>
          <cell r="X23">
            <v>109.69</v>
          </cell>
          <cell r="Y23">
            <v>155.85</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7.2607962603305687</v>
          </cell>
          <cell r="W24">
            <v>11.704385284328762</v>
          </cell>
          <cell r="X24">
            <v>107.28</v>
          </cell>
          <cell r="Y24">
            <v>172.93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7.9176338816043215</v>
          </cell>
          <cell r="W25">
            <v>10.385807504324564</v>
          </cell>
          <cell r="X25">
            <v>152.46</v>
          </cell>
          <cell r="Y25">
            <v>199.98</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6.8367727736759774</v>
          </cell>
          <cell r="W26">
            <v>11.797505023611487</v>
          </cell>
          <cell r="X26">
            <v>131.63999999999999</v>
          </cell>
          <cell r="Y26">
            <v>227.17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7.8977211330472121</v>
          </cell>
          <cell r="W27">
            <v>10.377467609982711</v>
          </cell>
          <cell r="X27">
            <v>198.19</v>
          </cell>
          <cell r="Y27">
            <v>260.42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7.8661619921475401</v>
          </cell>
          <cell r="W28">
            <v>10.514433093460402</v>
          </cell>
          <cell r="X28">
            <v>11.8</v>
          </cell>
          <cell r="Y28">
            <v>15.77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7.1089698204629643</v>
          </cell>
          <cell r="W29">
            <v>11.320764485148848</v>
          </cell>
          <cell r="X29">
            <v>10.66</v>
          </cell>
          <cell r="Y29">
            <v>16.98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7.7749613925630729</v>
          </cell>
          <cell r="W30">
            <v>10.672083317448946</v>
          </cell>
          <cell r="X30">
            <v>17.07</v>
          </cell>
          <cell r="Y30">
            <v>23.44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7.2830877845877433</v>
          </cell>
          <cell r="W31">
            <v>11.278453332587691</v>
          </cell>
          <cell r="X31">
            <v>15.99</v>
          </cell>
          <cell r="Y31">
            <v>24.77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7.5487952618373191</v>
          </cell>
          <cell r="W32">
            <v>10.622330242758</v>
          </cell>
          <cell r="X32">
            <v>26.7</v>
          </cell>
          <cell r="Y32">
            <v>37.57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7.2357398037449832</v>
          </cell>
          <cell r="W33">
            <v>11.163129382463119</v>
          </cell>
          <cell r="X33">
            <v>25.59</v>
          </cell>
          <cell r="Y33">
            <v>39.479999999999997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7.9407979976137506</v>
          </cell>
          <cell r="W34">
            <v>10.779069647008683</v>
          </cell>
          <cell r="X34">
            <v>54.73</v>
          </cell>
          <cell r="Y34">
            <v>74.290000000000006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6.6343424729229392</v>
          </cell>
          <cell r="W35">
            <v>11.346168705447598</v>
          </cell>
          <cell r="X35">
            <v>45.73</v>
          </cell>
          <cell r="Y35">
            <v>78.2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7.6954909101734339</v>
          </cell>
          <cell r="W36">
            <v>10.560522851085441</v>
          </cell>
          <cell r="X36">
            <v>113.7</v>
          </cell>
          <cell r="Y36">
            <v>156.03</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7.2976207335495271</v>
          </cell>
          <cell r="W37">
            <v>11.347016249667586</v>
          </cell>
          <cell r="X37">
            <v>107.82</v>
          </cell>
          <cell r="Y37">
            <v>167.65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8.1343557586203321</v>
          </cell>
          <cell r="W38">
            <v>10.725234526719387</v>
          </cell>
          <cell r="X38">
            <v>156.63</v>
          </cell>
          <cell r="Y38">
            <v>206.52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7.112553563214596</v>
          </cell>
          <cell r="W39">
            <v>11.186328839778282</v>
          </cell>
          <cell r="X39">
            <v>136.94999999999999</v>
          </cell>
          <cell r="Y39">
            <v>215.4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7.726816727523147</v>
          </cell>
          <cell r="W40">
            <v>10.757814751514095</v>
          </cell>
          <cell r="X40">
            <v>193.9</v>
          </cell>
          <cell r="Y40">
            <v>269.97000000000003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7.7895155526251729</v>
          </cell>
          <cell r="W41">
            <v>10.585012997851743</v>
          </cell>
          <cell r="X41">
            <v>11.68</v>
          </cell>
          <cell r="Y41">
            <v>15.88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7.1788882675460854</v>
          </cell>
          <cell r="W42">
            <v>11.802600382998783</v>
          </cell>
          <cell r="X42">
            <v>10.77</v>
          </cell>
          <cell r="Y42">
            <v>17.7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7.6124537726386281</v>
          </cell>
          <cell r="W43">
            <v>10.844309168753341</v>
          </cell>
          <cell r="X43">
            <v>16.72</v>
          </cell>
          <cell r="Y43">
            <v>23.82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7.4061538470402857</v>
          </cell>
          <cell r="W44">
            <v>11.152016684492578</v>
          </cell>
          <cell r="X44">
            <v>16.27</v>
          </cell>
          <cell r="Y44">
            <v>24.49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7.9247583446851726</v>
          </cell>
          <cell r="W45">
            <v>10.998937826569817</v>
          </cell>
          <cell r="X45">
            <v>28.03</v>
          </cell>
          <cell r="Y45">
            <v>38.9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6.655234393464216</v>
          </cell>
          <cell r="W46">
            <v>11.422680969737314</v>
          </cell>
          <cell r="X46">
            <v>23.54</v>
          </cell>
          <cell r="Y46">
            <v>40.4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8.1719028644201952</v>
          </cell>
          <cell r="W47">
            <v>10.830588989648321</v>
          </cell>
          <cell r="X47">
            <v>56.32</v>
          </cell>
          <cell r="Y47">
            <v>74.650000000000006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7.2333936022426979</v>
          </cell>
          <cell r="W48">
            <v>11.596489730316682</v>
          </cell>
          <cell r="X48">
            <v>49.86</v>
          </cell>
          <cell r="Y48">
            <v>79.930000000000007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8.0865948344700094</v>
          </cell>
          <cell r="W49">
            <v>10.402220825150771</v>
          </cell>
          <cell r="X49">
            <v>119.48</v>
          </cell>
          <cell r="Y49">
            <v>153.69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6.8222185640766089</v>
          </cell>
          <cell r="W50">
            <v>11.399348134476881</v>
          </cell>
          <cell r="X50">
            <v>100.8</v>
          </cell>
          <cell r="Y50">
            <v>168.42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7.4242096054275821</v>
          </cell>
          <cell r="W51">
            <v>10.621595319935496</v>
          </cell>
          <cell r="X51">
            <v>142.96</v>
          </cell>
          <cell r="Y51">
            <v>204.52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7.1570947002183809</v>
          </cell>
          <cell r="W52">
            <v>11.270937123827292</v>
          </cell>
          <cell r="X52">
            <v>137.81</v>
          </cell>
          <cell r="Y52">
            <v>217.03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7.4940778240795796</v>
          </cell>
          <cell r="W53">
            <v>10.501025606298448</v>
          </cell>
          <cell r="X53">
            <v>188.06</v>
          </cell>
          <cell r="Y53">
            <v>263.52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7.748974528782739</v>
          </cell>
          <cell r="W54">
            <v>10.720243065526276</v>
          </cell>
          <cell r="X54">
            <v>11.62</v>
          </cell>
          <cell r="Y54">
            <v>16.079999999999998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7.3781457748594921</v>
          </cell>
          <cell r="W55">
            <v>11.247304260017925</v>
          </cell>
          <cell r="X55">
            <v>11.07</v>
          </cell>
          <cell r="Y55">
            <v>16.87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7.7683060444402461</v>
          </cell>
          <cell r="W56">
            <v>10.974959678185188</v>
          </cell>
          <cell r="X56">
            <v>17.059999999999999</v>
          </cell>
          <cell r="Y56">
            <v>24.1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7.0206137320084148</v>
          </cell>
          <cell r="W57">
            <v>11.705750662118543</v>
          </cell>
          <cell r="X57">
            <v>15.42</v>
          </cell>
          <cell r="Y57">
            <v>25.71</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8.1907528665005884</v>
          </cell>
          <cell r="W58">
            <v>10.343198782706299</v>
          </cell>
          <cell r="X58">
            <v>28.97</v>
          </cell>
          <cell r="Y58">
            <v>36.58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6.8059498981061486</v>
          </cell>
          <cell r="W59">
            <v>11.488537179240886</v>
          </cell>
          <cell r="X59">
            <v>24.07</v>
          </cell>
          <cell r="Y59">
            <v>40.630000000000003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7.8192276239510168</v>
          </cell>
          <cell r="W60">
            <v>10.714935600154117</v>
          </cell>
          <cell r="X60">
            <v>53.89</v>
          </cell>
          <cell r="Y60">
            <v>73.849999999999994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7.3013791811671753</v>
          </cell>
          <cell r="W61">
            <v>11.344289466529446</v>
          </cell>
          <cell r="X61">
            <v>50.32</v>
          </cell>
          <cell r="Y61">
            <v>78.19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7.5268073623286345</v>
          </cell>
          <cell r="W62">
            <v>10.67871868134641</v>
          </cell>
          <cell r="X62">
            <v>111.21</v>
          </cell>
          <cell r="Y62">
            <v>157.77000000000001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6.8402561540435292</v>
          </cell>
          <cell r="W63">
            <v>11.573256131322498</v>
          </cell>
          <cell r="X63">
            <v>101.06</v>
          </cell>
          <cell r="Y63">
            <v>170.99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7.965659212587072</v>
          </cell>
          <cell r="W64">
            <v>11.063929308649499</v>
          </cell>
          <cell r="X64">
            <v>153.38</v>
          </cell>
          <cell r="Y64">
            <v>213.04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6.6711712126862217</v>
          </cell>
          <cell r="W65">
            <v>11.83410999862652</v>
          </cell>
          <cell r="X65">
            <v>128.46</v>
          </cell>
          <cell r="Y65">
            <v>227.87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7.9945663050829205</v>
          </cell>
          <cell r="W66">
            <v>10.885532723214993</v>
          </cell>
          <cell r="X66">
            <v>200.62</v>
          </cell>
          <cell r="Y66">
            <v>273.17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7.9312655669286514</v>
          </cell>
          <cell r="W68">
            <v>10.992166619028376</v>
          </cell>
          <cell r="X68">
            <v>11.9</v>
          </cell>
          <cell r="Y68">
            <v>16.489999999999998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6.6760402336887701</v>
          </cell>
          <cell r="W69">
            <v>11.488231699810621</v>
          </cell>
          <cell r="X69">
            <v>10.01</v>
          </cell>
          <cell r="Y69">
            <v>17.23</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7.6728998672279412</v>
          </cell>
          <cell r="W70">
            <v>10.944514851521177</v>
          </cell>
          <cell r="X70">
            <v>16.850000000000001</v>
          </cell>
          <cell r="Y70">
            <v>24.04</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6.7134650531999744</v>
          </cell>
          <cell r="W71">
            <v>11.543883740712914</v>
          </cell>
          <cell r="X71">
            <v>14.74</v>
          </cell>
          <cell r="Y71">
            <v>25.35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7.5737730002867778</v>
          </cell>
          <cell r="W72">
            <v>10.944138902116114</v>
          </cell>
          <cell r="X72">
            <v>26.79</v>
          </cell>
          <cell r="Y72">
            <v>38.71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6.8847638184990299</v>
          </cell>
          <cell r="W73">
            <v>11.472518110825156</v>
          </cell>
          <cell r="X73">
            <v>24.35</v>
          </cell>
          <cell r="Y73">
            <v>40.58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7.9270423141202819</v>
          </cell>
          <cell r="W74">
            <v>11.005853809028842</v>
          </cell>
          <cell r="X74">
            <v>54.64</v>
          </cell>
          <cell r="Y74">
            <v>75.86</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6.8064238612726564</v>
          </cell>
          <cell r="W75">
            <v>11.260338149620207</v>
          </cell>
          <cell r="X75">
            <v>46.91</v>
          </cell>
          <cell r="Y75">
            <v>77.61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7.4328791131664858</v>
          </cell>
          <cell r="W76">
            <v>10.414792930015235</v>
          </cell>
          <cell r="X76">
            <v>109.82</v>
          </cell>
          <cell r="Y76">
            <v>153.87</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7.1996290695652565</v>
          </cell>
          <cell r="W77">
            <v>11.376994091830461</v>
          </cell>
          <cell r="X77">
            <v>106.37</v>
          </cell>
          <cell r="Y77">
            <v>168.09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7.4882179096322314</v>
          </cell>
          <cell r="W78">
            <v>10.658161584300606</v>
          </cell>
          <cell r="X78">
            <v>144.19</v>
          </cell>
          <cell r="Y78">
            <v>205.23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7.2035463776695288</v>
          </cell>
          <cell r="W79">
            <v>11.748847523703311</v>
          </cell>
          <cell r="X79">
            <v>138.71</v>
          </cell>
          <cell r="Y79">
            <v>226.23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7.6361465345759543</v>
          </cell>
          <cell r="W80">
            <v>10.731278278929521</v>
          </cell>
          <cell r="X80">
            <v>191.63</v>
          </cell>
          <cell r="Y80">
            <v>269.3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7.78404139421803</v>
          </cell>
          <cell r="W88">
            <v>10.6389683327168</v>
          </cell>
          <cell r="X88">
            <v>11.68</v>
          </cell>
          <cell r="Y88">
            <v>15.96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6.6844788284886461</v>
          </cell>
          <cell r="W89">
            <v>11.871530307586262</v>
          </cell>
          <cell r="X89">
            <v>10.029999999999999</v>
          </cell>
          <cell r="Y89">
            <v>17.809999999999999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7.787038441933535</v>
          </cell>
          <cell r="W90">
            <v>10.668628607826827</v>
          </cell>
          <cell r="X90">
            <v>17.100000000000001</v>
          </cell>
          <cell r="Y90">
            <v>23.43</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7.0112532873143376</v>
          </cell>
          <cell r="W91">
            <v>11.750570514213921</v>
          </cell>
          <cell r="X91">
            <v>15.4</v>
          </cell>
          <cell r="Y91">
            <v>25.81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7.6148332167708821</v>
          </cell>
          <cell r="W92">
            <v>10.70514957764615</v>
          </cell>
          <cell r="X92">
            <v>26.93</v>
          </cell>
          <cell r="Y92">
            <v>37.86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7.2338376291566053</v>
          </cell>
          <cell r="W93">
            <v>11.332526804222653</v>
          </cell>
          <cell r="X93">
            <v>25.59</v>
          </cell>
          <cell r="Y93">
            <v>40.08</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7.7256923111192117</v>
          </cell>
          <cell r="W94">
            <v>10.673390766137432</v>
          </cell>
          <cell r="X94">
            <v>53.25</v>
          </cell>
          <cell r="Y94">
            <v>73.569999999999993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7.1130893006539564</v>
          </cell>
          <cell r="W95">
            <v>11.388309715504443</v>
          </cell>
          <cell r="X95">
            <v>49.03</v>
          </cell>
          <cell r="Y95">
            <v>78.489999999999995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8.0801275931252174</v>
          </cell>
          <cell r="W96">
            <v>11.089687612493327</v>
          </cell>
          <cell r="X96">
            <v>119.38</v>
          </cell>
          <cell r="Y96">
            <v>163.85</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6.6425656675954494</v>
          </cell>
          <cell r="W97">
            <v>11.338973292615595</v>
          </cell>
          <cell r="X97">
            <v>98.14</v>
          </cell>
          <cell r="Y97">
            <v>167.53</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8.0495935846547404</v>
          </cell>
          <cell r="W98">
            <v>10.311616024296891</v>
          </cell>
          <cell r="X98">
            <v>155</v>
          </cell>
          <cell r="Y98">
            <v>198.55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6.8641942958738902</v>
          </cell>
          <cell r="W99">
            <v>11.331714056424579</v>
          </cell>
          <cell r="X99">
            <v>132.16999999999999</v>
          </cell>
          <cell r="Y99">
            <v>218.2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7.8935043319704095</v>
          </cell>
          <cell r="W100">
            <v>10.692404976604974</v>
          </cell>
          <cell r="X100">
            <v>198.09</v>
          </cell>
          <cell r="Y100">
            <v>268.33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7.6119445316660146</v>
          </cell>
          <cell r="W101">
            <v>10.400206096685267</v>
          </cell>
          <cell r="X101">
            <v>11.42</v>
          </cell>
          <cell r="Y101">
            <v>15.6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7.1797729962334733</v>
          </cell>
          <cell r="W102">
            <v>11.297398551451826</v>
          </cell>
          <cell r="X102">
            <v>10.77</v>
          </cell>
          <cell r="Y102">
            <v>16.95</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7.4720310703823243</v>
          </cell>
          <cell r="W103">
            <v>10.942671110870487</v>
          </cell>
          <cell r="X103">
            <v>16.41</v>
          </cell>
          <cell r="Y103">
            <v>24.03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7.2580163755686398</v>
          </cell>
          <cell r="W104">
            <v>11.272597784275854</v>
          </cell>
          <cell r="X104">
            <v>15.94</v>
          </cell>
          <cell r="Y104">
            <v>24.76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7.6473691462505666</v>
          </cell>
          <cell r="W105">
            <v>10.995814195063232</v>
          </cell>
          <cell r="X105">
            <v>27.05</v>
          </cell>
          <cell r="Y105">
            <v>38.89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6.9872758109971258</v>
          </cell>
          <cell r="W106">
            <v>11.741369604411936</v>
          </cell>
          <cell r="X106">
            <v>24.71</v>
          </cell>
          <cell r="Y106">
            <v>41.53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8.1918701301742924</v>
          </cell>
          <cell r="W107">
            <v>11.088001705283522</v>
          </cell>
          <cell r="X107">
            <v>56.46</v>
          </cell>
          <cell r="Y107">
            <v>76.42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7.2100091455565245</v>
          </cell>
          <cell r="W108">
            <v>11.190985631685741</v>
          </cell>
          <cell r="X108">
            <v>49.69</v>
          </cell>
          <cell r="Y108">
            <v>77.13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8.0024837575970107</v>
          </cell>
          <cell r="W109">
            <v>10.695401584542292</v>
          </cell>
          <cell r="X109">
            <v>118.23</v>
          </cell>
          <cell r="Y109">
            <v>158.02000000000001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7.2863758562446055</v>
          </cell>
          <cell r="W110">
            <v>11.506096597744568</v>
          </cell>
          <cell r="X110">
            <v>107.65</v>
          </cell>
          <cell r="Y110">
            <v>170</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8.0568171662709425</v>
          </cell>
          <cell r="W111">
            <v>10.751620948252491</v>
          </cell>
          <cell r="X111">
            <v>155.13999999999999</v>
          </cell>
          <cell r="Y111">
            <v>207.03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7.2531595055510349</v>
          </cell>
          <cell r="W112">
            <v>11.174273577731583</v>
          </cell>
          <cell r="X112">
            <v>139.66</v>
          </cell>
          <cell r="Y112">
            <v>215.16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8.1392229185107112</v>
          </cell>
          <cell r="W113">
            <v>11.001082563954339</v>
          </cell>
          <cell r="X113">
            <v>204.25</v>
          </cell>
          <cell r="Y113">
            <v>276.07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7.8897407163856599</v>
          </cell>
          <cell r="W115">
            <v>10.480921468228003</v>
          </cell>
          <cell r="X115">
            <v>11.83</v>
          </cell>
          <cell r="Y115">
            <v>15.72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7.3818420435074117</v>
          </cell>
          <cell r="W116">
            <v>11.322239607491989</v>
          </cell>
          <cell r="X116">
            <v>11.07</v>
          </cell>
          <cell r="Y116">
            <v>16.98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7.7515891172117595</v>
          </cell>
          <cell r="W117">
            <v>10.989629277589392</v>
          </cell>
          <cell r="X117">
            <v>17.02</v>
          </cell>
          <cell r="Y117">
            <v>24.13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7.0251654437488993</v>
          </cell>
          <cell r="W118">
            <v>11.741739338338881</v>
          </cell>
          <cell r="X118">
            <v>15.43</v>
          </cell>
          <cell r="Y118">
            <v>25.79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7.5027641565518159</v>
          </cell>
          <cell r="W119">
            <v>10.710998466272109</v>
          </cell>
          <cell r="X119">
            <v>26.54</v>
          </cell>
          <cell r="Y119">
            <v>37.880000000000003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7.3737500054638732</v>
          </cell>
          <cell r="W120">
            <v>11.579334360792226</v>
          </cell>
          <cell r="X120">
            <v>26.08</v>
          </cell>
          <cell r="Y120">
            <v>40.96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7.6712437245649232</v>
          </cell>
          <cell r="W121">
            <v>10.413498687844688</v>
          </cell>
          <cell r="X121">
            <v>52.87</v>
          </cell>
          <cell r="Y121">
            <v>71.77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6.7855178200597326</v>
          </cell>
          <cell r="W122">
            <v>11.797629948320289</v>
          </cell>
          <cell r="X122">
            <v>46.77</v>
          </cell>
          <cell r="Y122">
            <v>81.31</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7.4760792421343485</v>
          </cell>
          <cell r="W123">
            <v>11.098275975716195</v>
          </cell>
          <cell r="X123">
            <v>110.46</v>
          </cell>
          <cell r="Y123">
            <v>163.97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6.8568080984359794</v>
          </cell>
          <cell r="W124">
            <v>11.789296874220652</v>
          </cell>
          <cell r="X124">
            <v>101.31</v>
          </cell>
          <cell r="Y124">
            <v>174.18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8.0112466369040209</v>
          </cell>
          <cell r="W125">
            <v>10.662136502697237</v>
          </cell>
          <cell r="X125">
            <v>154.26</v>
          </cell>
          <cell r="Y125">
            <v>205.3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6.9564013872661139</v>
          </cell>
          <cell r="W126">
            <v>11.178779232328026</v>
          </cell>
          <cell r="X126">
            <v>133.94999999999999</v>
          </cell>
          <cell r="Y126">
            <v>215.25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7.8424346607261075</v>
          </cell>
          <cell r="W127">
            <v>11.047054237752985</v>
          </cell>
          <cell r="X127">
            <v>196.81</v>
          </cell>
          <cell r="Y127">
            <v>277.23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235</v>
      </c>
      <c r="H2">
        <v>35</v>
      </c>
      <c r="I2">
        <v>15000</v>
      </c>
      <c r="M2">
        <v>4</v>
      </c>
      <c r="N2" t="s">
        <v>54</v>
      </c>
      <c r="O2" t="s">
        <v>50</v>
      </c>
    </row>
    <row r="3" spans="1:16">
      <c r="A3">
        <v>5</v>
      </c>
      <c r="D3" s="1">
        <v>1.99</v>
      </c>
      <c r="E3" s="1">
        <v>2500</v>
      </c>
      <c r="F3" t="s">
        <v>35</v>
      </c>
      <c r="G3" t="s">
        <v>236</v>
      </c>
      <c r="H3">
        <v>50</v>
      </c>
      <c r="I3">
        <v>25000</v>
      </c>
      <c r="K3">
        <v>1</v>
      </c>
      <c r="M3">
        <v>4</v>
      </c>
      <c r="N3" t="s">
        <v>55</v>
      </c>
      <c r="O3" t="s">
        <v>50</v>
      </c>
      <c r="P3" t="s">
        <v>45</v>
      </c>
    </row>
    <row r="4" spans="1:16">
      <c r="A4">
        <v>15</v>
      </c>
      <c r="D4" s="1">
        <v>2.99</v>
      </c>
      <c r="E4" s="1">
        <v>3900</v>
      </c>
      <c r="F4" t="s">
        <v>36</v>
      </c>
      <c r="G4" t="s">
        <v>237</v>
      </c>
      <c r="H4">
        <v>65</v>
      </c>
      <c r="I4">
        <v>30000</v>
      </c>
      <c r="L4">
        <v>2</v>
      </c>
      <c r="M4">
        <v>4</v>
      </c>
      <c r="N4" t="s">
        <v>56</v>
      </c>
      <c r="O4" t="s">
        <v>50</v>
      </c>
      <c r="P4" t="s">
        <v>47</v>
      </c>
    </row>
    <row r="5" spans="1:16">
      <c r="A5">
        <v>25</v>
      </c>
      <c r="D5" s="1">
        <v>3.99</v>
      </c>
      <c r="E5" s="1">
        <v>4900</v>
      </c>
      <c r="F5" t="s">
        <v>37</v>
      </c>
      <c r="G5" t="s">
        <v>238</v>
      </c>
      <c r="H5">
        <v>80</v>
      </c>
      <c r="I5">
        <v>30000</v>
      </c>
      <c r="L5">
        <v>3</v>
      </c>
      <c r="M5">
        <v>4</v>
      </c>
      <c r="N5" t="s">
        <v>57</v>
      </c>
      <c r="O5" t="s">
        <v>50</v>
      </c>
      <c r="P5" t="s">
        <v>48</v>
      </c>
    </row>
    <row r="6" spans="1:16">
      <c r="A6">
        <v>35</v>
      </c>
      <c r="D6" s="1">
        <v>4.99</v>
      </c>
      <c r="E6" s="1">
        <v>5900</v>
      </c>
      <c r="F6" t="s">
        <v>38</v>
      </c>
      <c r="G6" t="s">
        <v>239</v>
      </c>
      <c r="H6">
        <v>100</v>
      </c>
      <c r="I6">
        <v>30000</v>
      </c>
      <c r="L6">
        <v>4</v>
      </c>
      <c r="M6">
        <v>4</v>
      </c>
      <c r="N6" t="s">
        <v>58</v>
      </c>
      <c r="O6" t="s">
        <v>50</v>
      </c>
      <c r="P6" t="s">
        <v>228</v>
      </c>
    </row>
    <row r="7" spans="1:16">
      <c r="A7">
        <v>45</v>
      </c>
      <c r="D7" s="1">
        <v>5.99</v>
      </c>
      <c r="E7" s="1">
        <v>7500</v>
      </c>
      <c r="F7" t="s">
        <v>224</v>
      </c>
      <c r="G7" t="s">
        <v>240</v>
      </c>
      <c r="H7">
        <v>100</v>
      </c>
      <c r="I7">
        <v>35000</v>
      </c>
      <c r="L7">
        <v>5</v>
      </c>
      <c r="M7">
        <v>4</v>
      </c>
      <c r="N7" t="s">
        <v>231</v>
      </c>
      <c r="O7" t="s">
        <v>50</v>
      </c>
      <c r="P7" t="s">
        <v>229</v>
      </c>
    </row>
    <row r="8" spans="1:16">
      <c r="A8">
        <v>55</v>
      </c>
      <c r="D8" s="1">
        <v>7.99</v>
      </c>
      <c r="E8" s="1">
        <v>9900</v>
      </c>
      <c r="F8" t="s">
        <v>225</v>
      </c>
      <c r="G8" t="s">
        <v>241</v>
      </c>
      <c r="H8">
        <v>120</v>
      </c>
      <c r="I8">
        <v>35000</v>
      </c>
      <c r="L8">
        <v>6</v>
      </c>
      <c r="M8">
        <v>4</v>
      </c>
      <c r="N8" t="s">
        <v>232</v>
      </c>
      <c r="O8" t="s">
        <v>50</v>
      </c>
      <c r="P8" t="s">
        <v>230</v>
      </c>
    </row>
    <row r="9" spans="1:16">
      <c r="A9">
        <v>65</v>
      </c>
      <c r="D9" s="1">
        <v>8.99</v>
      </c>
      <c r="E9" s="1">
        <v>11000</v>
      </c>
      <c r="F9" t="s">
        <v>226</v>
      </c>
      <c r="G9" t="s">
        <v>242</v>
      </c>
      <c r="H9">
        <v>120</v>
      </c>
      <c r="I9">
        <v>40000</v>
      </c>
      <c r="L9">
        <v>7</v>
      </c>
      <c r="M9">
        <v>4</v>
      </c>
      <c r="N9" t="s">
        <v>233</v>
      </c>
      <c r="O9" t="s">
        <v>50</v>
      </c>
      <c r="P9" t="s">
        <v>49</v>
      </c>
    </row>
    <row r="10" spans="1:16">
      <c r="A10">
        <v>75</v>
      </c>
      <c r="D10" s="1">
        <v>9.99</v>
      </c>
      <c r="E10" s="1">
        <v>12000</v>
      </c>
      <c r="F10" t="s">
        <v>227</v>
      </c>
      <c r="G10" t="s">
        <v>243</v>
      </c>
      <c r="H10">
        <v>135</v>
      </c>
      <c r="I10">
        <v>45000</v>
      </c>
      <c r="L10">
        <v>7</v>
      </c>
      <c r="M10">
        <v>4</v>
      </c>
      <c r="N10" t="s">
        <v>234</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244</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2" activePane="bottomLeft" state="frozen"/>
      <selection pane="bottomLeft" activeCell="K3" sqref="K3"/>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323</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0.63936603791889846</v>
      </c>
      <c r="C2">
        <f t="shared" ref="C2:C32" ca="1" si="0">RAND()</f>
        <v>0.70517714604085768</v>
      </c>
      <c r="D2" t="str">
        <f ca="1">VLOOKUP($B2
+IF(D1="DI",1,
IF(D1="EN",2,
IF(D1="GO",3,0))),$AC:$AD,MATCH($AD$1,$AC$1:$AD$1,0),1)</f>
        <v>EN</v>
      </c>
      <c r="E2">
        <f ca="1">ROUNDDOWN(VLOOKUP(D2,$P:$W,MATCH($U$1,$P$1:$W$1,0),0)+C2*(VLOOKUP(D2,$P:$W,MATCH($V$1,$P$1:$W$1,0),0)-VLOOKUP(D2,$P:$W,MATCH($U$1,$P$1:$W$1,0),0)+10^ABS(VLOOKUP(D2,$P:$W,MATCH($W$1,$P$1:$W$1,0),0))),VLOOKUP(D2,$P:$W,MATCH($W$1,$P$1:$W$1,0),0))</f>
        <v>8</v>
      </c>
      <c r="F2" t="s">
        <v>131</v>
      </c>
      <c r="G2">
        <v>7</v>
      </c>
      <c r="H2" t="s">
        <v>320</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11</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0.25424207512010166</v>
      </c>
      <c r="C3">
        <f t="shared" ca="1" si="0"/>
        <v>0.20790626449292982</v>
      </c>
      <c r="D3" t="str">
        <f t="shared" ref="D3:D32" ca="1" si="2">VLOOKUP($B3
+IF(D2="DI",1,
IF(D2="EN",2,
IF(D2="GO",3,0))),$AC:$AD,MATCH($AD$1,$AC$1:$AD$1,0),1)</f>
        <v>GO</v>
      </c>
      <c r="E3">
        <f t="shared" ref="E3:E32" ca="1" si="3">ROUNDDOWN(VLOOKUP(D3,$P:$W,MATCH($U$1,$P$1:$W$1,0),0)+C3*(VLOOKUP(D3,$P:$W,MATCH($V$1,$P$1:$W$1,0),0)-VLOOKUP(D3,$P:$W,MATCH($U$1,$P$1:$W$1,0),0)+10^ABS(VLOOKUP(D3,$P:$W,MATCH($W$1,$P$1:$W$1,0),0))),VLOOKUP(D3,$P:$W,MATCH($W$1,$P$1:$W$1,0),0))</f>
        <v>1100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0.35139622320963826</v>
      </c>
      <c r="C4">
        <f t="shared" ca="1" si="0"/>
        <v>0.25972723908189488</v>
      </c>
      <c r="D4" t="str">
        <f t="shared" ca="1" si="2"/>
        <v>EN</v>
      </c>
      <c r="E4">
        <f t="shared" ca="1" si="3"/>
        <v>7</v>
      </c>
      <c r="F4" t="s">
        <v>131</v>
      </c>
      <c r="G4">
        <v>12</v>
      </c>
      <c r="H4" t="s">
        <v>131</v>
      </c>
      <c r="I4">
        <v>7</v>
      </c>
      <c r="J4" t="str">
        <f t="shared" si="4"/>
        <v/>
      </c>
      <c r="K4" t="str">
        <f t="shared" ca="1" si="5"/>
        <v>{"dy":1,"cd":"DI","cn":5},{"dy":2,"cd":"GO","cn":1200},{"dy":3,"cd":"EN","cn":7}</v>
      </c>
      <c r="L4" t="str">
        <f t="shared" si="6"/>
        <v>{"dy":3,"cd":"EN","cn":7}</v>
      </c>
      <c r="P4" t="s">
        <v>99</v>
      </c>
      <c r="Q4">
        <f t="shared" ca="1" si="7"/>
        <v>6</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0.31074103596446279</v>
      </c>
      <c r="C5">
        <f t="shared" ca="1" si="0"/>
        <v>5.0494869315581226E-2</v>
      </c>
      <c r="D5" t="str">
        <f t="shared" ca="1" si="2"/>
        <v>GO</v>
      </c>
      <c r="E5">
        <f t="shared" ca="1" si="3"/>
        <v>600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0.42642037036893488</v>
      </c>
      <c r="C6">
        <f t="shared" ca="1" si="0"/>
        <v>0.50065140532471863</v>
      </c>
      <c r="D6" t="str">
        <f t="shared" ca="1" si="2"/>
        <v>EN</v>
      </c>
      <c r="E6">
        <f t="shared" ca="1" si="3"/>
        <v>8</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0.33557976828271607</v>
      </c>
      <c r="C7">
        <f t="shared" ca="1" si="0"/>
        <v>0.90116833605057112</v>
      </c>
      <c r="D7" t="str">
        <f t="shared" ca="1" si="2"/>
        <v>GO</v>
      </c>
      <c r="E7">
        <f t="shared" ca="1" si="3"/>
        <v>3200</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0.34331295644170845</v>
      </c>
      <c r="C8">
        <f t="shared" ca="1" si="0"/>
        <v>0.39471885315236799</v>
      </c>
      <c r="D8" t="str">
        <f t="shared" ca="1" si="2"/>
        <v>EN</v>
      </c>
      <c r="E8">
        <f t="shared" ca="1" si="3"/>
        <v>7</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0.9648846288955546</v>
      </c>
      <c r="C9">
        <f t="shared" ca="1" si="0"/>
        <v>0.92791991373809357</v>
      </c>
      <c r="D9" t="str">
        <f t="shared" ca="1" si="2"/>
        <v>DI</v>
      </c>
      <c r="E9">
        <f t="shared" ca="1" si="3"/>
        <v>6</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0.46851473988205927</v>
      </c>
      <c r="C10">
        <f t="shared" ca="1" si="0"/>
        <v>0.61417435671184939</v>
      </c>
      <c r="D10" t="str">
        <f t="shared" ca="1" si="2"/>
        <v>GO</v>
      </c>
      <c r="E10">
        <f t="shared" ca="1" si="3"/>
        <v>2400</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0.46286561931957981</v>
      </c>
      <c r="C11">
        <f t="shared" ca="1" si="0"/>
        <v>0.91383431689122963</v>
      </c>
      <c r="D11" t="str">
        <f t="shared" ca="1" si="2"/>
        <v>EN</v>
      </c>
      <c r="E11">
        <f t="shared" ca="1" si="3"/>
        <v>9</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0.72946024821378352</v>
      </c>
      <c r="C12">
        <f t="shared" ca="1" si="0"/>
        <v>0.37680336150792493</v>
      </c>
      <c r="D12" t="str">
        <f t="shared" ca="1" si="2"/>
        <v>GO</v>
      </c>
      <c r="E12">
        <f t="shared" ca="1" si="3"/>
        <v>1600</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0.9332743832462026</v>
      </c>
      <c r="C13">
        <f t="shared" ca="1" si="0"/>
        <v>0.45910395807748972</v>
      </c>
      <c r="D13" t="str">
        <f t="shared" ca="1" si="2"/>
        <v>DI</v>
      </c>
      <c r="E13">
        <f t="shared" ca="1" si="3"/>
        <v>4</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0.73209472284602706</v>
      </c>
      <c r="C14">
        <f t="shared" ca="1" si="0"/>
        <v>0.22413947230424314</v>
      </c>
      <c r="D14" t="str">
        <f t="shared" ca="1" si="2"/>
        <v>EN</v>
      </c>
      <c r="E14">
        <f t="shared" ca="1" si="3"/>
        <v>6</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8.1491063128275032E-2</v>
      </c>
      <c r="C15">
        <f t="shared" ca="1" si="0"/>
        <v>0.4714516126409718</v>
      </c>
      <c r="D15" t="str">
        <f t="shared" ca="1" si="2"/>
        <v>GO</v>
      </c>
      <c r="E15">
        <f t="shared" ca="1" si="3"/>
        <v>1900</v>
      </c>
      <c r="F15" t="s">
        <v>131</v>
      </c>
      <c r="G15">
        <v>10</v>
      </c>
      <c r="H15" t="s">
        <v>321</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0.7278457116581879</v>
      </c>
      <c r="C16">
        <f t="shared" ca="1" si="0"/>
        <v>0.43364486470537078</v>
      </c>
      <c r="D16" t="str">
        <f t="shared" ca="1" si="2"/>
        <v>EN</v>
      </c>
      <c r="E16">
        <f t="shared" ca="1" si="3"/>
        <v>7</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0.36335853156259945</v>
      </c>
      <c r="C17">
        <f t="shared" ca="1" si="0"/>
        <v>0.63506284557545789</v>
      </c>
      <c r="D17" t="str">
        <f t="shared" ca="1" si="2"/>
        <v>GO</v>
      </c>
      <c r="E17">
        <f t="shared" ca="1" si="3"/>
        <v>2400</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0.99614843214194959</v>
      </c>
      <c r="C18">
        <f t="shared" ca="1" si="0"/>
        <v>0.77168421465471249</v>
      </c>
      <c r="D18" t="str">
        <f t="shared" ca="1" si="2"/>
        <v>DI</v>
      </c>
      <c r="E18">
        <f t="shared" ca="1" si="3"/>
        <v>6</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0.28668866964352369</v>
      </c>
      <c r="C19">
        <f t="shared" ca="1" si="0"/>
        <v>0.89870914222405751</v>
      </c>
      <c r="D19" t="str">
        <f t="shared" ca="1" si="2"/>
        <v>GO</v>
      </c>
      <c r="E19">
        <f t="shared" ca="1" si="3"/>
        <v>3200</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0.71541595053014095</v>
      </c>
      <c r="C20">
        <f t="shared" ca="1" si="0"/>
        <v>0.66025053206413409</v>
      </c>
      <c r="D20" t="str">
        <f t="shared" ca="1" si="2"/>
        <v>EN</v>
      </c>
      <c r="E20">
        <f t="shared" ca="1" si="3"/>
        <v>8</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0.68865570424729683</v>
      </c>
      <c r="C21">
        <f t="shared" ca="1" si="0"/>
        <v>5.6015875987004637E-2</v>
      </c>
      <c r="D21" t="str">
        <f t="shared" ca="1" si="2"/>
        <v>GO</v>
      </c>
      <c r="E21">
        <f t="shared" ca="1" si="3"/>
        <v>600</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0.96603355924084444</v>
      </c>
      <c r="C22">
        <f t="shared" ca="1" si="0"/>
        <v>0.71559196599413832</v>
      </c>
      <c r="D22" t="str">
        <f t="shared" ca="1" si="2"/>
        <v>DI</v>
      </c>
      <c r="E22">
        <f t="shared" ca="1" si="3"/>
        <v>5</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0.18489541289111033</v>
      </c>
      <c r="C23">
        <f t="shared" ca="1" si="0"/>
        <v>0.3556632777861769</v>
      </c>
      <c r="D23" t="str">
        <f t="shared" ca="1" si="2"/>
        <v>GO</v>
      </c>
      <c r="E23">
        <f t="shared" ca="1" si="3"/>
        <v>1600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0.91456050011718026</v>
      </c>
      <c r="C24">
        <f t="shared" ca="1" si="0"/>
        <v>0.97411049258454963</v>
      </c>
      <c r="D24" t="str">
        <f t="shared" ca="1" si="2"/>
        <v>DI</v>
      </c>
      <c r="E24">
        <f t="shared" ca="1" si="3"/>
        <v>6</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0.18410574062160112</v>
      </c>
      <c r="C25">
        <f t="shared" ca="1" si="0"/>
        <v>0.62314696199051245</v>
      </c>
      <c r="D25" t="str">
        <f t="shared" ca="1" si="2"/>
        <v>GO</v>
      </c>
      <c r="E25">
        <f t="shared" ca="1" si="3"/>
        <v>2400</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0.40723276499906802</v>
      </c>
      <c r="C26">
        <f t="shared" ca="1" si="0"/>
        <v>0.8315919346043984</v>
      </c>
      <c r="D26" t="str">
        <f t="shared" ca="1" si="2"/>
        <v>EN</v>
      </c>
      <c r="E26">
        <f t="shared" ca="1" si="3"/>
        <v>9</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5.1855598409444537E-2</v>
      </c>
      <c r="C27">
        <f t="shared" ca="1" si="0"/>
        <v>0.8124758702493412</v>
      </c>
      <c r="D27" t="str">
        <f t="shared" ca="1" si="2"/>
        <v>GO</v>
      </c>
      <c r="E27">
        <f t="shared" ca="1" si="3"/>
        <v>3000</v>
      </c>
      <c r="F27" t="s">
        <v>131</v>
      </c>
      <c r="G27">
        <v>9</v>
      </c>
      <c r="H27" t="s">
        <v>320</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5.7314216495627512E-2</v>
      </c>
      <c r="C28">
        <f t="shared" ca="1" si="0"/>
        <v>0.5894705266335537</v>
      </c>
      <c r="D28" t="str">
        <f t="shared" ca="1" si="2"/>
        <v>EN</v>
      </c>
      <c r="E28">
        <f t="shared" ca="1" si="3"/>
        <v>8</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0.74882029654705806</v>
      </c>
      <c r="C29">
        <f t="shared" ca="1" si="0"/>
        <v>0.7164848626380329</v>
      </c>
      <c r="D29" t="str">
        <f t="shared" ca="1" si="2"/>
        <v>GO</v>
      </c>
      <c r="E29">
        <f t="shared" ca="1" si="3"/>
        <v>2700</v>
      </c>
      <c r="F29" t="s">
        <v>131</v>
      </c>
      <c r="G29">
        <v>5</v>
      </c>
      <c r="H29" t="s">
        <v>322</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0.26961358200368202</v>
      </c>
      <c r="C30">
        <f t="shared" ca="1" si="0"/>
        <v>0.55292332979459646</v>
      </c>
      <c r="D30" t="str">
        <f t="shared" ca="1" si="2"/>
        <v>EN</v>
      </c>
      <c r="E30">
        <f t="shared" ca="1" si="3"/>
        <v>8</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0.68739840326864765</v>
      </c>
      <c r="C31">
        <f t="shared" ca="1" si="0"/>
        <v>0.90625414231416768</v>
      </c>
      <c r="D31" t="str">
        <f t="shared" ca="1" si="2"/>
        <v>GO</v>
      </c>
      <c r="E31">
        <f t="shared" ca="1" si="3"/>
        <v>3300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0.89773591979739176</v>
      </c>
      <c r="C32">
        <f t="shared" ca="1" si="0"/>
        <v>1.6682371848286026E-2</v>
      </c>
      <c r="D32" t="str">
        <f t="shared" ca="1" si="2"/>
        <v>DI</v>
      </c>
      <c r="E32">
        <f t="shared" ca="1" si="3"/>
        <v>3</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306</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285</v>
      </c>
      <c r="BO1" t="s">
        <v>286</v>
      </c>
      <c r="BP1">
        <v>0</v>
      </c>
      <c r="BQ1" t="s">
        <v>289</v>
      </c>
      <c r="BR1" t="s">
        <v>290</v>
      </c>
      <c r="BS1" t="str">
        <f ca="1">IF(COUNTA(BV:BV)&lt;&gt;COUNTA([1]EquipTable!$A:$A),"수량이상","누적")</f>
        <v>누적</v>
      </c>
      <c r="BT1" t="s">
        <v>287</v>
      </c>
      <c r="BU1" t="s">
        <v>288</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2.8479754918720013E-2</v>
      </c>
      <c r="E2">
        <f t="shared" ca="1" si="1"/>
        <v>0.46507275833455841</v>
      </c>
      <c r="F2">
        <f t="shared" ca="1" si="1"/>
        <v>0.61974681996521563</v>
      </c>
      <c r="G2">
        <f t="shared" ca="1" si="1"/>
        <v>7.3774307325987554E-2</v>
      </c>
      <c r="H2">
        <f t="shared" ca="1" si="1"/>
        <v>6.638543694201593E-2</v>
      </c>
      <c r="I2">
        <f t="shared" ca="1" si="1"/>
        <v>0.82362968753714139</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Equip4002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900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272</v>
      </c>
      <c r="W2">
        <v>1</v>
      </c>
      <c r="X2" t="s">
        <v>129</v>
      </c>
      <c r="Z2">
        <v>7500</v>
      </c>
      <c r="AA2" t="str">
        <f t="shared" ref="AA2:AA65" ca="1" si="6">IF(ISBLANK(AB2),"",
VLOOKUP(AB2,OFFSET(INDIRECT("$A:$B"),0,MATCH(AB$1&amp;"_Verify",INDIRECT("$1:$1"),0)-1),2,0)
)</f>
        <v>fe</v>
      </c>
      <c r="AB2" t="s">
        <v>83</v>
      </c>
      <c r="AC2" t="s">
        <v>281</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138</v>
      </c>
      <c r="AU2">
        <f t="shared" ref="AU2:AU15" si="12">COUNTIF(AB:AB,AP2)</f>
        <v>138</v>
      </c>
      <c r="AV2">
        <f ca="1">COUNTIFS(M:M,AP2,T:T,"전설")</f>
        <v>1</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0.40758284488709451</v>
      </c>
      <c r="E3">
        <f t="shared" ca="1" si="1"/>
        <v>0.95756322397631288</v>
      </c>
      <c r="F3">
        <f t="shared" ca="1" si="1"/>
        <v>0.18270322565600727</v>
      </c>
      <c r="G3">
        <f t="shared" ca="1" si="1"/>
        <v>0.31575456369550725</v>
      </c>
      <c r="H3">
        <f t="shared" ca="1" si="1"/>
        <v>0.37969316765020311</v>
      </c>
      <c r="I3">
        <f t="shared" ca="1" si="1"/>
        <v>0.23615747579349722</v>
      </c>
      <c r="M3" t="str">
        <f t="shared" ca="1" si="2"/>
        <v>지정 장비</v>
      </c>
      <c r="N3" t="str">
        <f t="shared" ca="1" si="3"/>
        <v>Equip8202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38</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2</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0.712649690815362</v>
      </c>
      <c r="E4">
        <f t="shared" ca="1" si="1"/>
        <v>0.18781821867338744</v>
      </c>
      <c r="F4">
        <f t="shared" ca="1" si="1"/>
        <v>0.12209655845991818</v>
      </c>
      <c r="G4">
        <f t="shared" ca="1" si="1"/>
        <v>0.89300901514080944</v>
      </c>
      <c r="H4">
        <f t="shared" ca="1" si="1"/>
        <v>0.86575868002756384</v>
      </c>
      <c r="I4">
        <f t="shared" ca="1" si="1"/>
        <v>0.74733507513581487</v>
      </c>
      <c r="M4" t="str">
        <f t="shared" ca="1" si="2"/>
        <v>안 지정 캐릭터 PP 영웅등급</v>
      </c>
      <c r="N4">
        <f t="shared" ca="1" si="3"/>
        <v>18781</v>
      </c>
      <c r="O4">
        <f t="shared" ca="1" si="4"/>
        <v>10</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1000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3</v>
      </c>
      <c r="AU4">
        <f t="shared" si="12"/>
        <v>1</v>
      </c>
      <c r="AV4">
        <f t="shared" ca="1" si="14"/>
        <v>0</v>
      </c>
      <c r="AW4">
        <f t="shared" si="15"/>
        <v>0</v>
      </c>
      <c r="AZ4">
        <v>149</v>
      </c>
      <c r="BE4" t="s">
        <v>199</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0.45475765562969117</v>
      </c>
      <c r="E5">
        <f t="shared" ca="1" si="1"/>
        <v>0.28800032521028252</v>
      </c>
      <c r="F5">
        <f t="shared" ca="1" si="1"/>
        <v>0.27238537141567376</v>
      </c>
      <c r="G5">
        <f t="shared" ca="1" si="1"/>
        <v>0.60779330851388569</v>
      </c>
      <c r="H5">
        <f t="shared" ca="1" si="1"/>
        <v>0.47447131837499801</v>
      </c>
      <c r="I5">
        <f t="shared" ca="1" si="1"/>
        <v>0.90293078914278557</v>
      </c>
      <c r="M5" t="str">
        <f t="shared" ca="1" si="2"/>
        <v>안 지정 캐릭터 PP 일반등급</v>
      </c>
      <c r="N5">
        <f t="shared" ca="1" si="3"/>
        <v>28800</v>
      </c>
      <c r="O5">
        <f t="shared" ca="1" si="4"/>
        <v>10</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1000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0</v>
      </c>
      <c r="AV5">
        <f t="shared" ca="1" si="14"/>
        <v>0</v>
      </c>
      <c r="AW5">
        <f t="shared" si="15"/>
        <v>0</v>
      </c>
      <c r="AZ5">
        <v>1</v>
      </c>
      <c r="BE5">
        <f ca="1">LEN(BE2)</f>
        <v>19292</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7.5506530112761094E-2</v>
      </c>
      <c r="E6">
        <f t="shared" ca="1" si="1"/>
        <v>0.97056904540905142</v>
      </c>
      <c r="F6">
        <f t="shared" ca="1" si="1"/>
        <v>0.97062935457306443</v>
      </c>
      <c r="G6">
        <f t="shared" ca="1" si="1"/>
        <v>3.850960509997392E-2</v>
      </c>
      <c r="H6">
        <f t="shared" ca="1" si="1"/>
        <v>0.24535111211678662</v>
      </c>
      <c r="I6">
        <f t="shared" ca="1" si="1"/>
        <v>0.17120296943611313</v>
      </c>
      <c r="M6" t="str">
        <f t="shared" ca="1" si="2"/>
        <v>안 지정 캐릭터 PP 일반등급</v>
      </c>
      <c r="N6">
        <f t="shared" ca="1" si="3"/>
        <v>97056</v>
      </c>
      <c r="O6">
        <f t="shared" ca="1" si="4"/>
        <v>14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1400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0</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0.21018055118806978</v>
      </c>
      <c r="E7">
        <f t="shared" ca="1" si="1"/>
        <v>0.18550172694577483</v>
      </c>
      <c r="F7">
        <f t="shared" ca="1" si="1"/>
        <v>0.66107661175421795</v>
      </c>
      <c r="G7">
        <f t="shared" ca="1" si="1"/>
        <v>5.6149109931960539E-2</v>
      </c>
      <c r="H7">
        <f t="shared" ca="1" si="1"/>
        <v>0.55128383552904126</v>
      </c>
      <c r="I7">
        <f t="shared" ca="1" si="1"/>
        <v>0.71031200104033132</v>
      </c>
      <c r="M7" t="str">
        <f t="shared" ca="1" si="2"/>
        <v>지정 장비</v>
      </c>
      <c r="N7" t="str">
        <f t="shared" ca="1" si="3"/>
        <v>Equip1202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5</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0</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0.25340611006992331</v>
      </c>
      <c r="E8">
        <f t="shared" ca="1" si="1"/>
        <v>0.13897075842707751</v>
      </c>
      <c r="F8">
        <f t="shared" ca="1" si="1"/>
        <v>0.59587491725313857</v>
      </c>
      <c r="G8">
        <f t="shared" ca="1" si="1"/>
        <v>8.4064941228716661E-2</v>
      </c>
      <c r="H8">
        <f t="shared" ca="1" si="1"/>
        <v>0.35303426989242914</v>
      </c>
      <c r="I8">
        <f t="shared" ca="1" si="1"/>
        <v>0.75658686688071997</v>
      </c>
      <c r="M8" t="str">
        <f t="shared" ca="1" si="2"/>
        <v>지정 장비</v>
      </c>
      <c r="N8" t="str">
        <f t="shared" ca="1" si="3"/>
        <v>Equip1301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12</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211</v>
      </c>
      <c r="W8">
        <v>1</v>
      </c>
      <c r="X8" t="s">
        <v>133</v>
      </c>
      <c r="Z8">
        <v>5</v>
      </c>
      <c r="AA8" t="str">
        <f t="shared" ca="1" si="6"/>
        <v>fe</v>
      </c>
      <c r="AB8" t="s">
        <v>83</v>
      </c>
      <c r="AC8" t="s">
        <v>211</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0.16182121101419922</v>
      </c>
      <c r="E9">
        <f t="shared" ca="1" si="1"/>
        <v>0.60699130881626073</v>
      </c>
      <c r="F9">
        <f t="shared" ca="1" si="1"/>
        <v>0.80857302456501901</v>
      </c>
      <c r="G9">
        <f t="shared" ca="1" si="1"/>
        <v>0.86669832472128971</v>
      </c>
      <c r="H9">
        <f t="shared" ca="1" si="1"/>
        <v>0.56991358689228233</v>
      </c>
      <c r="I9">
        <f t="shared" ca="1" si="1"/>
        <v>0.18096731516285736</v>
      </c>
      <c r="M9" t="str">
        <f t="shared" ca="1" si="2"/>
        <v>지정 장비</v>
      </c>
      <c r="N9" t="str">
        <f t="shared" ca="1" si="3"/>
        <v>Equip7002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1800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273</v>
      </c>
      <c r="W9">
        <v>1</v>
      </c>
      <c r="X9" t="s">
        <v>133</v>
      </c>
      <c r="Z9">
        <v>10</v>
      </c>
      <c r="AA9" t="str">
        <f t="shared" ca="1" si="6"/>
        <v>fe</v>
      </c>
      <c r="AB9" t="s">
        <v>83</v>
      </c>
      <c r="AC9" t="s">
        <v>214</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0.70676155263785412</v>
      </c>
      <c r="E10">
        <f t="shared" ca="1" si="1"/>
        <v>5.8798252174811383E-2</v>
      </c>
      <c r="F10">
        <f t="shared" ca="1" si="1"/>
        <v>0.11208650712270818</v>
      </c>
      <c r="G10">
        <f t="shared" ca="1" si="1"/>
        <v>0.62354056877449338</v>
      </c>
      <c r="H10">
        <f t="shared" ca="1" si="1"/>
        <v>0.52451841742707817</v>
      </c>
      <c r="I10">
        <f t="shared" ca="1" si="1"/>
        <v>0.45484381247784444</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314</v>
      </c>
      <c r="AQ10" t="s">
        <v>317</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0.85980509659956261</v>
      </c>
      <c r="E11">
        <f t="shared" ca="1" si="1"/>
        <v>0.40766715992370395</v>
      </c>
      <c r="F11">
        <f t="shared" ca="1" si="1"/>
        <v>0.52560325993120238</v>
      </c>
      <c r="G11">
        <f t="shared" ca="1" si="1"/>
        <v>6.5471643628664311E-2</v>
      </c>
      <c r="H11">
        <f t="shared" ca="1" si="1"/>
        <v>0.96877742653776855</v>
      </c>
      <c r="I11">
        <f t="shared" ca="1" si="1"/>
        <v>0.64577941513174653</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315</v>
      </c>
      <c r="AQ11" t="s">
        <v>318</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0.21846542236296806</v>
      </c>
      <c r="E12">
        <f t="shared" ca="1" si="27"/>
        <v>0.20741000474182347</v>
      </c>
      <c r="F12">
        <f t="shared" ca="1" si="27"/>
        <v>0.83514467356245703</v>
      </c>
      <c r="G12">
        <f t="shared" ca="1" si="27"/>
        <v>0.91618444742513216</v>
      </c>
      <c r="H12">
        <f t="shared" ca="1" si="27"/>
        <v>0.79828496995034226</v>
      </c>
      <c r="I12">
        <f t="shared" ca="1" si="27"/>
        <v>5.7142655369314399E-3</v>
      </c>
      <c r="M12" t="str">
        <f t="shared" ca="1" si="2"/>
        <v>지정 장비</v>
      </c>
      <c r="N12" t="str">
        <f t="shared" ca="1" si="3"/>
        <v>Equip1302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7000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213</v>
      </c>
      <c r="W12">
        <v>1</v>
      </c>
      <c r="X12" t="s">
        <v>133</v>
      </c>
      <c r="Z12">
        <v>5</v>
      </c>
      <c r="AA12" t="str">
        <f t="shared" ca="1" si="6"/>
        <v>fe</v>
      </c>
      <c r="AB12" t="s">
        <v>83</v>
      </c>
      <c r="AC12" t="s">
        <v>213</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316</v>
      </c>
      <c r="AQ12" t="s">
        <v>319</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0.53469638262523689</v>
      </c>
      <c r="E13">
        <f t="shared" ca="1" si="27"/>
        <v>0.84785179936957022</v>
      </c>
      <c r="F13">
        <f t="shared" ca="1" si="27"/>
        <v>0.4309687443592588</v>
      </c>
      <c r="G13">
        <f t="shared" ca="1" si="27"/>
        <v>5.3340488956685639E-2</v>
      </c>
      <c r="H13">
        <f t="shared" ca="1" si="27"/>
        <v>0.33194997822918559</v>
      </c>
      <c r="I13">
        <f t="shared" ca="1" si="27"/>
        <v>6.921525665884587E-2</v>
      </c>
      <c r="M13" t="str">
        <f t="shared" ca="1" si="2"/>
        <v>지정 장비</v>
      </c>
      <c r="N13" t="str">
        <f t="shared" ca="1" si="3"/>
        <v>Equip7202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14</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219</v>
      </c>
      <c r="W13">
        <v>1</v>
      </c>
      <c r="X13" t="s">
        <v>129</v>
      </c>
      <c r="Z13">
        <v>2700</v>
      </c>
      <c r="AA13" t="str">
        <f t="shared" ca="1" si="6"/>
        <v>fe</v>
      </c>
      <c r="AB13" t="s">
        <v>83</v>
      </c>
      <c r="AC13" t="s">
        <v>219</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0.4354321217248287</v>
      </c>
      <c r="E14">
        <f t="shared" ca="1" si="27"/>
        <v>0.47388892453550779</v>
      </c>
      <c r="F14">
        <f t="shared" ca="1" si="27"/>
        <v>0.3998489631653942</v>
      </c>
      <c r="G14">
        <f t="shared" ca="1" si="27"/>
        <v>0.12790374017011052</v>
      </c>
      <c r="H14">
        <f t="shared" ca="1" si="27"/>
        <v>0.59755906016328775</v>
      </c>
      <c r="I14">
        <f t="shared" ca="1" si="27"/>
        <v>0.5489487836843544</v>
      </c>
      <c r="M14" t="str">
        <f t="shared" ca="1" si="2"/>
        <v>안 지정 캐릭터 PP 영웅등급</v>
      </c>
      <c r="N14">
        <f t="shared" ca="1" si="3"/>
        <v>47388</v>
      </c>
      <c r="O14">
        <f t="shared" ca="1" si="4"/>
        <v>11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1100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59</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2.7806525818537264E-2</v>
      </c>
      <c r="E15">
        <f t="shared" ca="1" si="27"/>
        <v>0.27057166601166094</v>
      </c>
      <c r="F15">
        <f t="shared" ca="1" si="27"/>
        <v>0.60138514837124002</v>
      </c>
      <c r="G15">
        <f t="shared" ca="1" si="27"/>
        <v>0.79104649650201986</v>
      </c>
      <c r="H15">
        <f t="shared" ca="1" si="27"/>
        <v>0.75582127956508294</v>
      </c>
      <c r="I15">
        <f t="shared" ca="1" si="27"/>
        <v>0.48204757476390914</v>
      </c>
      <c r="M15" t="str">
        <f t="shared" ca="1" si="2"/>
        <v>안 지정 캐릭터 PP 영웅등급</v>
      </c>
      <c r="N15">
        <f t="shared" ca="1" si="3"/>
        <v>27057</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46</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0.81692401312481022</v>
      </c>
      <c r="E16">
        <f t="shared" ca="1" si="27"/>
        <v>0.87885190430271609</v>
      </c>
      <c r="F16">
        <f t="shared" ca="1" si="27"/>
        <v>0.58405129693936431</v>
      </c>
      <c r="G16">
        <f t="shared" ca="1" si="27"/>
        <v>0.75867914767781608</v>
      </c>
      <c r="H16">
        <f t="shared" ca="1" si="27"/>
        <v>0.39276244795344584</v>
      </c>
      <c r="I16">
        <f t="shared" ca="1" si="27"/>
        <v>0.67374382408512568</v>
      </c>
      <c r="M16" t="str">
        <f t="shared" ca="1" si="2"/>
        <v>안 지정 캐릭터 PP 일반등급</v>
      </c>
      <c r="N16">
        <f t="shared" ca="1" si="3"/>
        <v>87885</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0.69971328048226444</v>
      </c>
      <c r="E17">
        <f t="shared" ca="1" si="27"/>
        <v>0.78142160779398961</v>
      </c>
      <c r="F17">
        <f t="shared" ca="1" si="27"/>
        <v>0.50871068014706999</v>
      </c>
      <c r="G17">
        <f t="shared" ca="1" si="27"/>
        <v>6.1273467025835471E-2</v>
      </c>
      <c r="H17">
        <f t="shared" ca="1" si="27"/>
        <v>0.98000186162740666</v>
      </c>
      <c r="I17">
        <f t="shared" ca="1" si="27"/>
        <v>0.48467102227119307</v>
      </c>
      <c r="M17" t="str">
        <f t="shared" ca="1" si="2"/>
        <v>안 지정 캐릭터 PP 영웅등급</v>
      </c>
      <c r="N17">
        <f t="shared" ca="1" si="3"/>
        <v>78142</v>
      </c>
      <c r="O17">
        <f t="shared" ca="1" si="4"/>
        <v>13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1300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295</v>
      </c>
      <c r="AS17" t="s">
        <v>294</v>
      </c>
      <c r="AT17">
        <f ca="1">(COUNTIFS(B:B,$AQ$18,N:N,"Equip????")-AT19-AT20-AT21)/6</f>
        <v>13.333333333333334</v>
      </c>
      <c r="AU17">
        <f>(COUNTIFS(B:B,$AQ$18,AC:AC,"Equip????")-AU19-AU20-AU21)/6</f>
        <v>13.166666666666666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0.55724195643484675</v>
      </c>
      <c r="E18">
        <f t="shared" ca="1" si="27"/>
        <v>0.46199894999573865</v>
      </c>
      <c r="F18">
        <f t="shared" ca="1" si="27"/>
        <v>0.32637022331411114</v>
      </c>
      <c r="G18">
        <f t="shared" ca="1" si="27"/>
        <v>0.87471292717968296</v>
      </c>
      <c r="H18">
        <f t="shared" ca="1" si="27"/>
        <v>0.63219213648936068</v>
      </c>
      <c r="I18">
        <f t="shared" ca="1" si="27"/>
        <v>0.7230133313299113</v>
      </c>
      <c r="M18" t="str">
        <f t="shared" ca="1" si="2"/>
        <v>지정 장비</v>
      </c>
      <c r="N18" t="str">
        <f t="shared" ca="1" si="3"/>
        <v>Equip5302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7700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276</v>
      </c>
      <c r="W18">
        <v>1</v>
      </c>
      <c r="X18" t="s">
        <v>129</v>
      </c>
      <c r="Z18">
        <v>1900</v>
      </c>
      <c r="AA18" t="str">
        <f t="shared" ca="1" si="6"/>
        <v>fe</v>
      </c>
      <c r="AB18" t="s">
        <v>83</v>
      </c>
      <c r="AC18" t="s">
        <v>276</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296</v>
      </c>
      <c r="AS18" t="s">
        <v>291</v>
      </c>
      <c r="AT18">
        <f ca="1">COUNTIFS(B:B,$AQ$18,N:N,"Equip????")-AT19-AT20-AT21</f>
        <v>80</v>
      </c>
      <c r="AU18">
        <f>COUNTIFS(B:B,$AQ$18,AC:AC,"Equip????")-AU19-AU20-AU21</f>
        <v>79</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0.84122889899221298</v>
      </c>
      <c r="E19">
        <f t="shared" ca="1" si="27"/>
        <v>0.29081764844482039</v>
      </c>
      <c r="F19">
        <f t="shared" ca="1" si="27"/>
        <v>0.94336211503876022</v>
      </c>
      <c r="G19">
        <f t="shared" ca="1" si="27"/>
        <v>0.87693412223650435</v>
      </c>
      <c r="H19">
        <f t="shared" ca="1" si="27"/>
        <v>0.93212207267234237</v>
      </c>
      <c r="I19">
        <f t="shared" ca="1" si="27"/>
        <v>0.11968836979013198</v>
      </c>
      <c r="M19" t="str">
        <f t="shared" ca="1" si="2"/>
        <v>지정 장비</v>
      </c>
      <c r="N19" t="str">
        <f t="shared" ca="1" si="3"/>
        <v>Equip3102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1000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214</v>
      </c>
      <c r="W19">
        <v>1</v>
      </c>
      <c r="X19" t="s">
        <v>129</v>
      </c>
      <c r="Z19">
        <v>2200</v>
      </c>
      <c r="AA19" t="str">
        <f t="shared" ca="1" si="6"/>
        <v>fe</v>
      </c>
      <c r="AB19" t="s">
        <v>83</v>
      </c>
      <c r="AC19" t="s">
        <v>214</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292</v>
      </c>
      <c r="AT19">
        <f ca="1">COUNTIFS(B:B,$AQ$18,N:N,"Equip6???")</f>
        <v>20</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0.84629184096645893</v>
      </c>
      <c r="E20">
        <f t="shared" ca="1" si="27"/>
        <v>4.1824152324565156E-2</v>
      </c>
      <c r="F20">
        <f t="shared" ca="1" si="27"/>
        <v>0.28435843405499295</v>
      </c>
      <c r="G20">
        <f t="shared" ca="1" si="27"/>
        <v>0.47519115875155093</v>
      </c>
      <c r="H20">
        <f t="shared" ca="1" si="27"/>
        <v>0.54085993643692876</v>
      </c>
      <c r="I20">
        <f t="shared" ca="1" si="27"/>
        <v>0.94753447083575448</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293</v>
      </c>
      <c r="AT20">
        <f ca="1">COUNTIFS(B:B,$AQ$18,N:N,"Equip7???")</f>
        <v>21</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0.62154436427286852</v>
      </c>
      <c r="E21">
        <f t="shared" ca="1" si="27"/>
        <v>0.13590401024729237</v>
      </c>
      <c r="F21">
        <f t="shared" ca="1" si="27"/>
        <v>0.37165396176839249</v>
      </c>
      <c r="G21">
        <f t="shared" ca="1" si="27"/>
        <v>0.41618304078141455</v>
      </c>
      <c r="H21">
        <f t="shared" ca="1" si="27"/>
        <v>0.30533156426420804</v>
      </c>
      <c r="I21">
        <f t="shared" ca="1" si="27"/>
        <v>0.90371935487942379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290</v>
      </c>
      <c r="AT21">
        <f ca="1">COUNTIFS(B:B,$AQ$18,N:N,"Equip8???")</f>
        <v>17</v>
      </c>
      <c r="AU21">
        <f>COUNTIFS(B:B,$AQ$18,AC:AC,"Equip8???")</f>
        <v>21</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0.90200557578428475</v>
      </c>
      <c r="E22">
        <f t="shared" ca="1" si="28"/>
        <v>0.43125108290423197</v>
      </c>
      <c r="F22">
        <f t="shared" ca="1" si="28"/>
        <v>5.6312987390307545E-2</v>
      </c>
      <c r="G22">
        <f t="shared" ca="1" si="28"/>
        <v>9.2064562771429936E-2</v>
      </c>
      <c r="H22">
        <f t="shared" ca="1" si="28"/>
        <v>0.27046690795514072</v>
      </c>
      <c r="I22">
        <f t="shared" ca="1" si="28"/>
        <v>0.74787018775742287</v>
      </c>
      <c r="M22" t="str">
        <f t="shared" ca="1" si="2"/>
        <v>캐릭터 상자 일반등급</v>
      </c>
      <c r="N22" t="str">
        <f t="shared" ca="1" si="3"/>
        <v>삭제</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29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204</v>
      </c>
      <c r="W22">
        <v>1</v>
      </c>
      <c r="X22" t="s">
        <v>129</v>
      </c>
      <c r="Z22">
        <v>800</v>
      </c>
      <c r="AA22" t="str">
        <f t="shared" ca="1" si="6"/>
        <v>fe</v>
      </c>
      <c r="AB22" t="s">
        <v>83</v>
      </c>
      <c r="AC22" t="s">
        <v>271</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0.793985973821563</v>
      </c>
      <c r="E23">
        <f t="shared" ca="1" si="28"/>
        <v>0.77144471908619827</v>
      </c>
      <c r="F23">
        <f t="shared" ca="1" si="28"/>
        <v>0.24504304037589608</v>
      </c>
      <c r="G23">
        <f t="shared" ca="1" si="28"/>
        <v>0.14380260680938173</v>
      </c>
      <c r="H23">
        <f t="shared" ca="1" si="28"/>
        <v>0.12581397037800024</v>
      </c>
      <c r="I23">
        <f t="shared" ca="1" si="28"/>
        <v>0.39336147057274895</v>
      </c>
      <c r="M23" t="str">
        <f t="shared" ca="1" si="2"/>
        <v>지정 장비</v>
      </c>
      <c r="N23" t="str">
        <f t="shared" ca="1" si="3"/>
        <v>Equip6302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216</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300</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0.55522235519326113</v>
      </c>
      <c r="E24">
        <f t="shared" ca="1" si="28"/>
        <v>9.7168862848640347E-2</v>
      </c>
      <c r="F24">
        <f t="shared" ca="1" si="28"/>
        <v>0.56141672137738619</v>
      </c>
      <c r="G24">
        <f t="shared" ca="1" si="28"/>
        <v>0.29880579832801912</v>
      </c>
      <c r="H24">
        <f t="shared" ca="1" si="28"/>
        <v>6.9409167799933447E-2</v>
      </c>
      <c r="I24">
        <f t="shared" ca="1" si="28"/>
        <v>0.25248684252645825</v>
      </c>
      <c r="M24" t="str">
        <f t="shared" ca="1" si="2"/>
        <v>안 지정 캐릭터 PP 영웅등급</v>
      </c>
      <c r="N24">
        <f t="shared" ca="1" si="3"/>
        <v>9716</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297</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0.86423103560921166</v>
      </c>
      <c r="E25">
        <f t="shared" ca="1" si="28"/>
        <v>0.83049476288388813</v>
      </c>
      <c r="F25">
        <f t="shared" ca="1" si="28"/>
        <v>0.92711692793022349</v>
      </c>
      <c r="G25">
        <f t="shared" ca="1" si="28"/>
        <v>0.22008201827004281</v>
      </c>
      <c r="H25">
        <f t="shared" ca="1" si="28"/>
        <v>0.17596424470881955</v>
      </c>
      <c r="I25">
        <f t="shared" ca="1" si="28"/>
        <v>0.71256060365727536</v>
      </c>
      <c r="M25" t="str">
        <f t="shared" ca="1" si="2"/>
        <v>안 지정 캐릭터 PP 일반등급</v>
      </c>
      <c r="N25">
        <f t="shared" ca="1" si="3"/>
        <v>83049</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298</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0.44436879539339136</v>
      </c>
      <c r="E26">
        <f t="shared" ca="1" si="28"/>
        <v>0.84534301472297391</v>
      </c>
      <c r="F26">
        <f t="shared" ca="1" si="28"/>
        <v>0.56993321889644177</v>
      </c>
      <c r="G26">
        <f t="shared" ca="1" si="28"/>
        <v>0.23194929674817355</v>
      </c>
      <c r="H26">
        <f t="shared" ca="1" si="28"/>
        <v>4.6707999091987862E-2</v>
      </c>
      <c r="I26">
        <f t="shared" ca="1" si="28"/>
        <v>0.27865417338758591</v>
      </c>
      <c r="M26" t="str">
        <f t="shared" ca="1" si="2"/>
        <v>안 지정 캐릭터 PP 일반등급</v>
      </c>
      <c r="N26">
        <f t="shared" ca="1" si="3"/>
        <v>84534</v>
      </c>
      <c r="O26">
        <f t="shared" ca="1" si="4"/>
        <v>14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299</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0.29072508688166832</v>
      </c>
      <c r="E27">
        <f t="shared" ca="1" si="28"/>
        <v>0.78563705747003076</v>
      </c>
      <c r="F27">
        <f t="shared" ca="1" si="28"/>
        <v>0.39488946982718443</v>
      </c>
      <c r="G27">
        <f t="shared" ca="1" si="28"/>
        <v>0.88466868388845288</v>
      </c>
      <c r="H27">
        <f t="shared" ca="1" si="28"/>
        <v>0.421450913649843</v>
      </c>
      <c r="I27">
        <f t="shared" ca="1" si="28"/>
        <v>0.4459509019175143</v>
      </c>
      <c r="M27" t="str">
        <f t="shared" ca="1" si="2"/>
        <v>지정 장비</v>
      </c>
      <c r="N27" t="str">
        <f t="shared" ca="1" si="3"/>
        <v>Equip7001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302</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0.85614917084078357</v>
      </c>
      <c r="E28">
        <f t="shared" ca="1" si="28"/>
        <v>0.35076290375041297</v>
      </c>
      <c r="F28">
        <f t="shared" ca="1" si="28"/>
        <v>0.80744783218839733</v>
      </c>
      <c r="G28">
        <f t="shared" ca="1" si="28"/>
        <v>0.25738080037795152</v>
      </c>
      <c r="H28">
        <f t="shared" ca="1" si="28"/>
        <v>0.90309638167607664</v>
      </c>
      <c r="I28">
        <f t="shared" ca="1" si="28"/>
        <v>0.50986420173767288</v>
      </c>
      <c r="M28" t="str">
        <f t="shared" ca="1" si="2"/>
        <v>지정 장비</v>
      </c>
      <c r="N28" t="str">
        <f t="shared" ca="1" si="3"/>
        <v>Equip4201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3000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273</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0.74615154503548253</v>
      </c>
      <c r="E29">
        <f t="shared" ca="1" si="28"/>
        <v>7.5987253342921668E-2</v>
      </c>
      <c r="F29">
        <f t="shared" ca="1" si="28"/>
        <v>0.40756979310376984</v>
      </c>
      <c r="G29">
        <f t="shared" ca="1" si="28"/>
        <v>0.12723244253320487</v>
      </c>
      <c r="H29">
        <f t="shared" ca="1" si="28"/>
        <v>3.8215164623203179E-2</v>
      </c>
      <c r="I29">
        <f t="shared" ca="1" si="28"/>
        <v>0.25450044108442282</v>
      </c>
      <c r="M29" t="str">
        <f t="shared" ca="1" si="2"/>
        <v>지정 장비</v>
      </c>
      <c r="N29" t="str">
        <f t="shared" ca="1" si="3"/>
        <v>Equip0302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256</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0.38876790601439892</v>
      </c>
      <c r="E30">
        <f t="shared" ca="1" si="28"/>
        <v>0.98155444185108232</v>
      </c>
      <c r="F30">
        <f t="shared" ca="1" si="28"/>
        <v>0.73150977215162194</v>
      </c>
      <c r="G30">
        <f t="shared" ca="1" si="28"/>
        <v>0.36991950962851727</v>
      </c>
      <c r="H30">
        <f t="shared" ca="1" si="28"/>
        <v>1.7745246595166297E-2</v>
      </c>
      <c r="I30">
        <f t="shared" ca="1" si="28"/>
        <v>0.5578386356587467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0.27564012886499811</v>
      </c>
      <c r="E31">
        <f t="shared" ca="1" si="28"/>
        <v>0.13004444875238441</v>
      </c>
      <c r="F31">
        <f t="shared" ca="1" si="28"/>
        <v>0.3390129559952002</v>
      </c>
      <c r="G31">
        <f t="shared" ca="1" si="28"/>
        <v>0.30397484774761185</v>
      </c>
      <c r="H31">
        <f t="shared" ca="1" si="28"/>
        <v>0.73964947488456767</v>
      </c>
      <c r="I31">
        <f t="shared" ca="1" si="28"/>
        <v>0.56924687550929309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0.69868060709462765</v>
      </c>
      <c r="E32">
        <f t="shared" ca="1" si="29"/>
        <v>0.11822771356454753</v>
      </c>
      <c r="F32">
        <f t="shared" ca="1" si="29"/>
        <v>0.40847216849774604</v>
      </c>
      <c r="G32">
        <f t="shared" ca="1" si="29"/>
        <v>0.62829828115953701</v>
      </c>
      <c r="H32">
        <f t="shared" ca="1" si="29"/>
        <v>0.7172049843420355</v>
      </c>
      <c r="I32">
        <f t="shared" ca="1" si="29"/>
        <v>0.57397356898227658</v>
      </c>
      <c r="M32" t="str">
        <f t="shared" ca="1" si="2"/>
        <v>지정 장비</v>
      </c>
      <c r="N32" t="str">
        <f t="shared" ca="1" si="3"/>
        <v>Equip1001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800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217</v>
      </c>
      <c r="W32">
        <v>1</v>
      </c>
      <c r="X32" t="s">
        <v>129</v>
      </c>
      <c r="Z32">
        <v>3400</v>
      </c>
      <c r="AA32" t="str">
        <f t="shared" ca="1" si="6"/>
        <v>fe</v>
      </c>
      <c r="AB32" t="s">
        <v>83</v>
      </c>
      <c r="AC32" t="s">
        <v>198</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0.663654671807416</v>
      </c>
      <c r="E33">
        <f t="shared" ca="1" si="29"/>
        <v>0.6520030182505433</v>
      </c>
      <c r="F33">
        <f t="shared" ca="1" si="29"/>
        <v>0.30710829030014386</v>
      </c>
      <c r="G33">
        <f t="shared" ca="1" si="29"/>
        <v>0.45746114920631109</v>
      </c>
      <c r="H33">
        <f t="shared" ca="1" si="29"/>
        <v>0.86953552604962103</v>
      </c>
      <c r="I33">
        <f t="shared" ca="1" si="29"/>
        <v>0.38480917614809051</v>
      </c>
      <c r="M33" t="str">
        <f t="shared" ca="1" si="2"/>
        <v>지정 장비</v>
      </c>
      <c r="N33" t="str">
        <f t="shared" ca="1" si="3"/>
        <v>Equip5302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11</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281</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0.42425478203308842</v>
      </c>
      <c r="E34">
        <f t="shared" ca="1" si="29"/>
        <v>0.8317924329602896</v>
      </c>
      <c r="F34">
        <f t="shared" ca="1" si="29"/>
        <v>0.42392686441237593</v>
      </c>
      <c r="G34">
        <f t="shared" ca="1" si="29"/>
        <v>0.12224668570530761</v>
      </c>
      <c r="H34">
        <f t="shared" ca="1" si="29"/>
        <v>0.84292002672189048</v>
      </c>
      <c r="I34">
        <f t="shared" ca="1" si="29"/>
        <v>0.22618812316524262</v>
      </c>
      <c r="M34" t="str">
        <f t="shared" ca="1" si="2"/>
        <v>안 지정 캐릭터 PP 영웅등급</v>
      </c>
      <c r="N34">
        <f t="shared" ca="1" si="3"/>
        <v>83179</v>
      </c>
      <c r="O34">
        <f t="shared" ca="1" si="4"/>
        <v>13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0.83698605500996659</v>
      </c>
      <c r="E35">
        <f t="shared" ca="1" si="29"/>
        <v>0.61241289768644869</v>
      </c>
      <c r="F35">
        <f t="shared" ca="1" si="29"/>
        <v>0.17973494404790835</v>
      </c>
      <c r="G35">
        <f t="shared" ca="1" si="29"/>
        <v>0.75433664730892158</v>
      </c>
      <c r="H35">
        <f t="shared" ca="1" si="29"/>
        <v>0.92499430258895865</v>
      </c>
      <c r="I35">
        <f t="shared" ca="1" si="29"/>
        <v>0.87774623749540737</v>
      </c>
      <c r="M35" t="str">
        <f t="shared" ca="1" si="2"/>
        <v>안 지정 캐릭터 PP 일반등급</v>
      </c>
      <c r="N35">
        <f t="shared" ca="1" si="3"/>
        <v>61241</v>
      </c>
      <c r="O35">
        <f t="shared" ca="1" si="4"/>
        <v>12</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1200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0.3561748824744787</v>
      </c>
      <c r="E36">
        <f t="shared" ca="1" si="29"/>
        <v>0.97677381438171063</v>
      </c>
      <c r="F36">
        <f t="shared" ca="1" si="29"/>
        <v>0.17231661831724954</v>
      </c>
      <c r="G36">
        <f t="shared" ca="1" si="29"/>
        <v>0.18610937493478019</v>
      </c>
      <c r="H36">
        <f t="shared" ca="1" si="29"/>
        <v>7.1230638706618277E-2</v>
      </c>
      <c r="I36">
        <f t="shared" ca="1" si="29"/>
        <v>0.17264626028629726</v>
      </c>
      <c r="M36" t="str">
        <f t="shared" ca="1" si="2"/>
        <v>안 지정 캐릭터 PP 일반등급</v>
      </c>
      <c r="N36">
        <f t="shared" ca="1" si="3"/>
        <v>97677</v>
      </c>
      <c r="O36">
        <f t="shared" ca="1" si="4"/>
        <v>14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1400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0.30441441217697662</v>
      </c>
      <c r="E37">
        <f t="shared" ca="1" si="29"/>
        <v>0.69739117021666719</v>
      </c>
      <c r="F37">
        <f t="shared" ca="1" si="29"/>
        <v>0.90817661551699536</v>
      </c>
      <c r="G37">
        <f t="shared" ca="1" si="29"/>
        <v>0.93345157465305328</v>
      </c>
      <c r="H37">
        <f t="shared" ca="1" si="29"/>
        <v>0.53884671805105167</v>
      </c>
      <c r="I37">
        <f t="shared" ca="1" si="29"/>
        <v>0.57994520680121131</v>
      </c>
      <c r="M37" t="str">
        <f t="shared" ca="1" si="2"/>
        <v>지정 장비</v>
      </c>
      <c r="N37" t="str">
        <f t="shared" ca="1" si="3"/>
        <v>Equip6101</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3600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0.94770406894477111</v>
      </c>
      <c r="E38">
        <f t="shared" ca="1" si="29"/>
        <v>0.31792686089579769</v>
      </c>
      <c r="F38">
        <f t="shared" ca="1" si="29"/>
        <v>0.23665933396533301</v>
      </c>
      <c r="G38">
        <f t="shared" ca="1" si="29"/>
        <v>0.53827329489162468</v>
      </c>
      <c r="H38">
        <f t="shared" ca="1" si="29"/>
        <v>0.69370030392510107</v>
      </c>
      <c r="I38">
        <f t="shared" ca="1" si="29"/>
        <v>0.67131685594276946</v>
      </c>
      <c r="M38" t="str">
        <f t="shared" ca="1" si="2"/>
        <v>지정 장비</v>
      </c>
      <c r="N38" t="str">
        <f t="shared" ca="1" si="3"/>
        <v>Equip4001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800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279</v>
      </c>
      <c r="W38">
        <v>1</v>
      </c>
      <c r="X38" t="s">
        <v>133</v>
      </c>
      <c r="Z38">
        <v>36</v>
      </c>
      <c r="AA38" t="str">
        <f t="shared" ca="1" si="6"/>
        <v>fe</v>
      </c>
      <c r="AB38" t="s">
        <v>83</v>
      </c>
      <c r="AC38" t="s">
        <v>207</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0.18124781174642268</v>
      </c>
      <c r="E39">
        <f t="shared" ca="1" si="29"/>
        <v>0.11318934385467316</v>
      </c>
      <c r="F39">
        <f t="shared" ca="1" si="29"/>
        <v>0.70769402129564296</v>
      </c>
      <c r="G39">
        <f t="shared" ca="1" si="29"/>
        <v>0.88463468930266065</v>
      </c>
      <c r="H39">
        <f t="shared" ca="1" si="29"/>
        <v>0.45157163025559244</v>
      </c>
      <c r="I39">
        <f t="shared" ca="1" si="29"/>
        <v>0.65478105863011749</v>
      </c>
      <c r="M39" t="str">
        <f t="shared" ca="1" si="2"/>
        <v>지정 장비</v>
      </c>
      <c r="N39" t="str">
        <f t="shared" ca="1" si="3"/>
        <v>Equip1101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1300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270</v>
      </c>
      <c r="W39">
        <v>1</v>
      </c>
      <c r="X39" t="s">
        <v>129</v>
      </c>
      <c r="Z39">
        <v>800</v>
      </c>
      <c r="AA39" t="str">
        <f t="shared" ca="1" si="6"/>
        <v>fe</v>
      </c>
      <c r="AB39" t="s">
        <v>83</v>
      </c>
      <c r="AC39" t="s">
        <v>324</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0.36173138989752451</v>
      </c>
      <c r="E40">
        <f t="shared" ca="1" si="29"/>
        <v>0.53871896851760925</v>
      </c>
      <c r="F40">
        <f t="shared" ca="1" si="29"/>
        <v>0.24481843692523608</v>
      </c>
      <c r="G40">
        <f t="shared" ca="1" si="29"/>
        <v>0.55257251431294019</v>
      </c>
      <c r="H40">
        <f t="shared" ca="1" si="29"/>
        <v>0.84588838644198139</v>
      </c>
      <c r="I40">
        <f t="shared" ca="1" si="29"/>
        <v>2.8331003508058838E-2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0.31318448479677075</v>
      </c>
      <c r="E41">
        <f t="shared" ca="1" si="29"/>
        <v>0.82100071293281651</v>
      </c>
      <c r="F41">
        <f t="shared" ca="1" si="29"/>
        <v>0.14384084496913208</v>
      </c>
      <c r="G41">
        <f t="shared" ca="1" si="29"/>
        <v>0.63509772608482695</v>
      </c>
      <c r="H41">
        <f t="shared" ca="1" si="29"/>
        <v>0.47448681077942856</v>
      </c>
      <c r="I41">
        <f t="shared" ca="1" si="29"/>
        <v>0.7031916082460471</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0.12335816149801548</v>
      </c>
      <c r="E42">
        <f t="shared" ca="1" si="30"/>
        <v>0.59501475469500331</v>
      </c>
      <c r="F42">
        <f t="shared" ca="1" si="30"/>
        <v>0.70276997175433198</v>
      </c>
      <c r="G42">
        <f t="shared" ca="1" si="30"/>
        <v>0.44731503445143428</v>
      </c>
      <c r="H42">
        <f t="shared" ca="1" si="30"/>
        <v>0.4365729421980904</v>
      </c>
      <c r="I42">
        <f t="shared" ca="1" si="30"/>
        <v>0.33839006368139302</v>
      </c>
      <c r="M42" t="str">
        <f t="shared" ca="1" si="2"/>
        <v>지정 장비</v>
      </c>
      <c r="N42" t="str">
        <f t="shared" ca="1" si="3"/>
        <v>Equip5101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1200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0.92443006816849871</v>
      </c>
      <c r="E43">
        <f t="shared" ca="1" si="30"/>
        <v>0.16423613409962889</v>
      </c>
      <c r="F43">
        <f t="shared" ca="1" si="30"/>
        <v>1.3927484961373859E-2</v>
      </c>
      <c r="G43">
        <f t="shared" ca="1" si="30"/>
        <v>9.7289966894739122E-2</v>
      </c>
      <c r="H43">
        <f t="shared" ca="1" si="30"/>
        <v>0.3680076736853416</v>
      </c>
      <c r="I43">
        <f t="shared" ca="1" si="30"/>
        <v>0.25356259176915619</v>
      </c>
      <c r="M43" t="str">
        <f t="shared" ca="1" si="2"/>
        <v>지정 장비</v>
      </c>
      <c r="N43" t="str">
        <f t="shared" ca="1" si="3"/>
        <v>Equip1102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1100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261</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0.17122231406193322</v>
      </c>
      <c r="E44">
        <f t="shared" ca="1" si="30"/>
        <v>0.27808789022423597</v>
      </c>
      <c r="F44">
        <f t="shared" ca="1" si="30"/>
        <v>0.9806795171696856</v>
      </c>
      <c r="G44">
        <f t="shared" ca="1" si="30"/>
        <v>0.16380938208884444</v>
      </c>
      <c r="H44">
        <f t="shared" ca="1" si="30"/>
        <v>0.74166888536556042</v>
      </c>
      <c r="I44">
        <f t="shared" ca="1" si="30"/>
        <v>0.81351262976968541</v>
      </c>
      <c r="M44" t="str">
        <f t="shared" ca="1" si="2"/>
        <v>안 지정 캐릭터 PP 영웅등급</v>
      </c>
      <c r="N44">
        <f t="shared" ca="1" si="3"/>
        <v>27808</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222</v>
      </c>
      <c r="CB44" t="str">
        <f>VLOOKUP($CA44,[2]ActorTable!$1:$1048576,MATCH("이름참고",[2]ActorTable!$1:$1,0),0)</f>
        <v>레나</v>
      </c>
    </row>
    <row r="45" spans="1:80">
      <c r="A45">
        <v>5</v>
      </c>
      <c r="B45">
        <v>3</v>
      </c>
      <c r="C45">
        <f t="shared" si="0"/>
        <v>0</v>
      </c>
      <c r="D45">
        <f t="shared" ca="1" si="30"/>
        <v>0.48397819718843738</v>
      </c>
      <c r="E45">
        <f t="shared" ca="1" si="30"/>
        <v>0.75672583094759338</v>
      </c>
      <c r="F45">
        <f t="shared" ca="1" si="30"/>
        <v>1.902779135377386E-2</v>
      </c>
      <c r="G45">
        <f t="shared" ca="1" si="30"/>
        <v>0.16607189925203691</v>
      </c>
      <c r="H45">
        <f t="shared" ca="1" si="30"/>
        <v>0.32771218872414243</v>
      </c>
      <c r="I45">
        <f t="shared" ca="1" si="30"/>
        <v>0.65979263584381387</v>
      </c>
      <c r="M45" t="str">
        <f t="shared" ca="1" si="2"/>
        <v>안 지정 캐릭터 PP 일반등급</v>
      </c>
      <c r="N45">
        <f t="shared" ca="1" si="3"/>
        <v>75672</v>
      </c>
      <c r="O45">
        <f t="shared" ca="1" si="4"/>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223</v>
      </c>
      <c r="CB45" t="str">
        <f>VLOOKUP($CA45,[2]ActorTable!$1:$1048576,MATCH("이름참고",[2]ActorTable!$1:$1,0),0)</f>
        <v>서린</v>
      </c>
    </row>
    <row r="46" spans="1:80">
      <c r="A46">
        <v>5</v>
      </c>
      <c r="B46">
        <v>4</v>
      </c>
      <c r="C46">
        <f t="shared" si="0"/>
        <v>0</v>
      </c>
      <c r="D46">
        <f t="shared" ca="1" si="30"/>
        <v>0.53403942355034928</v>
      </c>
      <c r="E46">
        <f t="shared" ca="1" si="30"/>
        <v>0.66318709557758904</v>
      </c>
      <c r="F46">
        <f t="shared" ca="1" si="30"/>
        <v>0.4579252988113609</v>
      </c>
      <c r="G46">
        <f t="shared" ca="1" si="30"/>
        <v>3.448955773768414E-2</v>
      </c>
      <c r="H46">
        <f t="shared" ca="1" si="30"/>
        <v>9.1389523173766363E-2</v>
      </c>
      <c r="I46">
        <f t="shared" ca="1" si="30"/>
        <v>0.16873453702893848</v>
      </c>
      <c r="M46" t="str">
        <f t="shared" ca="1" si="2"/>
        <v>안 지정 캐릭터 PP 일반등급</v>
      </c>
      <c r="N46">
        <f t="shared" ca="1" si="3"/>
        <v>66318</v>
      </c>
      <c r="O46">
        <f t="shared" ca="1" si="4"/>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0.71418324634481001</v>
      </c>
      <c r="E47">
        <f t="shared" ca="1" si="30"/>
        <v>0.4075719149498207</v>
      </c>
      <c r="F47">
        <f t="shared" ca="1" si="30"/>
        <v>0.84434549964865047</v>
      </c>
      <c r="G47">
        <f t="shared" ca="1" si="30"/>
        <v>0.28298286391075289</v>
      </c>
      <c r="H47">
        <f t="shared" ca="1" si="30"/>
        <v>9.8404202964533782E-2</v>
      </c>
      <c r="I47">
        <f t="shared" ca="1" si="30"/>
        <v>0.41946107368371566</v>
      </c>
      <c r="M47" t="str">
        <f t="shared" ca="1" si="2"/>
        <v>안 지정 캐릭터 PP 영웅등급</v>
      </c>
      <c r="N47">
        <f t="shared" ca="1" si="3"/>
        <v>40757</v>
      </c>
      <c r="O47">
        <f t="shared" ca="1" si="4"/>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0.2017646502759296</v>
      </c>
      <c r="E48">
        <f t="shared" ca="1" si="30"/>
        <v>0.28365540271820444</v>
      </c>
      <c r="F48">
        <f t="shared" ca="1" si="30"/>
        <v>0.28831026208188426</v>
      </c>
      <c r="G48">
        <f t="shared" ca="1" si="30"/>
        <v>0.26668643644241086</v>
      </c>
      <c r="H48">
        <f t="shared" ca="1" si="30"/>
        <v>0.17260037649050131</v>
      </c>
      <c r="I48">
        <f t="shared" ca="1" si="30"/>
        <v>0.41612588565587472</v>
      </c>
      <c r="M48" t="str">
        <f t="shared" ca="1" si="2"/>
        <v>지정 장비</v>
      </c>
      <c r="N48" t="str">
        <f t="shared" ca="1" si="3"/>
        <v>Equip3202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272</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0.39828633077948483</v>
      </c>
      <c r="E49">
        <f t="shared" ca="1" si="30"/>
        <v>0.70460240051474921</v>
      </c>
      <c r="F49">
        <f t="shared" ca="1" si="30"/>
        <v>0.87447100348843976</v>
      </c>
      <c r="G49">
        <f t="shared" ca="1" si="30"/>
        <v>0.18516405956137283</v>
      </c>
      <c r="H49">
        <f t="shared" ca="1" si="30"/>
        <v>1.5531244005145384E-2</v>
      </c>
      <c r="I49">
        <f t="shared" ca="1" si="30"/>
        <v>0.90026258228156086</v>
      </c>
      <c r="M49" t="str">
        <f t="shared" ca="1" si="2"/>
        <v>지정 장비</v>
      </c>
      <c r="N49" t="str">
        <f t="shared" ca="1" si="3"/>
        <v>Equip8001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5400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201</v>
      </c>
      <c r="W49">
        <v>1</v>
      </c>
      <c r="X49" t="s">
        <v>129</v>
      </c>
      <c r="Z49">
        <v>1000</v>
      </c>
      <c r="AA49" t="str">
        <f t="shared" ca="1" si="6"/>
        <v>fe</v>
      </c>
      <c r="AB49" t="s">
        <v>83</v>
      </c>
      <c r="AC49" t="s">
        <v>264</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0.6282071928325379</v>
      </c>
      <c r="E50">
        <f t="shared" ca="1" si="30"/>
        <v>0.24833324964155579</v>
      </c>
      <c r="F50">
        <f t="shared" ca="1" si="30"/>
        <v>0.30330201584624139</v>
      </c>
      <c r="G50">
        <f t="shared" ca="1" si="30"/>
        <v>0.43518805133003591</v>
      </c>
      <c r="H50">
        <f t="shared" ca="1" si="30"/>
        <v>0.48037238228363066</v>
      </c>
      <c r="I50">
        <f t="shared" ca="1" si="30"/>
        <v>0.36074682267977576</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1.3875402916795232E-2</v>
      </c>
      <c r="E51">
        <f t="shared" ca="1" si="30"/>
        <v>0.15680992899827428</v>
      </c>
      <c r="F51">
        <f t="shared" ca="1" si="30"/>
        <v>0.12098894336435451</v>
      </c>
      <c r="G51">
        <f t="shared" ca="1" si="30"/>
        <v>0.12469022742432501</v>
      </c>
      <c r="H51">
        <f t="shared" ca="1" si="30"/>
        <v>0.60625758585391754</v>
      </c>
      <c r="I51">
        <f t="shared" ca="1" si="30"/>
        <v>0.147272265917884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0.96952536307190984</v>
      </c>
      <c r="E52">
        <f t="shared" ca="1" si="31"/>
        <v>0.98654129068428553</v>
      </c>
      <c r="F52">
        <f t="shared" ca="1" si="31"/>
        <v>0.85722761403790082</v>
      </c>
      <c r="G52">
        <f t="shared" ca="1" si="31"/>
        <v>0.80119282932234415</v>
      </c>
      <c r="H52">
        <f t="shared" ca="1" si="31"/>
        <v>0.34712728625390099</v>
      </c>
      <c r="I52">
        <f t="shared" ca="1" si="31"/>
        <v>4.0174247236103744E-2</v>
      </c>
      <c r="M52" t="str">
        <f t="shared" ca="1" si="2"/>
        <v>캐릭터 상자 영웅등급</v>
      </c>
      <c r="N52" t="str">
        <f t="shared" ca="1" si="3"/>
        <v>삭제</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149</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265</v>
      </c>
      <c r="W52">
        <v>1</v>
      </c>
      <c r="X52" t="s">
        <v>133</v>
      </c>
      <c r="Z52">
        <v>16</v>
      </c>
      <c r="AA52" t="str">
        <f t="shared" ca="1" si="6"/>
        <v>fe</v>
      </c>
      <c r="AB52" t="s">
        <v>83</v>
      </c>
      <c r="AC52" t="s">
        <v>276</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0.82551247372760783</v>
      </c>
      <c r="E53">
        <f t="shared" ca="1" si="31"/>
        <v>0.48165023425502584</v>
      </c>
      <c r="F53">
        <f t="shared" ca="1" si="31"/>
        <v>2.3362796690782672E-2</v>
      </c>
      <c r="G53">
        <f t="shared" ca="1" si="31"/>
        <v>0.13839423569521747</v>
      </c>
      <c r="H53">
        <f t="shared" ca="1" si="31"/>
        <v>0.97102932250273311</v>
      </c>
      <c r="I53">
        <f t="shared" ca="1" si="31"/>
        <v>0.13159738963885148</v>
      </c>
      <c r="M53" t="str">
        <f t="shared" ca="1" si="2"/>
        <v>지정 장비</v>
      </c>
      <c r="N53" t="str">
        <f t="shared" ca="1" si="3"/>
        <v>Equip4101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209</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0.18071732703264798</v>
      </c>
      <c r="E54">
        <f t="shared" ca="1" si="31"/>
        <v>5.4609907544298508E-2</v>
      </c>
      <c r="F54">
        <f t="shared" ca="1" si="31"/>
        <v>0.46829744065809054</v>
      </c>
      <c r="G54">
        <f t="shared" ca="1" si="31"/>
        <v>0.53623043547075633</v>
      </c>
      <c r="H54">
        <f t="shared" ca="1" si="31"/>
        <v>0.6522502706896216</v>
      </c>
      <c r="I54">
        <f t="shared" ca="1" si="31"/>
        <v>0.33393213704397795</v>
      </c>
      <c r="M54" t="str">
        <f t="shared" ca="1" si="2"/>
        <v>안 지정 캐릭터 PP 영웅등급</v>
      </c>
      <c r="N54">
        <f t="shared" ca="1" si="3"/>
        <v>5460</v>
      </c>
      <c r="O54">
        <f t="shared" ca="1" si="4"/>
        <v>9</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0.7388673319536766</v>
      </c>
      <c r="E55">
        <f t="shared" ca="1" si="31"/>
        <v>0.77303865721623022</v>
      </c>
      <c r="F55">
        <f t="shared" ca="1" si="31"/>
        <v>9.3012538064607408E-4</v>
      </c>
      <c r="G55">
        <f t="shared" ca="1" si="31"/>
        <v>0.95458833979579416</v>
      </c>
      <c r="H55">
        <f t="shared" ca="1" si="31"/>
        <v>0.76078921810072986</v>
      </c>
      <c r="I55">
        <f t="shared" ca="1" si="31"/>
        <v>0.97497488245858399</v>
      </c>
      <c r="M55" t="str">
        <f t="shared" ca="1" si="2"/>
        <v>안 지정 캐릭터 PP 일반등급</v>
      </c>
      <c r="N55">
        <f t="shared" ca="1" si="3"/>
        <v>77303</v>
      </c>
      <c r="O55">
        <f t="shared" ca="1" si="4"/>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0.22501532378310907</v>
      </c>
      <c r="E56">
        <f t="shared" ca="1" si="31"/>
        <v>0.72476216496792778</v>
      </c>
      <c r="F56">
        <f t="shared" ca="1" si="31"/>
        <v>0.20741708598333819</v>
      </c>
      <c r="G56">
        <f t="shared" ca="1" si="31"/>
        <v>0.48222512026096465</v>
      </c>
      <c r="H56">
        <f t="shared" ca="1" si="31"/>
        <v>0.27567420969509082</v>
      </c>
      <c r="I56">
        <f t="shared" ca="1" si="31"/>
        <v>0.83325633140091204</v>
      </c>
      <c r="M56" t="str">
        <f t="shared" ca="1" si="2"/>
        <v>안 지정 캐릭터 PP 일반등급</v>
      </c>
      <c r="N56">
        <f t="shared" ca="1" si="3"/>
        <v>72476</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1300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0.29051813298470108</v>
      </c>
      <c r="E57">
        <f t="shared" ca="1" si="31"/>
        <v>0.92857205373464458</v>
      </c>
      <c r="F57">
        <f t="shared" ca="1" si="31"/>
        <v>0.11287872602061011</v>
      </c>
      <c r="G57">
        <f t="shared" ca="1" si="31"/>
        <v>0.80478257503330963</v>
      </c>
      <c r="H57">
        <f t="shared" ca="1" si="31"/>
        <v>0.60258522809550663</v>
      </c>
      <c r="I57">
        <f t="shared" ca="1" si="31"/>
        <v>0.62021563920016287</v>
      </c>
      <c r="M57" t="str">
        <f t="shared" ca="1" si="2"/>
        <v>지정 장비</v>
      </c>
      <c r="N57" t="str">
        <f t="shared" ca="1" si="3"/>
        <v>Equip8101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8100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0.35208187004196179</v>
      </c>
      <c r="E58">
        <f t="shared" ca="1" si="31"/>
        <v>0.80366433858591946</v>
      </c>
      <c r="F58">
        <f t="shared" ca="1" si="31"/>
        <v>0.48178323408552903</v>
      </c>
      <c r="G58">
        <f t="shared" ca="1" si="31"/>
        <v>0.9067173446829655</v>
      </c>
      <c r="H58">
        <f t="shared" ca="1" si="31"/>
        <v>0.32495340377880955</v>
      </c>
      <c r="I58">
        <f t="shared" ca="1" si="31"/>
        <v>0.24032711074666746</v>
      </c>
      <c r="M58" t="str">
        <f t="shared" ca="1" si="2"/>
        <v>지정 장비</v>
      </c>
      <c r="N58" t="str">
        <f t="shared" ca="1" si="3"/>
        <v>Equip7102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3300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274</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5.2464516851689957E-2</v>
      </c>
      <c r="E59">
        <f t="shared" ca="1" si="31"/>
        <v>0.37107522158992212</v>
      </c>
      <c r="F59">
        <f t="shared" ca="1" si="31"/>
        <v>0.50154735699718467</v>
      </c>
      <c r="G59">
        <f t="shared" ca="1" si="31"/>
        <v>1.7688178342334826E-2</v>
      </c>
      <c r="H59">
        <f t="shared" ca="1" si="31"/>
        <v>0.49223471802538421</v>
      </c>
      <c r="I59">
        <f t="shared" ca="1" si="31"/>
        <v>1.372536487935061E-2</v>
      </c>
      <c r="M59" t="str">
        <f t="shared" ca="1" si="2"/>
        <v>지정 장비</v>
      </c>
      <c r="N59" t="str">
        <f t="shared" ca="1" si="3"/>
        <v>Equip4102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1000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0.68963666568514848</v>
      </c>
      <c r="E60">
        <f t="shared" ca="1" si="31"/>
        <v>0.39002190480278276</v>
      </c>
      <c r="F60">
        <f t="shared" ca="1" si="31"/>
        <v>0.3855849046637112</v>
      </c>
      <c r="G60">
        <f t="shared" ca="1" si="31"/>
        <v>0.11990448552556421</v>
      </c>
      <c r="H60">
        <f t="shared" ca="1" si="31"/>
        <v>0.47891509353119632</v>
      </c>
      <c r="I60">
        <f t="shared" ca="1" si="31"/>
        <v>0.4512925461845877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221</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0.94762052304029354</v>
      </c>
      <c r="E61">
        <f t="shared" ca="1" si="31"/>
        <v>6.3177859791190838E-2</v>
      </c>
      <c r="F61">
        <f t="shared" ca="1" si="31"/>
        <v>0.79779035967467715</v>
      </c>
      <c r="G61">
        <f t="shared" ca="1" si="31"/>
        <v>0.31081612129573344</v>
      </c>
      <c r="H61">
        <f t="shared" ca="1" si="31"/>
        <v>0.94543735650240601</v>
      </c>
      <c r="I61">
        <f t="shared" ca="1" si="31"/>
        <v>0.97173024331241264</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0.68034434244099873</v>
      </c>
      <c r="E62">
        <f t="shared" ca="1" si="32"/>
        <v>0.57599556042257161</v>
      </c>
      <c r="F62">
        <f t="shared" ca="1" si="32"/>
        <v>7.541879741374824E-2</v>
      </c>
      <c r="G62">
        <f t="shared" ca="1" si="32"/>
        <v>7.4498300514295179E-3</v>
      </c>
      <c r="H62">
        <f t="shared" ca="1" si="32"/>
        <v>0.84379068468809204</v>
      </c>
      <c r="I62">
        <f t="shared" ca="1" si="32"/>
        <v>0.21878775505885195</v>
      </c>
      <c r="M62" t="str">
        <f t="shared" ca="1" si="2"/>
        <v>지정 장비</v>
      </c>
      <c r="N62" t="str">
        <f t="shared" ca="1" si="3"/>
        <v>Equip5002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600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256</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0.84182556258168784</v>
      </c>
      <c r="E63">
        <f t="shared" ca="1" si="32"/>
        <v>0.23122273730368359</v>
      </c>
      <c r="F63">
        <f t="shared" ca="1" si="32"/>
        <v>0.61075744584133074</v>
      </c>
      <c r="G63">
        <f t="shared" ca="1" si="32"/>
        <v>0.61430346137598046</v>
      </c>
      <c r="H63">
        <f t="shared" ca="1" si="32"/>
        <v>0.20437218754103736</v>
      </c>
      <c r="I63">
        <f t="shared" ca="1" si="32"/>
        <v>0.29658594800775351</v>
      </c>
      <c r="M63" t="str">
        <f t="shared" ca="1" si="2"/>
        <v>지정 장비</v>
      </c>
      <c r="N63" t="str">
        <f t="shared" ca="1" si="3"/>
        <v>Equip2001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283</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0.67986080976006436</v>
      </c>
      <c r="E64">
        <f t="shared" ca="1" si="32"/>
        <v>0.10914068728074977</v>
      </c>
      <c r="F64">
        <f t="shared" ca="1" si="32"/>
        <v>0.3788530122423075</v>
      </c>
      <c r="G64">
        <f t="shared" ca="1" si="32"/>
        <v>0.33202885322286768</v>
      </c>
      <c r="H64">
        <f t="shared" ca="1" si="32"/>
        <v>0.47711861971777114</v>
      </c>
      <c r="I64">
        <f t="shared" ca="1" si="32"/>
        <v>0.47084227427793568</v>
      </c>
      <c r="M64" t="str">
        <f t="shared" ca="1" si="2"/>
        <v>안 지정 캐릭터 PP 영웅등급</v>
      </c>
      <c r="N64">
        <f t="shared" ca="1" si="3"/>
        <v>10914</v>
      </c>
      <c r="O64">
        <f t="shared" ca="1" si="4"/>
        <v>9</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0.10361970344282123</v>
      </c>
      <c r="E65">
        <f t="shared" ca="1" si="32"/>
        <v>0.75567922070992977</v>
      </c>
      <c r="F65">
        <f t="shared" ca="1" si="32"/>
        <v>0.5316782420819981</v>
      </c>
      <c r="G65">
        <f t="shared" ca="1" si="32"/>
        <v>0.5424890432375743</v>
      </c>
      <c r="H65">
        <f t="shared" ca="1" si="32"/>
        <v>3.1697423661117829E-3</v>
      </c>
      <c r="I65">
        <f t="shared" ca="1" si="32"/>
        <v>0.55637333682383516</v>
      </c>
      <c r="M65" t="str">
        <f t="shared" ca="1" si="2"/>
        <v>안 지정 캐릭터 PP 영웅등급</v>
      </c>
      <c r="N65">
        <f t="shared" ca="1" si="3"/>
        <v>75567</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0.80177722861421508</v>
      </c>
      <c r="E66">
        <f t="shared" ca="1" si="32"/>
        <v>0.67575888422130415</v>
      </c>
      <c r="F66">
        <f t="shared" ca="1" si="32"/>
        <v>0.85875978464363067</v>
      </c>
      <c r="G66">
        <f t="shared" ca="1" si="32"/>
        <v>0.83402618384128102</v>
      </c>
      <c r="H66">
        <f t="shared" ca="1" si="32"/>
        <v>3.8891824344703951E-2</v>
      </c>
      <c r="I66">
        <f t="shared" ca="1" si="32"/>
        <v>0.15576754506671731</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67575</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3.7213054567593939E-2</v>
      </c>
      <c r="E67">
        <f t="shared" ca="1" si="32"/>
        <v>0.60844308634842004</v>
      </c>
      <c r="F67">
        <f t="shared" ca="1" si="32"/>
        <v>0.38924994651192868</v>
      </c>
      <c r="G67">
        <f t="shared" ca="1" si="32"/>
        <v>0.30365192237717975</v>
      </c>
      <c r="H67">
        <f t="shared" ca="1" si="32"/>
        <v>0.62808341708670901</v>
      </c>
      <c r="I67">
        <f t="shared" ca="1" si="32"/>
        <v>0.9018381132504516</v>
      </c>
      <c r="M67" t="str">
        <f t="shared" ca="1" si="34"/>
        <v>지정 장비</v>
      </c>
      <c r="N67" t="str">
        <f t="shared" ca="1" si="35"/>
        <v>Equip5102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1500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220</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0.58647082299733344</v>
      </c>
      <c r="E68">
        <f t="shared" ca="1" si="32"/>
        <v>0.11231166639085932</v>
      </c>
      <c r="F68">
        <f t="shared" ca="1" si="32"/>
        <v>0.22934214102541084</v>
      </c>
      <c r="G68">
        <f t="shared" ca="1" si="32"/>
        <v>0.57064411106218049</v>
      </c>
      <c r="H68">
        <f t="shared" ca="1" si="32"/>
        <v>7.9561267404343439E-2</v>
      </c>
      <c r="I68">
        <f t="shared" ca="1" si="32"/>
        <v>0.43512665714617149</v>
      </c>
      <c r="M68" t="str">
        <f t="shared" ca="1" si="34"/>
        <v>지정 장비</v>
      </c>
      <c r="N68" t="str">
        <f t="shared" ca="1" si="35"/>
        <v>Equip1102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274</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0.37031146890752498</v>
      </c>
      <c r="E69">
        <f t="shared" ca="1" si="32"/>
        <v>0.90460753073780675</v>
      </c>
      <c r="F69">
        <f t="shared" ca="1" si="32"/>
        <v>0.40972172601018497</v>
      </c>
      <c r="G69">
        <f t="shared" ca="1" si="32"/>
        <v>0.7174413010032954</v>
      </c>
      <c r="H69">
        <f t="shared" ca="1" si="32"/>
        <v>1.3664044564908107E-2</v>
      </c>
      <c r="I69">
        <f t="shared" ca="1" si="32"/>
        <v>0.67456545230856146</v>
      </c>
      <c r="M69" t="str">
        <f t="shared" ca="1" si="34"/>
        <v>지정 장비</v>
      </c>
      <c r="N69" t="str">
        <f t="shared" ca="1" si="35"/>
        <v>Equip8202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29600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301</v>
      </c>
      <c r="W69">
        <v>1</v>
      </c>
      <c r="X69" t="s">
        <v>129</v>
      </c>
      <c r="Z69">
        <v>1200</v>
      </c>
      <c r="AA69" t="str">
        <f t="shared" ca="1" si="38"/>
        <v>fe</v>
      </c>
      <c r="AB69" t="s">
        <v>83</v>
      </c>
      <c r="AC69" t="s">
        <v>259</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0.15828107145888848</v>
      </c>
      <c r="E70">
        <f t="shared" ca="1" si="32"/>
        <v>0.89376880945508463</v>
      </c>
      <c r="F70">
        <f t="shared" ca="1" si="32"/>
        <v>0.27654326405533536</v>
      </c>
      <c r="G70">
        <f t="shared" ca="1" si="32"/>
        <v>0.16850569365092649</v>
      </c>
      <c r="H70">
        <f t="shared" ca="1" si="32"/>
        <v>0.35855288112654349</v>
      </c>
      <c r="I70">
        <f t="shared" ca="1" si="32"/>
        <v>0.76781654793976795</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0.79425669411072508</v>
      </c>
      <c r="E71">
        <f t="shared" ca="1" si="32"/>
        <v>0.71399869999010468</v>
      </c>
      <c r="F71">
        <f t="shared" ca="1" si="32"/>
        <v>0.47351591552131733</v>
      </c>
      <c r="G71">
        <f t="shared" ca="1" si="32"/>
        <v>0.29323791020066725</v>
      </c>
      <c r="H71">
        <f t="shared" ca="1" si="32"/>
        <v>3.355188522287067E-2</v>
      </c>
      <c r="I71">
        <f t="shared" ca="1" si="32"/>
        <v>0.89400368481233927</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0.72345748699829426</v>
      </c>
      <c r="E72">
        <f t="shared" ca="1" si="49"/>
        <v>0.93884118475261147</v>
      </c>
      <c r="F72">
        <f t="shared" ca="1" si="49"/>
        <v>0.6253596157779503</v>
      </c>
      <c r="G72">
        <f t="shared" ca="1" si="49"/>
        <v>0.84745448744310514</v>
      </c>
      <c r="H72">
        <f t="shared" ca="1" si="49"/>
        <v>0.73772271537410206</v>
      </c>
      <c r="I72">
        <f t="shared" ca="1" si="49"/>
        <v>0.32171932319976748</v>
      </c>
      <c r="M72" t="str">
        <f t="shared" ca="1" si="34"/>
        <v>지정 장비</v>
      </c>
      <c r="N72" t="str">
        <f t="shared" ca="1" si="35"/>
        <v>Equip8102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7800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256</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0.87582621256580839</v>
      </c>
      <c r="E73">
        <f t="shared" ca="1" si="49"/>
        <v>0.57084419271157805</v>
      </c>
      <c r="F73">
        <f t="shared" ca="1" si="49"/>
        <v>0.72840066334876352</v>
      </c>
      <c r="G73">
        <f t="shared" ca="1" si="49"/>
        <v>2.4097767677974891E-2</v>
      </c>
      <c r="H73">
        <f t="shared" ca="1" si="49"/>
        <v>0.49922761486217926</v>
      </c>
      <c r="I73">
        <f t="shared" ca="1" si="49"/>
        <v>0.50810383150379224</v>
      </c>
      <c r="M73" t="str">
        <f t="shared" ca="1" si="34"/>
        <v>지정 장비</v>
      </c>
      <c r="N73" t="str">
        <f t="shared" ca="1" si="35"/>
        <v>Equip5002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269</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0.86951433283772317</v>
      </c>
      <c r="E74">
        <f t="shared" ca="1" si="49"/>
        <v>0.47528081469048078</v>
      </c>
      <c r="F74">
        <f t="shared" ca="1" si="49"/>
        <v>0.77204613675953049</v>
      </c>
      <c r="G74">
        <f t="shared" ca="1" si="49"/>
        <v>0.5977877089405379</v>
      </c>
      <c r="H74">
        <f t="shared" ca="1" si="49"/>
        <v>0.11670815869849471</v>
      </c>
      <c r="I74">
        <f t="shared" ca="1" si="49"/>
        <v>0.83058327230848206</v>
      </c>
      <c r="M74" t="str">
        <f t="shared" ca="1" si="34"/>
        <v>안 지정 캐릭터 PP 영웅등급</v>
      </c>
      <c r="N74">
        <f t="shared" ca="1" si="35"/>
        <v>47528</v>
      </c>
      <c r="O74">
        <f t="shared" ca="1" si="36"/>
        <v>11</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1100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0.3211786078534048</v>
      </c>
      <c r="E75">
        <f t="shared" ca="1" si="49"/>
        <v>0.63907877839775018</v>
      </c>
      <c r="F75">
        <f t="shared" ca="1" si="49"/>
        <v>0.16306184660967504</v>
      </c>
      <c r="G75">
        <f t="shared" ca="1" si="49"/>
        <v>0.19952897886413989</v>
      </c>
      <c r="H75">
        <f t="shared" ca="1" si="49"/>
        <v>0.6911007399511131</v>
      </c>
      <c r="I75">
        <f t="shared" ca="1" si="49"/>
        <v>0.84149311501039237</v>
      </c>
      <c r="M75" t="str">
        <f t="shared" ca="1" si="34"/>
        <v>안 지정 캐릭터 PP 일반등급</v>
      </c>
      <c r="N75">
        <f t="shared" ca="1" si="35"/>
        <v>63907</v>
      </c>
      <c r="O75">
        <f t="shared" ca="1" si="36"/>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0.6523235419673199</v>
      </c>
      <c r="E76">
        <f t="shared" ca="1" si="49"/>
        <v>0.89077409874744573</v>
      </c>
      <c r="F76">
        <f t="shared" ca="1" si="49"/>
        <v>0.56045083164487608</v>
      </c>
      <c r="G76">
        <f t="shared" ca="1" si="49"/>
        <v>0.77335697677038207</v>
      </c>
      <c r="H76">
        <f t="shared" ca="1" si="49"/>
        <v>0.97779442654324278</v>
      </c>
      <c r="I76">
        <f t="shared" ca="1" si="49"/>
        <v>0.92631933372716169</v>
      </c>
      <c r="M76" t="str">
        <f t="shared" ca="1" si="34"/>
        <v>안 지정 캐릭터 PP 일반등급</v>
      </c>
      <c r="N76">
        <f t="shared" ca="1" si="35"/>
        <v>89077</v>
      </c>
      <c r="O76">
        <f t="shared" ca="1" si="36"/>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0.93342522040259956</v>
      </c>
      <c r="E77">
        <f t="shared" ca="1" si="49"/>
        <v>0.36592795592020111</v>
      </c>
      <c r="F77">
        <f t="shared" ca="1" si="49"/>
        <v>0.29762821674135398</v>
      </c>
      <c r="G77">
        <f t="shared" ca="1" si="49"/>
        <v>3.1616638143749487E-2</v>
      </c>
      <c r="H77">
        <f t="shared" ca="1" si="49"/>
        <v>0.99908952799311823</v>
      </c>
      <c r="I77">
        <f t="shared" ca="1" si="49"/>
        <v>0.20670868245109153</v>
      </c>
      <c r="M77" t="str">
        <f t="shared" ca="1" si="34"/>
        <v>안 지정 캐릭터 PP 일반등급</v>
      </c>
      <c r="N77">
        <f t="shared" ca="1" si="35"/>
        <v>36592</v>
      </c>
      <c r="O77">
        <f t="shared" ca="1" si="36"/>
        <v>11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1100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267</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0.77597644238396568</v>
      </c>
      <c r="E78">
        <f t="shared" ca="1" si="49"/>
        <v>0.54806674725952542</v>
      </c>
      <c r="F78">
        <f t="shared" ca="1" si="49"/>
        <v>5.9211177321614628E-2</v>
      </c>
      <c r="G78">
        <f t="shared" ca="1" si="49"/>
        <v>0.99690442930502066</v>
      </c>
      <c r="H78">
        <f t="shared" ca="1" si="49"/>
        <v>7.0513671894414043E-2</v>
      </c>
      <c r="I78">
        <f t="shared" ca="1" si="49"/>
        <v>2.9916260013440832E-2</v>
      </c>
      <c r="M78" t="str">
        <f t="shared" ca="1" si="34"/>
        <v>지정 장비</v>
      </c>
      <c r="N78" t="str">
        <f t="shared" ca="1" si="35"/>
        <v>Equip6101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197</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0.73079440999919476</v>
      </c>
      <c r="E79">
        <f t="shared" ca="1" si="49"/>
        <v>3.2898287527212355E-2</v>
      </c>
      <c r="F79">
        <f t="shared" ca="1" si="49"/>
        <v>0.49585105159017795</v>
      </c>
      <c r="G79">
        <f t="shared" ca="1" si="49"/>
        <v>0.21149613071034534</v>
      </c>
      <c r="H79">
        <f t="shared" ca="1" si="49"/>
        <v>0.35182686245171813</v>
      </c>
      <c r="I79">
        <f t="shared" ca="1" si="49"/>
        <v>0.23121362947800905</v>
      </c>
      <c r="M79" t="str">
        <f t="shared" ca="1" si="34"/>
        <v>지정 장비</v>
      </c>
      <c r="N79" t="str">
        <f t="shared" ca="1" si="35"/>
        <v>Equip0102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1100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216</v>
      </c>
      <c r="W79">
        <v>1</v>
      </c>
      <c r="X79" t="s">
        <v>133</v>
      </c>
      <c r="Z79">
        <v>15</v>
      </c>
      <c r="AA79" t="str">
        <f t="shared" ca="1" si="38"/>
        <v>fe</v>
      </c>
      <c r="AB79" t="s">
        <v>83</v>
      </c>
      <c r="AC79" t="s">
        <v>214</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0.70358494622700207</v>
      </c>
      <c r="E80">
        <f t="shared" ca="1" si="49"/>
        <v>0.73771468598080236</v>
      </c>
      <c r="F80">
        <f t="shared" ca="1" si="49"/>
        <v>0.47360320800424016</v>
      </c>
      <c r="G80">
        <f t="shared" ca="1" si="49"/>
        <v>0.41191132666530261</v>
      </c>
      <c r="H80">
        <f t="shared" ca="1" si="49"/>
        <v>0.42409659554377122</v>
      </c>
      <c r="I80">
        <f t="shared" ca="1" si="49"/>
        <v>0.25724701370941272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0.33856813828113086</v>
      </c>
      <c r="E81">
        <f t="shared" ca="1" si="49"/>
        <v>0.22436339577573305</v>
      </c>
      <c r="F81">
        <f t="shared" ca="1" si="49"/>
        <v>0.26814087543501453</v>
      </c>
      <c r="G81">
        <f t="shared" ca="1" si="49"/>
        <v>0.86888849857061756</v>
      </c>
      <c r="H81">
        <f t="shared" ca="1" si="49"/>
        <v>0.75347566035569202</v>
      </c>
      <c r="I81">
        <f t="shared" ca="1" si="49"/>
        <v>0.26115914793130157</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0.70125866490471911</v>
      </c>
      <c r="E82">
        <f t="shared" ca="1" si="50"/>
        <v>0.39679991779122448</v>
      </c>
      <c r="F82">
        <f t="shared" ca="1" si="50"/>
        <v>0.71485845546116955</v>
      </c>
      <c r="G82">
        <f t="shared" ca="1" si="50"/>
        <v>0.10174053597637656</v>
      </c>
      <c r="H82">
        <f t="shared" ca="1" si="50"/>
        <v>0.26326933735095426</v>
      </c>
      <c r="I82">
        <f t="shared" ca="1" si="50"/>
        <v>0.58516365213126764</v>
      </c>
      <c r="M82" t="str">
        <f t="shared" ca="1" si="34"/>
        <v>지정 장비</v>
      </c>
      <c r="N82" t="str">
        <f t="shared" ca="1" si="35"/>
        <v>Equip3201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5</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256</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0.92548035860719191</v>
      </c>
      <c r="E83">
        <f t="shared" ca="1" si="50"/>
        <v>0.74012091401477209</v>
      </c>
      <c r="F83">
        <f t="shared" ca="1" si="50"/>
        <v>0.79899373914662919</v>
      </c>
      <c r="G83">
        <f t="shared" ca="1" si="50"/>
        <v>0.54842623722120176</v>
      </c>
      <c r="H83">
        <f t="shared" ca="1" si="50"/>
        <v>0.73696949914302201</v>
      </c>
      <c r="I83">
        <f t="shared" ca="1" si="50"/>
        <v>6.7728246550427307E-2</v>
      </c>
      <c r="M83" t="str">
        <f t="shared" ca="1" si="34"/>
        <v>지정 장비</v>
      </c>
      <c r="N83" t="str">
        <f t="shared" ca="1" si="35"/>
        <v>Equip6202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8900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208</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0.7649301096093355</v>
      </c>
      <c r="E84">
        <f t="shared" ca="1" si="50"/>
        <v>0.27092269367428368</v>
      </c>
      <c r="F84">
        <f t="shared" ca="1" si="50"/>
        <v>7.1362591809661424E-2</v>
      </c>
      <c r="G84">
        <f t="shared" ca="1" si="50"/>
        <v>0.94622314504079452</v>
      </c>
      <c r="H84">
        <f t="shared" ca="1" si="50"/>
        <v>0.16849462244345703</v>
      </c>
      <c r="I84">
        <f t="shared" ca="1" si="50"/>
        <v>6.5723037695559983E-2</v>
      </c>
      <c r="M84" t="str">
        <f t="shared" ca="1" si="34"/>
        <v>안 지정 캐릭터 PP 영웅등급</v>
      </c>
      <c r="N84">
        <f t="shared" ca="1" si="35"/>
        <v>27092</v>
      </c>
      <c r="O84">
        <f t="shared" ca="1" si="36"/>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0.60061972351847126</v>
      </c>
      <c r="E85">
        <f t="shared" ca="1" si="50"/>
        <v>0.48654168209379078</v>
      </c>
      <c r="F85">
        <f t="shared" ca="1" si="50"/>
        <v>0.85446138708931274</v>
      </c>
      <c r="G85">
        <f t="shared" ca="1" si="50"/>
        <v>0.88611551339708594</v>
      </c>
      <c r="H85">
        <f t="shared" ca="1" si="50"/>
        <v>0.14925819124545192</v>
      </c>
      <c r="I85">
        <f t="shared" ca="1" si="50"/>
        <v>0.79264331418302281</v>
      </c>
      <c r="M85" t="str">
        <f t="shared" ca="1" si="34"/>
        <v>안 지정 캐릭터 PP 일반등급</v>
      </c>
      <c r="N85">
        <f t="shared" ca="1" si="35"/>
        <v>48654</v>
      </c>
      <c r="O85">
        <f t="shared" ca="1" si="36"/>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0.42927085340355264</v>
      </c>
      <c r="E86">
        <f t="shared" ca="1" si="50"/>
        <v>0.28978811986250097</v>
      </c>
      <c r="F86">
        <f t="shared" ca="1" si="50"/>
        <v>0.88889906512775396</v>
      </c>
      <c r="G86">
        <f t="shared" ca="1" si="50"/>
        <v>0.97737360133975659</v>
      </c>
      <c r="H86">
        <f t="shared" ca="1" si="50"/>
        <v>3.248200059112083E-3</v>
      </c>
      <c r="I86">
        <f t="shared" ca="1" si="50"/>
        <v>0.6519281754588353</v>
      </c>
      <c r="M86" t="str">
        <f t="shared" ca="1" si="34"/>
        <v>안 지정 캐릭터 PP 일반등급</v>
      </c>
      <c r="N86">
        <f t="shared" ca="1" si="35"/>
        <v>28978</v>
      </c>
      <c r="O86">
        <f t="shared" ca="1" si="36"/>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0.62250357038304782</v>
      </c>
      <c r="E87">
        <f t="shared" ca="1" si="50"/>
        <v>0.9665134411162718</v>
      </c>
      <c r="F87">
        <f t="shared" ca="1" si="50"/>
        <v>0.42172975462998963</v>
      </c>
      <c r="G87">
        <f t="shared" ca="1" si="50"/>
        <v>0.45564630260491634</v>
      </c>
      <c r="H87">
        <f t="shared" ca="1" si="50"/>
        <v>0.21403183429427519</v>
      </c>
      <c r="I87">
        <f t="shared" ca="1" si="50"/>
        <v>0.11686313747484145</v>
      </c>
      <c r="M87" t="str">
        <f t="shared" ca="1" si="34"/>
        <v>안 지정 캐릭터 PP 영웅등급</v>
      </c>
      <c r="N87">
        <f t="shared" ca="1" si="35"/>
        <v>96651</v>
      </c>
      <c r="O87">
        <f t="shared" ca="1" si="36"/>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283</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0.33913709915024248</v>
      </c>
      <c r="E88">
        <f t="shared" ca="1" si="50"/>
        <v>0.39744810818157994</v>
      </c>
      <c r="F88">
        <f t="shared" ca="1" si="50"/>
        <v>0.91628142866994711</v>
      </c>
      <c r="G88">
        <f t="shared" ca="1" si="50"/>
        <v>0.21196575924481542</v>
      </c>
      <c r="H88">
        <f t="shared" ca="1" si="50"/>
        <v>0.32466149675152001</v>
      </c>
      <c r="I88">
        <f t="shared" ca="1" si="50"/>
        <v>0.15924641521289484</v>
      </c>
      <c r="M88" t="str">
        <f t="shared" ca="1" si="34"/>
        <v>지정 장비</v>
      </c>
      <c r="N88" t="str">
        <f t="shared" ca="1" si="35"/>
        <v>Equip5002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600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265</v>
      </c>
      <c r="W88">
        <v>1</v>
      </c>
      <c r="X88" t="s">
        <v>129</v>
      </c>
      <c r="Z88">
        <v>9300</v>
      </c>
      <c r="AA88" t="str">
        <f t="shared" ca="1" si="38"/>
        <v>fe</v>
      </c>
      <c r="AB88" t="s">
        <v>83</v>
      </c>
      <c r="AC88" t="s">
        <v>208</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0.34246066076181469</v>
      </c>
      <c r="E89">
        <f t="shared" ca="1" si="50"/>
        <v>2.1769115573352593E-2</v>
      </c>
      <c r="F89">
        <f t="shared" ca="1" si="50"/>
        <v>0.16101121296988974</v>
      </c>
      <c r="G89">
        <f t="shared" ca="1" si="50"/>
        <v>0.89020584714098372</v>
      </c>
      <c r="H89">
        <f t="shared" ca="1" si="50"/>
        <v>0.63464044038609913</v>
      </c>
      <c r="I89">
        <f t="shared" ca="1" si="50"/>
        <v>0.74120974096632031</v>
      </c>
      <c r="M89" t="str">
        <f t="shared" ca="1" si="34"/>
        <v>지정 장비</v>
      </c>
      <c r="N89" t="str">
        <f t="shared" ca="1" si="35"/>
        <v>Equip0101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1400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217</v>
      </c>
      <c r="W89">
        <v>1</v>
      </c>
      <c r="X89" t="s">
        <v>133</v>
      </c>
      <c r="Z89">
        <v>5</v>
      </c>
      <c r="AA89" t="str">
        <f t="shared" ca="1" si="38"/>
        <v>fe</v>
      </c>
      <c r="AB89" t="s">
        <v>83</v>
      </c>
      <c r="AC89" t="s">
        <v>263</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0.89015308142101168</v>
      </c>
      <c r="E90">
        <f t="shared" ca="1" si="50"/>
        <v>0.57068516571649286</v>
      </c>
      <c r="F90">
        <f t="shared" ca="1" si="50"/>
        <v>0.64929463101751328</v>
      </c>
      <c r="G90">
        <f t="shared" ca="1" si="50"/>
        <v>0.61357530116973846</v>
      </c>
      <c r="H90">
        <f t="shared" ca="1" si="50"/>
        <v>0.14903597583156569</v>
      </c>
      <c r="I90">
        <f t="shared" ca="1" si="50"/>
        <v>0.10699632557468952</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4.8296926509287297E-2</v>
      </c>
      <c r="E91">
        <f t="shared" ca="1" si="50"/>
        <v>0.58105289746400246</v>
      </c>
      <c r="F91">
        <f t="shared" ca="1" si="50"/>
        <v>0.28305608258843029</v>
      </c>
      <c r="G91">
        <f t="shared" ca="1" si="50"/>
        <v>0.33878349880007064</v>
      </c>
      <c r="H91">
        <f t="shared" ca="1" si="50"/>
        <v>0.79694131268606649</v>
      </c>
      <c r="I91">
        <f t="shared" ca="1" si="50"/>
        <v>0.37398015343041269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0.30419843239800848</v>
      </c>
      <c r="E92">
        <f t="shared" ca="1" si="51"/>
        <v>0.47101757245046749</v>
      </c>
      <c r="F92">
        <f t="shared" ca="1" si="51"/>
        <v>0.15930943284167987</v>
      </c>
      <c r="G92">
        <f t="shared" ca="1" si="51"/>
        <v>0.89790131961263375</v>
      </c>
      <c r="H92">
        <f t="shared" ca="1" si="51"/>
        <v>0.85353972810928136</v>
      </c>
      <c r="I92">
        <f t="shared" ca="1" si="51"/>
        <v>0.67755885463569121</v>
      </c>
      <c r="M92" t="str">
        <f t="shared" ca="1" si="34"/>
        <v>지정 장비</v>
      </c>
      <c r="N92" t="str">
        <f t="shared" ca="1" si="35"/>
        <v>Equip4002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800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277</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0.53294764411147943</v>
      </c>
      <c r="E93">
        <f t="shared" ca="1" si="51"/>
        <v>0.80610615404812891</v>
      </c>
      <c r="F93">
        <f t="shared" ca="1" si="51"/>
        <v>0.54592393148627982</v>
      </c>
      <c r="G93">
        <f t="shared" ca="1" si="51"/>
        <v>0.70016868559484746</v>
      </c>
      <c r="H93">
        <f t="shared" ca="1" si="51"/>
        <v>0.34577061649211327</v>
      </c>
      <c r="I93">
        <f t="shared" ca="1" si="51"/>
        <v>0.83239080809243005</v>
      </c>
      <c r="M93" t="str">
        <f t="shared" ca="1" si="34"/>
        <v>지정 장비</v>
      </c>
      <c r="N93" t="str">
        <f t="shared" ca="1" si="35"/>
        <v>Equip7101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3800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196</v>
      </c>
      <c r="AD93">
        <v>1</v>
      </c>
      <c r="AE93" t="s">
        <v>129</v>
      </c>
      <c r="AG93">
        <v>8500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스톤 버스터</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v>
      </c>
      <c r="AN93" t="str">
        <f t="shared" ca="1" si="42"/>
        <v>{"dy":10,"sl":1,"tp":"fe","vl":"Equip8101","cn":1,"pt":"GO","pr":8500}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0.6195710507046237</v>
      </c>
      <c r="E94">
        <f t="shared" ca="1" si="51"/>
        <v>8.0920770738953318E-2</v>
      </c>
      <c r="F94">
        <f t="shared" ca="1" si="51"/>
        <v>0.1482500359386606</v>
      </c>
      <c r="G94">
        <f t="shared" ca="1" si="51"/>
        <v>0.61662419363953558</v>
      </c>
      <c r="H94">
        <f t="shared" ca="1" si="51"/>
        <v>0.56345377317619827</v>
      </c>
      <c r="I94">
        <f t="shared" ca="1" si="51"/>
        <v>0.40015377348473768</v>
      </c>
      <c r="M94" t="str">
        <f t="shared" ca="1" si="34"/>
        <v>안 지정 캐릭터 PP 영웅등급</v>
      </c>
      <c r="N94">
        <f t="shared" ca="1" si="35"/>
        <v>8092</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0.34456259128147193</v>
      </c>
      <c r="E95">
        <f t="shared" ca="1" si="51"/>
        <v>0.84292637614106569</v>
      </c>
      <c r="F95">
        <f t="shared" ca="1" si="51"/>
        <v>0.73503845275760127</v>
      </c>
      <c r="G95">
        <f t="shared" ca="1" si="51"/>
        <v>7.7606983504330262E-3</v>
      </c>
      <c r="H95">
        <f t="shared" ca="1" si="51"/>
        <v>0.56065932136994245</v>
      </c>
      <c r="I95">
        <f t="shared" ca="1" si="51"/>
        <v>0.39533662092698896</v>
      </c>
      <c r="M95" t="str">
        <f t="shared" ca="1" si="34"/>
        <v>안 지정 캐릭터 PP 일반등급</v>
      </c>
      <c r="N95">
        <f t="shared" ca="1" si="35"/>
        <v>84292</v>
      </c>
      <c r="O95">
        <f t="shared" ca="1" si="36"/>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0.89711515450297652</v>
      </c>
      <c r="E96">
        <f t="shared" ca="1" si="51"/>
        <v>0.2107648820011232</v>
      </c>
      <c r="F96">
        <f t="shared" ca="1" si="51"/>
        <v>1.2926144330503431E-2</v>
      </c>
      <c r="G96">
        <f t="shared" ca="1" si="51"/>
        <v>0.59308222212258066</v>
      </c>
      <c r="H96">
        <f t="shared" ca="1" si="51"/>
        <v>0.32338725373707999</v>
      </c>
      <c r="I96">
        <f t="shared" ca="1" si="51"/>
        <v>0.39400539238399179</v>
      </c>
      <c r="M96" t="str">
        <f t="shared" ca="1" si="34"/>
        <v>안 지정 캐릭터 PP 일반등급</v>
      </c>
      <c r="N96">
        <f t="shared" ca="1" si="35"/>
        <v>21076</v>
      </c>
      <c r="O96">
        <f t="shared" ca="1" si="36"/>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0.20311619694323368</v>
      </c>
      <c r="E97">
        <f t="shared" ca="1" si="51"/>
        <v>0.79308046247572161</v>
      </c>
      <c r="F97">
        <f t="shared" ca="1" si="51"/>
        <v>2.7418393537786301E-2</v>
      </c>
      <c r="G97">
        <f t="shared" ca="1" si="51"/>
        <v>0.56097366903028478</v>
      </c>
      <c r="H97">
        <f t="shared" ca="1" si="51"/>
        <v>0.84805334034137991</v>
      </c>
      <c r="I97">
        <f t="shared" ca="1" si="51"/>
        <v>0.25678624336372546</v>
      </c>
      <c r="M97" t="str">
        <f t="shared" ca="1" si="34"/>
        <v>지정 장비</v>
      </c>
      <c r="N97" t="str">
        <f t="shared" ca="1" si="35"/>
        <v>Equip7002</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277</v>
      </c>
      <c r="W97">
        <v>1</v>
      </c>
      <c r="X97" t="s">
        <v>129</v>
      </c>
      <c r="Z97">
        <v>1300</v>
      </c>
      <c r="AA97" t="str">
        <f t="shared" ca="1" si="38"/>
        <v>fe</v>
      </c>
      <c r="AB97" t="s">
        <v>83</v>
      </c>
      <c r="AC97" t="s">
        <v>218</v>
      </c>
      <c r="AD97">
        <v>1</v>
      </c>
      <c r="AE97" t="s">
        <v>129</v>
      </c>
      <c r="AG97">
        <v>5400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운명의 대검</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v>
      </c>
      <c r="AN97" t="str">
        <f t="shared" ca="1" si="42"/>
        <v>{"dy":10,"sl":5,"tp":"fe","vl":"Equip8001","cn":1,"pt":"GO","pr":5400}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0.91226012680530377</v>
      </c>
      <c r="E98">
        <f t="shared" ca="1" si="51"/>
        <v>0.74153893776374968</v>
      </c>
      <c r="F98">
        <f t="shared" ca="1" si="51"/>
        <v>0.1846751959324856</v>
      </c>
      <c r="G98">
        <f t="shared" ca="1" si="51"/>
        <v>0.5677038690440448</v>
      </c>
      <c r="H98">
        <f t="shared" ca="1" si="51"/>
        <v>0.19031814960019866</v>
      </c>
      <c r="I98">
        <f t="shared" ca="1" si="51"/>
        <v>0.14104606898288452</v>
      </c>
      <c r="M98" t="str">
        <f t="shared" ca="1" si="34"/>
        <v>지정 장비</v>
      </c>
      <c r="N98" t="str">
        <f t="shared" ca="1" si="35"/>
        <v>Equip7002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1700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196</v>
      </c>
      <c r="AD98">
        <v>1</v>
      </c>
      <c r="AE98" t="s">
        <v>129</v>
      </c>
      <c r="AG98">
        <v>8100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스톤 버스터</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v>
      </c>
      <c r="AN98" t="str">
        <f t="shared" ca="1" si="42"/>
        <v>{"dy":10,"sl":6,"tp":"fe","vl":"Equip8101","cn":1,"pt":"GO","pr":8100}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0.69206277192953625</v>
      </c>
      <c r="E99">
        <f t="shared" ca="1" si="51"/>
        <v>0.29441554250538471</v>
      </c>
      <c r="F99">
        <f t="shared" ca="1" si="51"/>
        <v>0.27553372346476535</v>
      </c>
      <c r="G99">
        <f t="shared" ca="1" si="51"/>
        <v>0.15482458894309326</v>
      </c>
      <c r="H99">
        <f t="shared" ca="1" si="51"/>
        <v>0.88848913407895114</v>
      </c>
      <c r="I99">
        <f t="shared" ca="1" si="51"/>
        <v>0.31564318209630615</v>
      </c>
      <c r="M99" t="str">
        <f t="shared" ca="1" si="34"/>
        <v>지정 장비</v>
      </c>
      <c r="N99" t="str">
        <f t="shared" ca="1" si="35"/>
        <v>Equip3201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273</v>
      </c>
      <c r="W99">
        <v>1</v>
      </c>
      <c r="X99" t="s">
        <v>129</v>
      </c>
      <c r="Z99">
        <v>7800</v>
      </c>
      <c r="AA99" t="str">
        <f t="shared" ca="1" si="38"/>
        <v>fe</v>
      </c>
      <c r="AB99" t="s">
        <v>83</v>
      </c>
      <c r="AC99" t="s">
        <v>281</v>
      </c>
      <c r="AD99">
        <v>1</v>
      </c>
      <c r="AE99" t="s">
        <v>133</v>
      </c>
      <c r="AG99">
        <v>5</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사파이어 대거</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v>
      </c>
      <c r="AN99" t="str">
        <f t="shared" ca="1" si="42"/>
        <v>{"dy":10,"sl":7,"tp":"fe","vl":"Equip1201","cn":1,"pt":"DI","pr":5}</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0.38482635373392249</v>
      </c>
      <c r="E100">
        <f t="shared" ca="1" si="51"/>
        <v>0.48090834162693885</v>
      </c>
      <c r="F100">
        <f t="shared" ca="1" si="51"/>
        <v>0.9510468518237768</v>
      </c>
      <c r="G100">
        <f t="shared" ca="1" si="51"/>
        <v>0.53372967020601658</v>
      </c>
      <c r="H100">
        <f t="shared" ca="1" si="51"/>
        <v>0.79535472878062363</v>
      </c>
      <c r="I100">
        <f t="shared" ca="1" si="51"/>
        <v>0.78006137240940621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0.49057822668626261</v>
      </c>
      <c r="E101">
        <f t="shared" ca="1" si="51"/>
        <v>0.31246451645047335</v>
      </c>
      <c r="F101">
        <f t="shared" ca="1" si="51"/>
        <v>0.99567026783813684</v>
      </c>
      <c r="G101">
        <f t="shared" ca="1" si="51"/>
        <v>5.8697576774695448E-2</v>
      </c>
      <c r="H101">
        <f t="shared" ca="1" si="51"/>
        <v>0.66956817775189059</v>
      </c>
      <c r="I101">
        <f t="shared" ca="1" si="51"/>
        <v>0.80264203652974708</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0.89293622257623328</v>
      </c>
      <c r="E102">
        <f t="shared" ca="1" si="52"/>
        <v>0.96165784094887019</v>
      </c>
      <c r="F102">
        <f t="shared" ca="1" si="52"/>
        <v>0.3363478343858457</v>
      </c>
      <c r="G102">
        <f t="shared" ca="1" si="52"/>
        <v>0.3048446692703749</v>
      </c>
      <c r="H102">
        <f t="shared" ca="1" si="52"/>
        <v>0.85784996075239039</v>
      </c>
      <c r="I102">
        <f t="shared" ca="1" si="52"/>
        <v>0.54358575809369025</v>
      </c>
      <c r="M102" t="str">
        <f t="shared" ca="1" si="34"/>
        <v>캐릭터 상자 일반등급</v>
      </c>
      <c r="N102" t="str">
        <f t="shared" ca="1" si="35"/>
        <v>삭제</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269</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0.97540687640529411</v>
      </c>
      <c r="E103">
        <f t="shared" ca="1" si="52"/>
        <v>0.16321767573577206</v>
      </c>
      <c r="F103">
        <f t="shared" ca="1" si="52"/>
        <v>0.75815849588534234</v>
      </c>
      <c r="G103">
        <f t="shared" ca="1" si="52"/>
        <v>0.66426651928347236</v>
      </c>
      <c r="H103">
        <f t="shared" ca="1" si="52"/>
        <v>6.9701844021593407E-2</v>
      </c>
      <c r="I103">
        <f t="shared" ca="1" si="52"/>
        <v>0.88329521428948532</v>
      </c>
      <c r="M103" t="str">
        <f t="shared" ca="1" si="34"/>
        <v>지정 장비</v>
      </c>
      <c r="N103" t="str">
        <f t="shared" ca="1" si="35"/>
        <v>Equip1102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1500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266</v>
      </c>
      <c r="W103">
        <v>1</v>
      </c>
      <c r="X103" t="s">
        <v>129</v>
      </c>
      <c r="Z103">
        <v>1400</v>
      </c>
      <c r="AA103" t="str">
        <f t="shared" ca="1" si="38"/>
        <v>fe</v>
      </c>
      <c r="AB103" t="s">
        <v>83</v>
      </c>
      <c r="AC103" t="s">
        <v>265</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0.9435426202942242</v>
      </c>
      <c r="E104">
        <f t="shared" ca="1" si="52"/>
        <v>0.61626988139340455</v>
      </c>
      <c r="F104">
        <f t="shared" ca="1" si="52"/>
        <v>5.2984777024718488E-2</v>
      </c>
      <c r="G104">
        <f t="shared" ca="1" si="52"/>
        <v>0.43547013034519855</v>
      </c>
      <c r="H104">
        <f t="shared" ca="1" si="52"/>
        <v>0.32407261992843839</v>
      </c>
      <c r="I104">
        <f t="shared" ca="1" si="52"/>
        <v>0.90436257543176657</v>
      </c>
      <c r="M104" t="str">
        <f t="shared" ca="1" si="34"/>
        <v>안 지정 캐릭터 PP 영웅등급</v>
      </c>
      <c r="N104">
        <f t="shared" ca="1" si="35"/>
        <v>61626</v>
      </c>
      <c r="O104">
        <f t="shared" ca="1" si="36"/>
        <v>12</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0.21651538014700755</v>
      </c>
      <c r="E105">
        <f t="shared" ca="1" si="52"/>
        <v>6.6920982010737151E-2</v>
      </c>
      <c r="F105">
        <f t="shared" ca="1" si="52"/>
        <v>0.28384044381479157</v>
      </c>
      <c r="G105">
        <f t="shared" ca="1" si="52"/>
        <v>0.15028350282810565</v>
      </c>
      <c r="H105">
        <f t="shared" ca="1" si="52"/>
        <v>0.86601127235576825</v>
      </c>
      <c r="I105">
        <f t="shared" ca="1" si="52"/>
        <v>0.36818709813363337</v>
      </c>
      <c r="M105" t="str">
        <f t="shared" ca="1" si="34"/>
        <v>안 지정 캐릭터 PP 영웅등급</v>
      </c>
      <c r="N105">
        <f t="shared" ca="1" si="35"/>
        <v>6692</v>
      </c>
      <c r="O105">
        <f t="shared" ca="1" si="36"/>
        <v>9</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0.6027874880006957</v>
      </c>
      <c r="E106">
        <f t="shared" ca="1" si="52"/>
        <v>0.59930196930643331</v>
      </c>
      <c r="F106">
        <f t="shared" ca="1" si="52"/>
        <v>0.71120177156881725</v>
      </c>
      <c r="G106">
        <f t="shared" ca="1" si="52"/>
        <v>0.46185848162709409</v>
      </c>
      <c r="H106">
        <f t="shared" ca="1" si="52"/>
        <v>0.42723678808387466</v>
      </c>
      <c r="I106">
        <f t="shared" ca="1" si="52"/>
        <v>0.33771045246341436</v>
      </c>
      <c r="M106" t="str">
        <f t="shared" ca="1" si="34"/>
        <v>안 지정 캐릭터 PP 일반등급</v>
      </c>
      <c r="N106">
        <f t="shared" ca="1" si="35"/>
        <v>59930</v>
      </c>
      <c r="O106">
        <f t="shared" ca="1" si="36"/>
        <v>12</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4.4977152888474481E-2</v>
      </c>
      <c r="E107">
        <f t="shared" ca="1" si="52"/>
        <v>0.65753650569707889</v>
      </c>
      <c r="F107">
        <f t="shared" ca="1" si="52"/>
        <v>4.0621674331622448E-2</v>
      </c>
      <c r="G107">
        <f t="shared" ca="1" si="52"/>
        <v>0.16393257959689589</v>
      </c>
      <c r="H107">
        <f t="shared" ca="1" si="52"/>
        <v>0.38563571844936373</v>
      </c>
      <c r="I107">
        <f t="shared" ca="1" si="52"/>
        <v>0.81832704840631243</v>
      </c>
      <c r="M107" t="str">
        <f t="shared" ca="1" si="34"/>
        <v>지정 장비</v>
      </c>
      <c r="N107" t="str">
        <f t="shared" ca="1" si="35"/>
        <v>Equip5302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DI</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12</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204</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0.40653823794660515</v>
      </c>
      <c r="E108">
        <f t="shared" ca="1" si="52"/>
        <v>0.57660010249609095</v>
      </c>
      <c r="F108">
        <f t="shared" ca="1" si="52"/>
        <v>0.58620495048086041</v>
      </c>
      <c r="G108">
        <f t="shared" ca="1" si="52"/>
        <v>0.57849822629744785</v>
      </c>
      <c r="H108">
        <f t="shared" ca="1" si="52"/>
        <v>0.65951131444727884</v>
      </c>
      <c r="I108">
        <f t="shared" ca="1" si="52"/>
        <v>0.64039957228976097</v>
      </c>
      <c r="M108" t="str">
        <f t="shared" ca="1" si="34"/>
        <v>지정 장비</v>
      </c>
      <c r="N108" t="str">
        <f t="shared" ca="1" si="35"/>
        <v>Equip6102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3600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272</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5.3562245335802339E-2</v>
      </c>
      <c r="E109">
        <f t="shared" ca="1" si="52"/>
        <v>0.67990803698196089</v>
      </c>
      <c r="F109">
        <f t="shared" ca="1" si="52"/>
        <v>0.79255641959518131</v>
      </c>
      <c r="G109">
        <f t="shared" ca="1" si="52"/>
        <v>0.71034599106412399</v>
      </c>
      <c r="H109">
        <f t="shared" ca="1" si="52"/>
        <v>0.5945037865816637</v>
      </c>
      <c r="I109">
        <f t="shared" ca="1" si="52"/>
        <v>0.94872111826936001</v>
      </c>
      <c r="M109" t="str">
        <f t="shared" ca="1" si="34"/>
        <v>지정 장비</v>
      </c>
      <c r="N109" t="str">
        <f t="shared" ca="1" si="35"/>
        <v>Equip8001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5500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206</v>
      </c>
      <c r="W109">
        <v>1</v>
      </c>
      <c r="X109" t="s">
        <v>129</v>
      </c>
      <c r="Z109">
        <v>22000</v>
      </c>
      <c r="AA109" t="str">
        <f t="shared" ca="1" si="38"/>
        <v>fe</v>
      </c>
      <c r="AB109" t="s">
        <v>83</v>
      </c>
      <c r="AC109" t="s">
        <v>260</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0.42032277841512511</v>
      </c>
      <c r="E110">
        <f t="shared" ca="1" si="52"/>
        <v>0.37281911416272262</v>
      </c>
      <c r="F110">
        <f t="shared" ca="1" si="52"/>
        <v>0.11854197407696021</v>
      </c>
      <c r="G110">
        <f t="shared" ca="1" si="52"/>
        <v>0.73855716413981098</v>
      </c>
      <c r="H110">
        <f t="shared" ca="1" si="52"/>
        <v>0.54217322755924346</v>
      </c>
      <c r="I110">
        <f t="shared" ca="1" si="52"/>
        <v>0.37300491835808014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0.73202670430942174</v>
      </c>
      <c r="E111">
        <f t="shared" ca="1" si="52"/>
        <v>0.806349725084755</v>
      </c>
      <c r="F111">
        <f t="shared" ca="1" si="52"/>
        <v>2.80530573158706E-2</v>
      </c>
      <c r="G111">
        <f t="shared" ca="1" si="52"/>
        <v>0.76737604279691496</v>
      </c>
      <c r="H111">
        <f t="shared" ca="1" si="52"/>
        <v>0.95236721179170702</v>
      </c>
      <c r="I111">
        <f t="shared" ca="1" si="52"/>
        <v>0.97173339751590304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0.60354316445571099</v>
      </c>
      <c r="E112">
        <f t="shared" ca="1" si="53"/>
        <v>0.74457733405007476</v>
      </c>
      <c r="F112">
        <f t="shared" ca="1" si="53"/>
        <v>0.96288116205210328</v>
      </c>
      <c r="G112">
        <f t="shared" ca="1" si="53"/>
        <v>0.57706501672761334</v>
      </c>
      <c r="H112">
        <f t="shared" ca="1" si="53"/>
        <v>0.37189243661492444</v>
      </c>
      <c r="I112">
        <f t="shared" ca="1" si="53"/>
        <v>0.85916940405836462</v>
      </c>
      <c r="M112" t="str">
        <f t="shared" ca="1" si="34"/>
        <v>지정 장비</v>
      </c>
      <c r="N112" t="str">
        <f t="shared" ca="1" si="35"/>
        <v>Equip6202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9800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275</v>
      </c>
      <c r="W112">
        <v>1</v>
      </c>
      <c r="X112" t="s">
        <v>133</v>
      </c>
      <c r="Z112">
        <v>5</v>
      </c>
      <c r="AA112" t="str">
        <f t="shared" ca="1" si="38"/>
        <v>fe</v>
      </c>
      <c r="AB112" t="s">
        <v>83</v>
      </c>
      <c r="AC112" t="s">
        <v>188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이중 날개 활</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N112" t="str">
        <f t="shared" ca="1" si="42"/>
        <v>{"dy":12,"sl":0,"tp":"fe","vl":"Equip2201","cn":1,"pt":"GO","pr":2900}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0.61791228045813429</v>
      </c>
      <c r="E113">
        <f t="shared" ca="1" si="53"/>
        <v>0.68788255611427684</v>
      </c>
      <c r="F113">
        <f t="shared" ca="1" si="53"/>
        <v>0.65937156895916493</v>
      </c>
      <c r="G113">
        <f t="shared" ca="1" si="53"/>
        <v>0.60755390882374005</v>
      </c>
      <c r="H113">
        <f t="shared" ca="1" si="53"/>
        <v>0.32847202761718652</v>
      </c>
      <c r="I113">
        <f t="shared" ca="1" si="53"/>
        <v>0.4654327928227131</v>
      </c>
      <c r="M113" t="str">
        <f t="shared" ca="1" si="34"/>
        <v>지정 장비</v>
      </c>
      <c r="N113" t="str">
        <f t="shared" ca="1" si="35"/>
        <v>Equip6002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2000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213</v>
      </c>
      <c r="W113">
        <v>1</v>
      </c>
      <c r="X113" t="s">
        <v>129</v>
      </c>
      <c r="Z113">
        <v>2500</v>
      </c>
      <c r="AA113" t="str">
        <f t="shared" ca="1" si="38"/>
        <v>fe</v>
      </c>
      <c r="AB113" t="s">
        <v>83</v>
      </c>
      <c r="AC113" t="s">
        <v>268</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0.67466765493041025</v>
      </c>
      <c r="E114">
        <f t="shared" ca="1" si="53"/>
        <v>0.9496835954280205</v>
      </c>
      <c r="F114">
        <f t="shared" ca="1" si="53"/>
        <v>0.89716363109825958</v>
      </c>
      <c r="G114">
        <f t="shared" ca="1" si="53"/>
        <v>0.56355162199748354</v>
      </c>
      <c r="H114">
        <f t="shared" ca="1" si="53"/>
        <v>0.92340872548052644</v>
      </c>
      <c r="I114">
        <f t="shared" ca="1" si="53"/>
        <v>0.84591083590762906</v>
      </c>
      <c r="M114" t="str">
        <f t="shared" ca="1" si="34"/>
        <v>안 지정 캐릭터 PP 영웅등급</v>
      </c>
      <c r="N114">
        <f t="shared" ca="1" si="35"/>
        <v>94968</v>
      </c>
      <c r="O114">
        <f t="shared" ca="1" si="36"/>
        <v>14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1400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0.19533573720446384</v>
      </c>
      <c r="E115">
        <f t="shared" ca="1" si="53"/>
        <v>5.8907499477046765E-2</v>
      </c>
      <c r="F115">
        <f t="shared" ca="1" si="53"/>
        <v>0.75314185326919769</v>
      </c>
      <c r="G115">
        <f t="shared" ca="1" si="53"/>
        <v>0.30736086563106657</v>
      </c>
      <c r="H115">
        <f t="shared" ca="1" si="53"/>
        <v>0.14483709949543533</v>
      </c>
      <c r="I115">
        <f t="shared" ca="1" si="53"/>
        <v>0.21899894915732587</v>
      </c>
      <c r="M115" t="str">
        <f t="shared" ca="1" si="34"/>
        <v>안 지정 캐릭터 PP 영웅등급</v>
      </c>
      <c r="N115">
        <f t="shared" ca="1" si="35"/>
        <v>5890</v>
      </c>
      <c r="O115">
        <f t="shared" ca="1" si="36"/>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0.85542514659946078</v>
      </c>
      <c r="E116">
        <f t="shared" ca="1" si="53"/>
        <v>0.55811791601997363</v>
      </c>
      <c r="F116">
        <f t="shared" ca="1" si="53"/>
        <v>0.52311923343441591</v>
      </c>
      <c r="G116">
        <f t="shared" ca="1" si="53"/>
        <v>0.42302350872586203</v>
      </c>
      <c r="H116">
        <f t="shared" ca="1" si="53"/>
        <v>0.66629629978031224</v>
      </c>
      <c r="I116">
        <f t="shared" ca="1" si="53"/>
        <v>0.17812835701521368</v>
      </c>
      <c r="M116" t="str">
        <f t="shared" ca="1" si="34"/>
        <v>안 지정 캐릭터 PP 일반등급</v>
      </c>
      <c r="N116">
        <f t="shared" ca="1" si="35"/>
        <v>55811</v>
      </c>
      <c r="O116">
        <f t="shared" ca="1" si="36"/>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0.17128038671750379</v>
      </c>
      <c r="E117">
        <f t="shared" ca="1" si="53"/>
        <v>0.49743066146281023</v>
      </c>
      <c r="F117">
        <f t="shared" ca="1" si="53"/>
        <v>0.31580533604302674</v>
      </c>
      <c r="G117">
        <f t="shared" ca="1" si="53"/>
        <v>5.1016516533106016E-2</v>
      </c>
      <c r="H117">
        <f t="shared" ca="1" si="53"/>
        <v>4.114915395154406E-3</v>
      </c>
      <c r="I117">
        <f t="shared" ca="1" si="53"/>
        <v>0.61479404841323171</v>
      </c>
      <c r="M117" t="str">
        <f t="shared" ca="1" si="34"/>
        <v>지정 장비</v>
      </c>
      <c r="N117" t="str">
        <f t="shared" ca="1" si="35"/>
        <v>Equip4102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268</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0.46078403812789681</v>
      </c>
      <c r="E118">
        <f t="shared" ca="1" si="53"/>
        <v>1.4302624955787491E-2</v>
      </c>
      <c r="F118">
        <f t="shared" ca="1" si="53"/>
        <v>0.78009203747554479</v>
      </c>
      <c r="G118">
        <f t="shared" ca="1" si="53"/>
        <v>0.95023290561856455</v>
      </c>
      <c r="H118">
        <f t="shared" ca="1" si="53"/>
        <v>0.29543877445225875</v>
      </c>
      <c r="I118">
        <f t="shared" ca="1" si="53"/>
        <v>0.62591049329411885</v>
      </c>
      <c r="M118" t="str">
        <f t="shared" ca="1" si="34"/>
        <v>지정 장비</v>
      </c>
      <c r="N118" t="str">
        <f t="shared" ca="1" si="35"/>
        <v>Equip0002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800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214</v>
      </c>
      <c r="W118">
        <v>1</v>
      </c>
      <c r="X118" t="s">
        <v>129</v>
      </c>
      <c r="Z118">
        <v>2300</v>
      </c>
      <c r="AA118" t="str">
        <f t="shared" ca="1" si="38"/>
        <v>fe</v>
      </c>
      <c r="AB118" t="s">
        <v>83</v>
      </c>
      <c r="AC118" t="s">
        <v>203</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얼룩진 도끼</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N118" t="str">
        <f t="shared" ca="1" si="42"/>
        <v>{"dy":12,"sl":6,"tp":"fe","vl":"Equip0002","cn":1,"pt":"GO","pr":700}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0.91532114696941669</v>
      </c>
      <c r="E119">
        <f t="shared" ca="1" si="53"/>
        <v>0.52352124694764257</v>
      </c>
      <c r="F119">
        <f t="shared" ca="1" si="53"/>
        <v>0.46840851675414863</v>
      </c>
      <c r="G119">
        <f t="shared" ca="1" si="53"/>
        <v>0.19002117304445221</v>
      </c>
      <c r="H119">
        <f t="shared" ca="1" si="53"/>
        <v>0.23079194537083281</v>
      </c>
      <c r="I119">
        <f t="shared" ca="1" si="53"/>
        <v>0.77975077055592845</v>
      </c>
      <c r="M119" t="str">
        <f t="shared" ca="1" si="34"/>
        <v>지정 장비</v>
      </c>
      <c r="N119" t="str">
        <f t="shared" ca="1" si="35"/>
        <v>Equip6101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3800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262</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0.56934098179552939</v>
      </c>
      <c r="E120">
        <f t="shared" ca="1" si="53"/>
        <v>0.52962066977189259</v>
      </c>
      <c r="F120">
        <f t="shared" ca="1" si="53"/>
        <v>0.84434326621751599</v>
      </c>
      <c r="G120">
        <f t="shared" ca="1" si="53"/>
        <v>3.7701538142179802E-2</v>
      </c>
      <c r="H120">
        <f t="shared" ca="1" si="53"/>
        <v>0.61359764187518995</v>
      </c>
      <c r="I120">
        <f t="shared" ca="1" si="53"/>
        <v>0.10761714067372219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0.12761204786346869</v>
      </c>
      <c r="E121">
        <f t="shared" ca="1" si="53"/>
        <v>0.53232597055318853</v>
      </c>
      <c r="F121">
        <f t="shared" ca="1" si="53"/>
        <v>0.17021518586931372</v>
      </c>
      <c r="G121">
        <f t="shared" ca="1" si="53"/>
        <v>0.56563354223738982</v>
      </c>
      <c r="H121">
        <f t="shared" ca="1" si="53"/>
        <v>0.1996092709760019</v>
      </c>
      <c r="I121">
        <f t="shared" ca="1" si="53"/>
        <v>0.24710877442466106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0.6697533506526685</v>
      </c>
      <c r="E122">
        <f t="shared" ca="1" si="54"/>
        <v>0.92870369951995735</v>
      </c>
      <c r="F122">
        <f t="shared" ca="1" si="54"/>
        <v>4.6546547017940476E-3</v>
      </c>
      <c r="G122">
        <f t="shared" ca="1" si="54"/>
        <v>0.53736244965363211</v>
      </c>
      <c r="H122">
        <f t="shared" ca="1" si="54"/>
        <v>0.83127725000907637</v>
      </c>
      <c r="I122">
        <f t="shared" ca="1" si="54"/>
        <v>0.49206503578771421</v>
      </c>
      <c r="M122" t="str">
        <f t="shared" ca="1" si="34"/>
        <v>지정 장비</v>
      </c>
      <c r="N122" t="str">
        <f t="shared" ca="1" si="35"/>
        <v>Equip8101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8000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201</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0.87546817002991373</v>
      </c>
      <c r="E123">
        <f t="shared" ca="1" si="54"/>
        <v>6.4212182192581291E-2</v>
      </c>
      <c r="F123">
        <f t="shared" ca="1" si="54"/>
        <v>0.85093896820528137</v>
      </c>
      <c r="G123">
        <f t="shared" ca="1" si="54"/>
        <v>0.60924953024257211</v>
      </c>
      <c r="H123">
        <f t="shared" ca="1" si="54"/>
        <v>0.6205950494719541</v>
      </c>
      <c r="I123">
        <f t="shared" ca="1" si="54"/>
        <v>0.65493437266114884</v>
      </c>
      <c r="M123" t="str">
        <f t="shared" ca="1" si="34"/>
        <v>지정 장비</v>
      </c>
      <c r="N123" t="str">
        <f t="shared" ca="1" si="35"/>
        <v>Equip0201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3200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0.14822072789388696</v>
      </c>
      <c r="E124">
        <f t="shared" ca="1" si="54"/>
        <v>0.87192297561373955</v>
      </c>
      <c r="F124">
        <f t="shared" ca="1" si="54"/>
        <v>0.91898450325259462</v>
      </c>
      <c r="G124">
        <f t="shared" ca="1" si="54"/>
        <v>0.65556045074138192</v>
      </c>
      <c r="H124">
        <f t="shared" ca="1" si="54"/>
        <v>0.68869799236579476</v>
      </c>
      <c r="I124">
        <f t="shared" ca="1" si="54"/>
        <v>0.56027039318864913</v>
      </c>
      <c r="M124" t="str">
        <f t="shared" ca="1" si="34"/>
        <v>안 지정 캐릭터 PP 영웅등급</v>
      </c>
      <c r="N124">
        <f t="shared" ca="1" si="35"/>
        <v>87192</v>
      </c>
      <c r="O124">
        <f t="shared" ca="1" si="36"/>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1400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0.60736066149189427</v>
      </c>
      <c r="E125">
        <f t="shared" ca="1" si="54"/>
        <v>0.26096205926906457</v>
      </c>
      <c r="F125">
        <f t="shared" ca="1" si="54"/>
        <v>5.4532563068281581E-2</v>
      </c>
      <c r="G125">
        <f t="shared" ca="1" si="54"/>
        <v>0.99338248669527129</v>
      </c>
      <c r="H125">
        <f t="shared" ca="1" si="54"/>
        <v>8.2773438940908273E-2</v>
      </c>
      <c r="I125">
        <f t="shared" ca="1" si="54"/>
        <v>0.20382441524971562</v>
      </c>
      <c r="M125" t="str">
        <f t="shared" ca="1" si="34"/>
        <v>안 지정 캐릭터 PP 일반등급</v>
      </c>
      <c r="N125">
        <f t="shared" ca="1" si="35"/>
        <v>26096</v>
      </c>
      <c r="O125">
        <f t="shared" ca="1" si="36"/>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0.79825083770589422</v>
      </c>
      <c r="E126">
        <f t="shared" ca="1" si="54"/>
        <v>0.92077393499759497</v>
      </c>
      <c r="F126">
        <f t="shared" ca="1" si="54"/>
        <v>0.97155838040861608</v>
      </c>
      <c r="G126">
        <f t="shared" ca="1" si="54"/>
        <v>7.5454612257631504E-2</v>
      </c>
      <c r="H126">
        <f t="shared" ca="1" si="54"/>
        <v>0.19930675044857915</v>
      </c>
      <c r="I126">
        <f t="shared" ca="1" si="54"/>
        <v>0.97275576142013809</v>
      </c>
      <c r="M126" t="str">
        <f t="shared" ca="1" si="34"/>
        <v>안 지정 캐릭터 PP 일반등급</v>
      </c>
      <c r="N126">
        <f t="shared" ca="1" si="35"/>
        <v>92077</v>
      </c>
      <c r="O126">
        <f t="shared" ca="1" si="36"/>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1400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0.58651631596211129</v>
      </c>
      <c r="E127">
        <f t="shared" ca="1" si="54"/>
        <v>0.11875877796778589</v>
      </c>
      <c r="F127">
        <f t="shared" ca="1" si="54"/>
        <v>0.95879690563164721</v>
      </c>
      <c r="G127">
        <f t="shared" ca="1" si="54"/>
        <v>0.43885182476299833</v>
      </c>
      <c r="H127">
        <f t="shared" ca="1" si="54"/>
        <v>0.56213502362096879</v>
      </c>
      <c r="I127">
        <f t="shared" ca="1" si="54"/>
        <v>0.12900770525740057</v>
      </c>
      <c r="M127" t="str">
        <f t="shared" ca="1" si="34"/>
        <v>안 지정 캐릭터 PP 영웅등급</v>
      </c>
      <c r="N127">
        <f t="shared" ca="1" si="35"/>
        <v>11875</v>
      </c>
      <c r="O127">
        <f t="shared" ca="1" si="36"/>
        <v>9</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219</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9.8921117388232171E-2</v>
      </c>
      <c r="E128">
        <f t="shared" ca="1" si="54"/>
        <v>0.86830477259692607</v>
      </c>
      <c r="F128">
        <f t="shared" ca="1" si="54"/>
        <v>0.73298762333771461</v>
      </c>
      <c r="G128">
        <f t="shared" ca="1" si="54"/>
        <v>0.4390565884512192</v>
      </c>
      <c r="H128">
        <f t="shared" ca="1" si="54"/>
        <v>0.81205475836125074</v>
      </c>
      <c r="I128">
        <f t="shared" ca="1" si="54"/>
        <v>0.64733495906973637</v>
      </c>
      <c r="M128" t="str">
        <f t="shared" ca="1" si="34"/>
        <v>지정 장비</v>
      </c>
      <c r="N128" t="str">
        <f t="shared" ca="1" si="35"/>
        <v>Equip7301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279</v>
      </c>
      <c r="W128">
        <v>1</v>
      </c>
      <c r="X128" t="s">
        <v>133</v>
      </c>
      <c r="Z128">
        <v>33</v>
      </c>
      <c r="AA128" t="str">
        <f t="shared" ca="1" si="38"/>
        <v>fe</v>
      </c>
      <c r="AB128" t="s">
        <v>83</v>
      </c>
      <c r="AC128" t="s">
        <v>260</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0.87155343444523903</v>
      </c>
      <c r="E129">
        <f t="shared" ca="1" si="54"/>
        <v>0.62760532246895806</v>
      </c>
      <c r="F129">
        <f t="shared" ca="1" si="54"/>
        <v>0.76138792253732479</v>
      </c>
      <c r="G129">
        <f t="shared" ca="1" si="54"/>
        <v>0.74105929131948622</v>
      </c>
      <c r="H129">
        <f t="shared" ca="1" si="54"/>
        <v>0.19280885048163254</v>
      </c>
      <c r="I129">
        <f t="shared" ca="1" si="54"/>
        <v>0.34663806486609128</v>
      </c>
      <c r="M129" t="str">
        <f t="shared" ca="1" si="34"/>
        <v>지정 장비</v>
      </c>
      <c r="N129" t="str">
        <f t="shared" ca="1" si="35"/>
        <v>Equip7102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3400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277</v>
      </c>
      <c r="W129">
        <v>1</v>
      </c>
      <c r="X129" t="s">
        <v>129</v>
      </c>
      <c r="Z129">
        <v>1400</v>
      </c>
      <c r="AA129" t="str">
        <f t="shared" ca="1" si="38"/>
        <v>fe</v>
      </c>
      <c r="AB129" t="s">
        <v>83</v>
      </c>
      <c r="AC129" t="s">
        <v>262</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0.98835242332579631</v>
      </c>
      <c r="E130">
        <f t="shared" ca="1" si="54"/>
        <v>0.3125178160089398</v>
      </c>
      <c r="F130">
        <f t="shared" ca="1" si="54"/>
        <v>0.40230593779365664</v>
      </c>
      <c r="G130">
        <f t="shared" ca="1" si="54"/>
        <v>0.55584727057778727</v>
      </c>
      <c r="H130">
        <f t="shared" ca="1" si="54"/>
        <v>0.72437396898909645</v>
      </c>
      <c r="I130">
        <f t="shared" ca="1" si="54"/>
        <v>0.72550989296503188</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0.70677751915175624</v>
      </c>
      <c r="E131">
        <f t="shared" ca="1" si="54"/>
        <v>0.3737634735176778</v>
      </c>
      <c r="F131">
        <f t="shared" ca="1" si="54"/>
        <v>0.99394372165325728</v>
      </c>
      <c r="G131">
        <f t="shared" ca="1" si="54"/>
        <v>0.14242458611298936</v>
      </c>
      <c r="H131">
        <f t="shared" ca="1" si="54"/>
        <v>0.43534397030216965</v>
      </c>
      <c r="I131">
        <f t="shared" ca="1" si="54"/>
        <v>0.66680371850296893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0.10742858038770187</v>
      </c>
      <c r="E132">
        <f t="shared" ca="1" si="65"/>
        <v>0.51249872373075078</v>
      </c>
      <c r="F132">
        <f t="shared" ca="1" si="65"/>
        <v>0.41686284544743424</v>
      </c>
      <c r="G132">
        <f t="shared" ca="1" si="65"/>
        <v>0.80048259233457975</v>
      </c>
      <c r="H132">
        <f t="shared" ca="1" si="65"/>
        <v>0.453476692705158</v>
      </c>
      <c r="I132">
        <f t="shared" ca="1" si="65"/>
        <v>0.16971534606999561</v>
      </c>
      <c r="M132" t="str">
        <f t="shared" ca="1" si="56"/>
        <v>지정 장비</v>
      </c>
      <c r="N132" t="str">
        <f t="shared" ca="1" si="57"/>
        <v>Equip4202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2600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184</v>
      </c>
      <c r="AD132">
        <v>1</v>
      </c>
      <c r="AE132" t="s">
        <v>129</v>
      </c>
      <c r="AG132">
        <v>22000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블룸 유탄발사기</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N132" t="str">
        <f t="shared" ca="1" si="64"/>
        <v>{"dy":14,"sl":0,"tp":"fe","vl":"Equip6302","cn":1,"pt":"GO","pr":22000}</v>
      </c>
    </row>
    <row r="133" spans="1:40">
      <c r="A133">
        <v>14</v>
      </c>
      <c r="B133">
        <v>1</v>
      </c>
      <c r="C133">
        <f t="shared" si="55"/>
        <v>0</v>
      </c>
      <c r="D133">
        <f t="shared" ca="1" si="65"/>
        <v>0.79776558533854569</v>
      </c>
      <c r="E133">
        <f t="shared" ca="1" si="65"/>
        <v>0.65756027652030768</v>
      </c>
      <c r="F133">
        <f t="shared" ca="1" si="65"/>
        <v>0.64958796271577757</v>
      </c>
      <c r="G133">
        <f t="shared" ca="1" si="65"/>
        <v>0.18008298764460884</v>
      </c>
      <c r="H133">
        <f t="shared" ca="1" si="65"/>
        <v>0.68674036654491866</v>
      </c>
      <c r="I133">
        <f t="shared" ca="1" si="65"/>
        <v>0.74603555119332698</v>
      </c>
      <c r="M133" t="str">
        <f t="shared" ca="1" si="56"/>
        <v>지정 장비</v>
      </c>
      <c r="N133" t="str">
        <f t="shared" ca="1" si="57"/>
        <v>Equip5302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12</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267</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N133" t="str">
        <f t="shared" ca="1" si="64"/>
        <v>{"dy":14,"sl":1,"tp":"fe","vl":"Equip3201","cn":1,"pt":"DI","pr":5}</v>
      </c>
    </row>
    <row r="134" spans="1:40">
      <c r="A134">
        <v>14</v>
      </c>
      <c r="B134">
        <v>2</v>
      </c>
      <c r="C134">
        <f t="shared" si="55"/>
        <v>0</v>
      </c>
      <c r="D134">
        <f t="shared" ca="1" si="65"/>
        <v>4.0551075487652577E-2</v>
      </c>
      <c r="E134">
        <f t="shared" ca="1" si="65"/>
        <v>9.9619912665614985E-2</v>
      </c>
      <c r="F134">
        <f t="shared" ca="1" si="65"/>
        <v>0.55448929211044595</v>
      </c>
      <c r="G134">
        <f t="shared" ca="1" si="65"/>
        <v>0.31074840278726767</v>
      </c>
      <c r="H134">
        <f t="shared" ca="1" si="65"/>
        <v>0.85972006464279938</v>
      </c>
      <c r="I134">
        <f t="shared" ca="1" si="65"/>
        <v>0.62013955516274299</v>
      </c>
      <c r="M134" t="str">
        <f t="shared" ca="1" si="56"/>
        <v>안 지정 캐릭터 PP 영웅등급</v>
      </c>
      <c r="N134">
        <f t="shared" ca="1" si="57"/>
        <v>9961</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N134" t="str">
        <f t="shared" ca="1" si="64"/>
        <v>{"dy":14,"sl":2,"tp":"uph","vl":"9878","cn":9,"pt":"GO","pr":900}</v>
      </c>
    </row>
    <row r="135" spans="1:40">
      <c r="A135">
        <v>14</v>
      </c>
      <c r="B135">
        <v>3</v>
      </c>
      <c r="C135">
        <f t="shared" si="55"/>
        <v>0</v>
      </c>
      <c r="D135">
        <f t="shared" ca="1" si="65"/>
        <v>0.4085417091632435</v>
      </c>
      <c r="E135">
        <f t="shared" ca="1" si="65"/>
        <v>0.88327492097636151</v>
      </c>
      <c r="F135">
        <f t="shared" ca="1" si="65"/>
        <v>0.1045222385725656</v>
      </c>
      <c r="G135">
        <f t="shared" ca="1" si="65"/>
        <v>0.1603937804965937</v>
      </c>
      <c r="H135">
        <f t="shared" ca="1" si="65"/>
        <v>0.15617454622121485</v>
      </c>
      <c r="I135">
        <f t="shared" ca="1" si="65"/>
        <v>0.14533872336105735</v>
      </c>
      <c r="M135" t="str">
        <f t="shared" ca="1" si="56"/>
        <v>안 지정 캐릭터 PP 일반등급</v>
      </c>
      <c r="N135">
        <f t="shared" ca="1" si="57"/>
        <v>88327</v>
      </c>
      <c r="O135">
        <f t="shared" ca="1" si="58"/>
        <v>14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0.82872587461944169</v>
      </c>
      <c r="E136">
        <f t="shared" ca="1" si="65"/>
        <v>0.58877177477096476</v>
      </c>
      <c r="F136">
        <f t="shared" ca="1" si="65"/>
        <v>0.21659047658478403</v>
      </c>
      <c r="G136">
        <f t="shared" ca="1" si="65"/>
        <v>0.87868083465247271</v>
      </c>
      <c r="H136">
        <f t="shared" ca="1" si="65"/>
        <v>0.94206682768457084</v>
      </c>
      <c r="I136">
        <f t="shared" ca="1" si="65"/>
        <v>0.85559636535742112</v>
      </c>
      <c r="M136" t="str">
        <f t="shared" ca="1" si="56"/>
        <v>안 지정 캐릭터 PP 일반등급</v>
      </c>
      <c r="N136">
        <f t="shared" ca="1" si="57"/>
        <v>58877</v>
      </c>
      <c r="O136">
        <f t="shared" ca="1" si="58"/>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6.3464726177052011E-2</v>
      </c>
      <c r="E137">
        <f t="shared" ca="1" si="65"/>
        <v>0.13526421397251254</v>
      </c>
      <c r="F137">
        <f t="shared" ca="1" si="65"/>
        <v>0.80072235658873292</v>
      </c>
      <c r="G137">
        <f t="shared" ca="1" si="65"/>
        <v>0.34160071085841126</v>
      </c>
      <c r="H137">
        <f t="shared" ca="1" si="65"/>
        <v>0.24400663242850484</v>
      </c>
      <c r="I137">
        <f t="shared" ca="1" si="65"/>
        <v>0.89031520512107998</v>
      </c>
      <c r="M137" t="str">
        <f t="shared" ca="1" si="56"/>
        <v>지정 장비</v>
      </c>
      <c r="N137" t="str">
        <f t="shared" ca="1" si="57"/>
        <v>Equip1002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212</v>
      </c>
      <c r="AD137">
        <v>1</v>
      </c>
      <c r="AE137" t="s">
        <v>129</v>
      </c>
      <c r="AG137">
        <v>800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용기의 도끼</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N137" t="str">
        <f t="shared" ca="1" si="64"/>
        <v>{"dy":14,"sl":5,"tp":"fe","vl":"Equip0001","cn":1,"pt":"GO","pr":800}</v>
      </c>
    </row>
    <row r="138" spans="1:40">
      <c r="A138">
        <v>14</v>
      </c>
      <c r="B138">
        <v>6</v>
      </c>
      <c r="C138">
        <f t="shared" si="55"/>
        <v>0</v>
      </c>
      <c r="D138">
        <f t="shared" ca="1" si="65"/>
        <v>0.99256527570859376</v>
      </c>
      <c r="E138">
        <f t="shared" ca="1" si="65"/>
        <v>0.23335187008071923</v>
      </c>
      <c r="F138">
        <f t="shared" ca="1" si="65"/>
        <v>0.1881271800462293</v>
      </c>
      <c r="G138">
        <f t="shared" ca="1" si="65"/>
        <v>0.76954689671636589</v>
      </c>
      <c r="H138">
        <f t="shared" ca="1" si="65"/>
        <v>0.31167155607684593</v>
      </c>
      <c r="I138">
        <f t="shared" ca="1" si="65"/>
        <v>0.47706132741057783</v>
      </c>
      <c r="M138" t="str">
        <f t="shared" ca="1" si="56"/>
        <v>지정 장비</v>
      </c>
      <c r="N138" t="str">
        <f t="shared" ca="1" si="57"/>
        <v>Equip3001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265</v>
      </c>
      <c r="W138">
        <v>1</v>
      </c>
      <c r="X138" t="s">
        <v>133</v>
      </c>
      <c r="Z138">
        <v>16</v>
      </c>
      <c r="AA138" t="str">
        <f t="shared" ca="1" si="60"/>
        <v>fe</v>
      </c>
      <c r="AB138" t="s">
        <v>83</v>
      </c>
      <c r="AC138" t="s">
        <v>264</v>
      </c>
      <c r="AD138">
        <v>1</v>
      </c>
      <c r="AE138" t="s">
        <v>129</v>
      </c>
      <c r="AG138">
        <v>700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숨겨온 원한</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N138" t="str">
        <f t="shared" ca="1" si="64"/>
        <v>{"dy":14,"sl":6,"tp":"fe","vl":"Equip1002","cn":1,"pt":"GO","pr":700}</v>
      </c>
    </row>
    <row r="139" spans="1:40">
      <c r="A139">
        <v>14</v>
      </c>
      <c r="B139">
        <v>7</v>
      </c>
      <c r="C139">
        <f t="shared" si="55"/>
        <v>0</v>
      </c>
      <c r="D139">
        <f t="shared" ca="1" si="65"/>
        <v>0.6672786312964254</v>
      </c>
      <c r="E139">
        <f t="shared" ca="1" si="65"/>
        <v>0.60052496876224226</v>
      </c>
      <c r="F139">
        <f t="shared" ca="1" si="65"/>
        <v>0.55909227322942645</v>
      </c>
      <c r="G139">
        <f t="shared" ca="1" si="65"/>
        <v>0.89763779858837034</v>
      </c>
      <c r="H139">
        <f t="shared" ca="1" si="65"/>
        <v>0.18799979979651615</v>
      </c>
      <c r="I139">
        <f t="shared" ca="1" si="65"/>
        <v>0.7410880806238358</v>
      </c>
      <c r="M139" t="str">
        <f t="shared" ca="1" si="56"/>
        <v>지정 장비</v>
      </c>
      <c r="N139" t="str">
        <f t="shared" ca="1" si="57"/>
        <v>Equip7002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2200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196</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N139" t="str">
        <f t="shared" ca="1" si="64"/>
        <v>{"dy":14,"sl":7,"tp":"fe","vl":"Equip1102","cn":1,"pt":"GO","pr":1400}</v>
      </c>
    </row>
    <row r="140" spans="1:40">
      <c r="A140">
        <v>14</v>
      </c>
      <c r="B140">
        <v>8</v>
      </c>
      <c r="C140">
        <f t="shared" si="55"/>
        <v>0</v>
      </c>
      <c r="D140">
        <f t="shared" ca="1" si="65"/>
        <v>0.15502945636404364</v>
      </c>
      <c r="E140">
        <f t="shared" ca="1" si="65"/>
        <v>0.94215956725281802</v>
      </c>
      <c r="F140">
        <f t="shared" ca="1" si="65"/>
        <v>0.25127537524035082</v>
      </c>
      <c r="G140">
        <f t="shared" ca="1" si="65"/>
        <v>0.59681990527184381</v>
      </c>
      <c r="H140">
        <f t="shared" ca="1" si="65"/>
        <v>0.42727443008029609</v>
      </c>
      <c r="I140">
        <f t="shared" ca="1" si="65"/>
        <v>3.378670944173856E-2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N140" t="str">
        <f t="shared" ca="1" si="64"/>
        <v>{"dy":14,"sl":8}</v>
      </c>
    </row>
    <row r="141" spans="1:40">
      <c r="A141">
        <v>14</v>
      </c>
      <c r="B141">
        <v>9</v>
      </c>
      <c r="C141">
        <f t="shared" si="55"/>
        <v>0</v>
      </c>
      <c r="D141">
        <f t="shared" ca="1" si="65"/>
        <v>0.60175199065007212</v>
      </c>
      <c r="E141">
        <f t="shared" ca="1" si="65"/>
        <v>0.7738757242527522</v>
      </c>
      <c r="F141">
        <f t="shared" ca="1" si="65"/>
        <v>2.1766818714288205E-2</v>
      </c>
      <c r="G141">
        <f t="shared" ca="1" si="65"/>
        <v>0.72549627982977916</v>
      </c>
      <c r="H141">
        <f t="shared" ca="1" si="65"/>
        <v>9.2032683518485925E-3</v>
      </c>
      <c r="I141">
        <f t="shared" ca="1" si="65"/>
        <v>0.72299041359766447</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N141" t="str">
        <f t="shared" ca="1" si="64"/>
        <v>{"dy":14,"sl":9}</v>
      </c>
    </row>
    <row r="142" spans="1:40">
      <c r="A142">
        <v>15</v>
      </c>
      <c r="B142">
        <v>0</v>
      </c>
      <c r="C142">
        <f t="shared" si="55"/>
        <v>0</v>
      </c>
      <c r="D142">
        <f t="shared" ref="D142:I151" ca="1" si="66">RAND()</f>
        <v>0.82688014521165232</v>
      </c>
      <c r="E142">
        <f t="shared" ca="1" si="66"/>
        <v>9.8633220367835284E-2</v>
      </c>
      <c r="F142">
        <f t="shared" ca="1" si="66"/>
        <v>0.1473793252002521</v>
      </c>
      <c r="G142">
        <f t="shared" ca="1" si="66"/>
        <v>0.87289748567962211</v>
      </c>
      <c r="H142">
        <f t="shared" ca="1" si="66"/>
        <v>0.58840841197593652</v>
      </c>
      <c r="I142">
        <f t="shared" ca="1" si="66"/>
        <v>7.0377885490916947E-2</v>
      </c>
      <c r="M142" t="str">
        <f t="shared" ca="1" si="56"/>
        <v>지정 장비</v>
      </c>
      <c r="N142" t="str">
        <f t="shared" ca="1" si="57"/>
        <v>Equip0302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7000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268</v>
      </c>
      <c r="W142">
        <v>1</v>
      </c>
      <c r="X142" t="s">
        <v>129</v>
      </c>
      <c r="Z142">
        <v>600</v>
      </c>
      <c r="AA142" t="str">
        <f t="shared" ca="1" si="60"/>
        <v>fe</v>
      </c>
      <c r="AB142" t="s">
        <v>83</v>
      </c>
      <c r="AC142" t="s">
        <v>184</v>
      </c>
      <c r="AD142">
        <v>1</v>
      </c>
      <c r="AE142" t="s">
        <v>129</v>
      </c>
      <c r="AG142">
        <v>23000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블룸 유탄발사기</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N142" t="str">
        <f t="shared" ca="1" si="64"/>
        <v>{"dy":15,"sl":0,"tp":"fe","vl":"Equip6302","cn":1,"pt":"GO","pr":23000}</v>
      </c>
    </row>
    <row r="143" spans="1:40">
      <c r="A143">
        <v>15</v>
      </c>
      <c r="B143">
        <v>1</v>
      </c>
      <c r="C143">
        <f t="shared" si="55"/>
        <v>0</v>
      </c>
      <c r="D143">
        <f t="shared" ca="1" si="66"/>
        <v>0.57710245095259871</v>
      </c>
      <c r="E143">
        <f t="shared" ca="1" si="66"/>
        <v>0.80742108194502882</v>
      </c>
      <c r="F143">
        <f t="shared" ca="1" si="66"/>
        <v>0.33766176179026997</v>
      </c>
      <c r="G143">
        <f t="shared" ca="1" si="66"/>
        <v>0.28650581746454085</v>
      </c>
      <c r="H143">
        <f t="shared" ca="1" si="66"/>
        <v>0.35322516185353636</v>
      </c>
      <c r="I143">
        <f t="shared" ca="1" si="66"/>
        <v>0.22024187618237712</v>
      </c>
      <c r="M143" t="str">
        <f t="shared" ca="1" si="56"/>
        <v>지정 장비</v>
      </c>
      <c r="N143" t="str">
        <f t="shared" ca="1" si="57"/>
        <v>Equip7101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3200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213</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N143" t="str">
        <f t="shared" ca="1" si="64"/>
        <v>{"dy":15,"sl":1,"tp":"fe","vl":"Equip2301","cn":1,"pt":"DI","pr":12}</v>
      </c>
    </row>
    <row r="144" spans="1:40">
      <c r="A144">
        <v>15</v>
      </c>
      <c r="B144">
        <v>2</v>
      </c>
      <c r="C144">
        <f t="shared" si="55"/>
        <v>0</v>
      </c>
      <c r="D144">
        <f t="shared" ca="1" si="66"/>
        <v>0.87208651356867029</v>
      </c>
      <c r="E144">
        <f t="shared" ca="1" si="66"/>
        <v>7.1952168047599407E-2</v>
      </c>
      <c r="F144">
        <f t="shared" ca="1" si="66"/>
        <v>0.31872015930504283</v>
      </c>
      <c r="G144">
        <f t="shared" ca="1" si="66"/>
        <v>0.66983971590021341</v>
      </c>
      <c r="H144">
        <f t="shared" ca="1" si="66"/>
        <v>9.980501751801174E-2</v>
      </c>
      <c r="I144">
        <f t="shared" ca="1" si="66"/>
        <v>0.24640609467818098</v>
      </c>
      <c r="M144" t="str">
        <f t="shared" ca="1" si="56"/>
        <v>안 지정 캐릭터 PP 영웅등급</v>
      </c>
      <c r="N144">
        <f t="shared" ca="1" si="57"/>
        <v>7195</v>
      </c>
      <c r="O144">
        <f t="shared" ca="1" si="58"/>
        <v>9</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N144" t="str">
        <f t="shared" ca="1" si="64"/>
        <v>{"dy":15,"sl":2,"tp":"uph","vl":"55087","cn":12,"pt":"GO","pr":1200}</v>
      </c>
    </row>
    <row r="145" spans="1:40">
      <c r="A145">
        <v>15</v>
      </c>
      <c r="B145">
        <v>3</v>
      </c>
      <c r="C145">
        <f t="shared" si="55"/>
        <v>0</v>
      </c>
      <c r="D145">
        <f t="shared" ca="1" si="66"/>
        <v>0.83059678945430249</v>
      </c>
      <c r="E145">
        <f t="shared" ca="1" si="66"/>
        <v>0.97579799648022425</v>
      </c>
      <c r="F145">
        <f t="shared" ca="1" si="66"/>
        <v>0.95466407840032985</v>
      </c>
      <c r="G145">
        <f t="shared" ca="1" si="66"/>
        <v>0.87131903123251686</v>
      </c>
      <c r="H145">
        <f t="shared" ca="1" si="66"/>
        <v>0.47270335239057903</v>
      </c>
      <c r="I145">
        <f t="shared" ca="1" si="66"/>
        <v>0.43168484077109326</v>
      </c>
      <c r="M145" t="str">
        <f t="shared" ca="1" si="56"/>
        <v>안 지정 캐릭터 PP 일반등급</v>
      </c>
      <c r="N145">
        <f t="shared" ca="1" si="57"/>
        <v>97579</v>
      </c>
      <c r="O145">
        <f t="shared" ca="1" si="58"/>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1400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12</v>
      </c>
      <c r="AE145" t="s">
        <v>129</v>
      </c>
      <c r="AG145">
        <v>1200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N145" t="str">
        <f t="shared" ca="1" si="64"/>
        <v>{"dy":15,"sl":3,"tp":"upn","vl":"51915","cn":12,"pt":"GO","pr":1200}</v>
      </c>
    </row>
    <row r="146" spans="1:40">
      <c r="A146">
        <v>15</v>
      </c>
      <c r="B146">
        <v>4</v>
      </c>
      <c r="C146">
        <f t="shared" si="55"/>
        <v>0</v>
      </c>
      <c r="D146">
        <f t="shared" ca="1" si="66"/>
        <v>0.82511863277757258</v>
      </c>
      <c r="E146">
        <f t="shared" ca="1" si="66"/>
        <v>0.40569556059565082</v>
      </c>
      <c r="F146">
        <f t="shared" ca="1" si="66"/>
        <v>0.57607084093453287</v>
      </c>
      <c r="G146">
        <f t="shared" ca="1" si="66"/>
        <v>0.71799212708149862</v>
      </c>
      <c r="H146">
        <f t="shared" ca="1" si="66"/>
        <v>0.40866494644754714</v>
      </c>
      <c r="I146">
        <f t="shared" ca="1" si="66"/>
        <v>0.7517699817154696</v>
      </c>
      <c r="M146" t="str">
        <f t="shared" ca="1" si="56"/>
        <v>안 지정 캐릭터 PP 일반등급</v>
      </c>
      <c r="N146">
        <f t="shared" ca="1" si="57"/>
        <v>40569</v>
      </c>
      <c r="O146">
        <f t="shared" ca="1" si="58"/>
        <v>11</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1100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N146" t="str">
        <f t="shared" ca="1" si="64"/>
        <v>{"dy":15,"sl":4,"tp":"upn","vl":"72846","cn":13,"pt":"GO","pr":1300}</v>
      </c>
    </row>
    <row r="147" spans="1:40">
      <c r="A147">
        <v>15</v>
      </c>
      <c r="B147">
        <v>5</v>
      </c>
      <c r="C147">
        <f t="shared" si="55"/>
        <v>0</v>
      </c>
      <c r="D147">
        <f t="shared" ca="1" si="66"/>
        <v>0.81733244099264024</v>
      </c>
      <c r="E147">
        <f t="shared" ca="1" si="66"/>
        <v>0.83938421097553739</v>
      </c>
      <c r="F147">
        <f t="shared" ca="1" si="66"/>
        <v>0.38034304851483358</v>
      </c>
      <c r="G147">
        <f t="shared" ca="1" si="66"/>
        <v>0.15320430661021478</v>
      </c>
      <c r="H147">
        <f t="shared" ca="1" si="66"/>
        <v>0.46432690433918222</v>
      </c>
      <c r="I147">
        <f t="shared" ca="1" si="66"/>
        <v>0.34671563929045901</v>
      </c>
      <c r="M147" t="str">
        <f t="shared" ca="1" si="56"/>
        <v>안 지정 캐릭터 PP 일반등급</v>
      </c>
      <c r="N147">
        <f t="shared" ca="1" si="57"/>
        <v>83938</v>
      </c>
      <c r="O147">
        <f t="shared" ca="1" si="58"/>
        <v>14</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1400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184</v>
      </c>
      <c r="AD147">
        <v>1</v>
      </c>
      <c r="AE147" t="s">
        <v>129</v>
      </c>
      <c r="AG147">
        <v>22500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블룸 유탄발사기</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N147" t="str">
        <f t="shared" ca="1" si="64"/>
        <v>{"dy":15,"sl":5,"tp":"fe","vl":"Equip6302","cn":1,"pt":"GO","pr":22500}</v>
      </c>
    </row>
    <row r="148" spans="1:40">
      <c r="A148">
        <v>15</v>
      </c>
      <c r="B148">
        <v>6</v>
      </c>
      <c r="C148">
        <f t="shared" si="55"/>
        <v>0</v>
      </c>
      <c r="D148">
        <f t="shared" ca="1" si="66"/>
        <v>0.18721538934310877</v>
      </c>
      <c r="E148">
        <f t="shared" ca="1" si="66"/>
        <v>0.85949624624485665</v>
      </c>
      <c r="F148">
        <f t="shared" ca="1" si="66"/>
        <v>0.15447642462082289</v>
      </c>
      <c r="G148">
        <f t="shared" ca="1" si="66"/>
        <v>0.31618852710859491</v>
      </c>
      <c r="H148">
        <f t="shared" ca="1" si="66"/>
        <v>0.10743035566957726</v>
      </c>
      <c r="I148">
        <f t="shared" ca="1" si="66"/>
        <v>0.19571709918609326</v>
      </c>
      <c r="M148" t="str">
        <f t="shared" ca="1" si="56"/>
        <v>지정 장비</v>
      </c>
      <c r="N148" t="str">
        <f t="shared" ca="1" si="57"/>
        <v>Equip7202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9100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194</v>
      </c>
      <c r="AD148">
        <v>1</v>
      </c>
      <c r="AE148" t="s">
        <v>129</v>
      </c>
      <c r="AG148">
        <v>1000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결사대의 활</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N148" t="str">
        <f t="shared" ca="1" si="64"/>
        <v>{"dy":15,"sl":6,"tp":"fe","vl":"Equip2101","cn":1,"pt":"GO","pr":1000}</v>
      </c>
    </row>
    <row r="149" spans="1:40">
      <c r="A149">
        <v>15</v>
      </c>
      <c r="B149">
        <v>7</v>
      </c>
      <c r="C149">
        <f t="shared" si="55"/>
        <v>0</v>
      </c>
      <c r="D149">
        <f t="shared" ca="1" si="66"/>
        <v>0.54881981595509666</v>
      </c>
      <c r="E149">
        <f t="shared" ca="1" si="66"/>
        <v>4.3670223564813759E-2</v>
      </c>
      <c r="F149">
        <f t="shared" ca="1" si="66"/>
        <v>0.32696674951349847</v>
      </c>
      <c r="G149">
        <f t="shared" ca="1" si="66"/>
        <v>0.7798016927735093</v>
      </c>
      <c r="H149">
        <f t="shared" ca="1" si="66"/>
        <v>0.94945321231289315</v>
      </c>
      <c r="I149">
        <f t="shared" ca="1" si="66"/>
        <v>0.98853809348975119</v>
      </c>
      <c r="M149" t="str">
        <f t="shared" ca="1" si="56"/>
        <v>지정 장비</v>
      </c>
      <c r="N149" t="str">
        <f t="shared" ca="1" si="57"/>
        <v>Equip0201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209</v>
      </c>
      <c r="AD149">
        <v>1</v>
      </c>
      <c r="AE149" t="s">
        <v>129</v>
      </c>
      <c r="AG149">
        <v>2900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파수꾼의 숏보우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N149" t="str">
        <f t="shared" ca="1" si="64"/>
        <v>{"dy":15,"sl":7,"tp":"fe","vl":"Equip2202","cn":1,"pt":"GO","pr":2900}</v>
      </c>
    </row>
    <row r="150" spans="1:40">
      <c r="A150">
        <v>15</v>
      </c>
      <c r="B150">
        <v>8</v>
      </c>
      <c r="C150">
        <f t="shared" si="55"/>
        <v>0</v>
      </c>
      <c r="D150">
        <f t="shared" ca="1" si="66"/>
        <v>0.16764361928383731</v>
      </c>
      <c r="E150">
        <f t="shared" ca="1" si="66"/>
        <v>0.42421286703242167</v>
      </c>
      <c r="F150">
        <f t="shared" ca="1" si="66"/>
        <v>5.7333141844561286E-2</v>
      </c>
      <c r="G150">
        <f t="shared" ca="1" si="66"/>
        <v>7.9799724491153134E-2</v>
      </c>
      <c r="H150">
        <f t="shared" ca="1" si="66"/>
        <v>2.3447586014636701E-2</v>
      </c>
      <c r="I150">
        <f t="shared" ca="1" si="66"/>
        <v>0.27758727092398872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N150" t="str">
        <f t="shared" ca="1" si="64"/>
        <v>{"dy":15,"sl":8}</v>
      </c>
    </row>
    <row r="151" spans="1:40">
      <c r="A151">
        <v>15</v>
      </c>
      <c r="B151">
        <v>9</v>
      </c>
      <c r="C151">
        <f t="shared" si="55"/>
        <v>0</v>
      </c>
      <c r="D151">
        <f t="shared" ca="1" si="66"/>
        <v>0.17279745282548264</v>
      </c>
      <c r="E151">
        <f t="shared" ca="1" si="66"/>
        <v>0.44252938662948127</v>
      </c>
      <c r="F151">
        <f t="shared" ca="1" si="66"/>
        <v>0.32746055858437761</v>
      </c>
      <c r="G151">
        <f t="shared" ca="1" si="66"/>
        <v>0.41829693390928224</v>
      </c>
      <c r="H151">
        <f t="shared" ca="1" si="66"/>
        <v>0.58825953712763213</v>
      </c>
      <c r="I151">
        <f t="shared" ca="1" si="66"/>
        <v>0.54731984902485842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N151" t="str">
        <f t="shared" ca="1" si="64"/>
        <v>{"dy":15,"sl":9}</v>
      </c>
    </row>
    <row r="152" spans="1:40">
      <c r="A152">
        <v>16</v>
      </c>
      <c r="B152">
        <v>0</v>
      </c>
      <c r="C152">
        <f t="shared" si="55"/>
        <v>0</v>
      </c>
      <c r="D152">
        <f t="shared" ref="D152:I161" ca="1" si="67">RAND()</f>
        <v>0.8620538765032536</v>
      </c>
      <c r="E152">
        <f t="shared" ca="1" si="67"/>
        <v>0.46654177341120018</v>
      </c>
      <c r="F152">
        <f t="shared" ca="1" si="67"/>
        <v>0.60952336924202177</v>
      </c>
      <c r="G152">
        <f t="shared" ca="1" si="67"/>
        <v>0.18073398919845707</v>
      </c>
      <c r="H152">
        <f t="shared" ca="1" si="67"/>
        <v>0.39826701081830984</v>
      </c>
      <c r="I152">
        <f t="shared" ca="1" si="67"/>
        <v>0.58511504580944684</v>
      </c>
      <c r="M152" t="str">
        <f t="shared" ca="1" si="56"/>
        <v>지정 장비</v>
      </c>
      <c r="N152" t="str">
        <f t="shared" ca="1" si="57"/>
        <v>Equip4002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800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fe</v>
      </c>
      <c r="AB152" t="s">
        <v>83</v>
      </c>
      <c r="AC152" t="s">
        <v>192</v>
      </c>
      <c r="AD152">
        <v>1</v>
      </c>
      <c r="AE152" t="s">
        <v>129</v>
      </c>
      <c r="AG152">
        <v>74000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N152" t="str">
        <f t="shared" ca="1" si="64"/>
        <v>{"dy":16,"sl":0,"tp":"fe","vl":"Equip8301","cn":1,"pt":"GO","pr":74000}</v>
      </c>
    </row>
    <row r="153" spans="1:40">
      <c r="A153">
        <v>16</v>
      </c>
      <c r="B153">
        <v>1</v>
      </c>
      <c r="C153">
        <f t="shared" si="55"/>
        <v>0</v>
      </c>
      <c r="D153">
        <f t="shared" ca="1" si="67"/>
        <v>0.71965270152598126</v>
      </c>
      <c r="E153">
        <f t="shared" ca="1" si="67"/>
        <v>0.48575934355827</v>
      </c>
      <c r="F153">
        <f t="shared" ca="1" si="67"/>
        <v>0.63057894775191436</v>
      </c>
      <c r="G153">
        <f t="shared" ca="1" si="67"/>
        <v>0.53935395193401303</v>
      </c>
      <c r="H153">
        <f t="shared" ca="1" si="67"/>
        <v>0.21754918005072099</v>
      </c>
      <c r="I153">
        <f t="shared" ca="1" si="67"/>
        <v>0.16251862169701803</v>
      </c>
      <c r="M153" t="str">
        <f t="shared" ca="1" si="56"/>
        <v>지정 장비</v>
      </c>
      <c r="N153" t="str">
        <f t="shared" ca="1" si="57"/>
        <v>Equip4102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1000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195</v>
      </c>
      <c r="W153">
        <v>1</v>
      </c>
      <c r="X153" t="s">
        <v>129</v>
      </c>
      <c r="Z153">
        <v>800</v>
      </c>
      <c r="AA153" t="str">
        <f t="shared" ca="1" si="60"/>
        <v>fe</v>
      </c>
      <c r="AB153" t="s">
        <v>83</v>
      </c>
      <c r="AC153" t="s">
        <v>260</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N153" t="str">
        <f t="shared" ca="1" si="64"/>
        <v>{"dy":16,"sl":1,"tp":"fe","vl":"Equip1301","cn":1,"pt":"GO","pr":7700}</v>
      </c>
    </row>
    <row r="154" spans="1:40">
      <c r="A154">
        <v>16</v>
      </c>
      <c r="B154">
        <v>2</v>
      </c>
      <c r="C154">
        <f t="shared" si="55"/>
        <v>0</v>
      </c>
      <c r="D154">
        <f t="shared" ca="1" si="67"/>
        <v>0.6654506732654818</v>
      </c>
      <c r="E154">
        <f t="shared" ca="1" si="67"/>
        <v>0.25078842376113308</v>
      </c>
      <c r="F154">
        <f t="shared" ca="1" si="67"/>
        <v>0.75535847837449999</v>
      </c>
      <c r="G154">
        <f t="shared" ca="1" si="67"/>
        <v>0.50810808345375058</v>
      </c>
      <c r="H154">
        <f t="shared" ca="1" si="67"/>
        <v>0.16930589320030554</v>
      </c>
      <c r="I154">
        <f t="shared" ca="1" si="67"/>
        <v>0.65845189084893385</v>
      </c>
      <c r="M154" t="str">
        <f t="shared" ca="1" si="56"/>
        <v>안 지정 캐릭터 PP 영웅등급</v>
      </c>
      <c r="N154">
        <f t="shared" ca="1" si="57"/>
        <v>25078</v>
      </c>
      <c r="O154">
        <f t="shared" ca="1" si="58"/>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N154" t="str">
        <f t="shared" ca="1" si="64"/>
        <v>{"dy":16,"sl":2,"tp":"uph","vl":"68454","cn":13,"pt":"GO","pr":1300}</v>
      </c>
    </row>
    <row r="155" spans="1:40">
      <c r="A155">
        <v>16</v>
      </c>
      <c r="B155">
        <v>3</v>
      </c>
      <c r="C155">
        <f t="shared" si="55"/>
        <v>0</v>
      </c>
      <c r="D155">
        <f t="shared" ca="1" si="67"/>
        <v>4.3195142717900037E-2</v>
      </c>
      <c r="E155">
        <f t="shared" ca="1" si="67"/>
        <v>0.57518311872256056</v>
      </c>
      <c r="F155">
        <f t="shared" ca="1" si="67"/>
        <v>0.83092932504656614</v>
      </c>
      <c r="G155">
        <f t="shared" ca="1" si="67"/>
        <v>0.90862830030635866</v>
      </c>
      <c r="H155">
        <f t="shared" ca="1" si="67"/>
        <v>0.40395882163417351</v>
      </c>
      <c r="I155">
        <f t="shared" ca="1" si="67"/>
        <v>0.67205122100948256</v>
      </c>
      <c r="M155" t="str">
        <f t="shared" ca="1" si="56"/>
        <v>안 지정 캐릭터 PP 영웅등급</v>
      </c>
      <c r="N155">
        <f t="shared" ca="1" si="57"/>
        <v>57518</v>
      </c>
      <c r="O155">
        <f t="shared" ca="1" si="58"/>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N155" t="str">
        <f t="shared" ca="1" si="64"/>
        <v>{"dy":16,"sl":3,"tp":"upn","vl":"74351","cn":13,"pt":"GO","pr":1300}</v>
      </c>
    </row>
    <row r="156" spans="1:40">
      <c r="A156">
        <v>16</v>
      </c>
      <c r="B156">
        <v>4</v>
      </c>
      <c r="C156">
        <f t="shared" si="55"/>
        <v>0</v>
      </c>
      <c r="D156">
        <f t="shared" ca="1" si="67"/>
        <v>0.82830063451010105</v>
      </c>
      <c r="E156">
        <f t="shared" ca="1" si="67"/>
        <v>0.34999337132832331</v>
      </c>
      <c r="F156">
        <f t="shared" ca="1" si="67"/>
        <v>0.14230616048077394</v>
      </c>
      <c r="G156">
        <f t="shared" ca="1" si="67"/>
        <v>0.65020816721994301</v>
      </c>
      <c r="H156">
        <f t="shared" ca="1" si="67"/>
        <v>0.88386447176224658</v>
      </c>
      <c r="I156">
        <f t="shared" ca="1" si="67"/>
        <v>0.35410781004578828</v>
      </c>
      <c r="M156" t="str">
        <f t="shared" ca="1" si="56"/>
        <v>안 지정 캐릭터 PP 일반등급</v>
      </c>
      <c r="N156">
        <f t="shared" ca="1" si="57"/>
        <v>34999</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0.39539449813289784</v>
      </c>
      <c r="E157">
        <f t="shared" ca="1" si="67"/>
        <v>0.94029049098755069</v>
      </c>
      <c r="F157">
        <f t="shared" ca="1" si="67"/>
        <v>0.3226301949649788</v>
      </c>
      <c r="G157">
        <f t="shared" ca="1" si="67"/>
        <v>6.7175876895485764E-2</v>
      </c>
      <c r="H157">
        <f t="shared" ca="1" si="67"/>
        <v>0.51099372253581998</v>
      </c>
      <c r="I157">
        <f t="shared" ca="1" si="67"/>
        <v>0.87918628551221256</v>
      </c>
      <c r="M157" t="str">
        <f t="shared" ca="1" si="56"/>
        <v>지정 장비</v>
      </c>
      <c r="N157" t="str">
        <f t="shared" ca="1" si="57"/>
        <v>Equip8102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8400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217</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0.86595089126545854</v>
      </c>
      <c r="E158">
        <f t="shared" ca="1" si="67"/>
        <v>0.63326740838049678</v>
      </c>
      <c r="F158">
        <f t="shared" ca="1" si="67"/>
        <v>0.6719275541861377</v>
      </c>
      <c r="G158">
        <f t="shared" ca="1" si="67"/>
        <v>0.16992639166544787</v>
      </c>
      <c r="H158">
        <f t="shared" ca="1" si="67"/>
        <v>0.28028440814867461</v>
      </c>
      <c r="I158">
        <f t="shared" ca="1" si="67"/>
        <v>0.54347996424377221</v>
      </c>
      <c r="M158" t="str">
        <f t="shared" ca="1" si="56"/>
        <v>지정 장비</v>
      </c>
      <c r="N158" t="str">
        <f t="shared" ca="1" si="57"/>
        <v>Equip6202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15</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208</v>
      </c>
      <c r="W158">
        <v>1</v>
      </c>
      <c r="X158" t="s">
        <v>129</v>
      </c>
      <c r="Z158">
        <v>7800</v>
      </c>
      <c r="AA158" t="str">
        <f t="shared" ca="1" si="60"/>
        <v>fe</v>
      </c>
      <c r="AB158" t="s">
        <v>83</v>
      </c>
      <c r="AC158" t="s">
        <v>277</v>
      </c>
      <c r="AD158">
        <v>1</v>
      </c>
      <c r="AE158" t="s">
        <v>129</v>
      </c>
      <c r="AG158">
        <v>1500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N158" t="str">
        <f t="shared" ca="1" si="64"/>
        <v>{"dy":16,"sl":6,"tp":"fe","vl":"Equip1101","cn":1,"pt":"GO","pr":1500}</v>
      </c>
    </row>
    <row r="159" spans="1:40">
      <c r="A159">
        <v>16</v>
      </c>
      <c r="B159">
        <v>7</v>
      </c>
      <c r="C159">
        <f t="shared" si="55"/>
        <v>0</v>
      </c>
      <c r="D159">
        <f t="shared" ca="1" si="67"/>
        <v>0.23924160185393928</v>
      </c>
      <c r="E159">
        <f t="shared" ca="1" si="67"/>
        <v>0.91796143502132532</v>
      </c>
      <c r="F159">
        <f t="shared" ca="1" si="67"/>
        <v>0.82818497252495027</v>
      </c>
      <c r="G159">
        <f t="shared" ca="1" si="67"/>
        <v>0.64092655393015907</v>
      </c>
      <c r="H159">
        <f t="shared" ca="1" si="67"/>
        <v>0.2452316861976318</v>
      </c>
      <c r="I159">
        <f t="shared" ca="1" si="67"/>
        <v>0.13113890665136752</v>
      </c>
      <c r="M159" t="str">
        <f t="shared" ca="1" si="56"/>
        <v>지정 장비</v>
      </c>
      <c r="N159" t="str">
        <f t="shared" ca="1" si="57"/>
        <v>Equip8301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74000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257</v>
      </c>
      <c r="W159">
        <v>1</v>
      </c>
      <c r="X159" t="s">
        <v>129</v>
      </c>
      <c r="Z159">
        <v>900</v>
      </c>
      <c r="AA159" t="str">
        <f t="shared" ca="1" si="60"/>
        <v>fe</v>
      </c>
      <c r="AB159" t="s">
        <v>83</v>
      </c>
      <c r="AC159" t="s">
        <v>257</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N159" t="str">
        <f t="shared" ca="1" si="64"/>
        <v>{"dy":16,"sl":7,"tp":"fe","vl":"Equip5002","cn":1,"pt":"GO","pr":700}</v>
      </c>
    </row>
    <row r="160" spans="1:40">
      <c r="A160">
        <v>16</v>
      </c>
      <c r="B160">
        <v>8</v>
      </c>
      <c r="C160">
        <f t="shared" si="55"/>
        <v>0</v>
      </c>
      <c r="D160">
        <f t="shared" ca="1" si="67"/>
        <v>0.95751675263781244</v>
      </c>
      <c r="E160">
        <f t="shared" ca="1" si="67"/>
        <v>0.81361475506075043</v>
      </c>
      <c r="F160">
        <f t="shared" ca="1" si="67"/>
        <v>9.2105543581278981E-2</v>
      </c>
      <c r="G160">
        <f t="shared" ca="1" si="67"/>
        <v>0.28881138464161105</v>
      </c>
      <c r="H160">
        <f t="shared" ca="1" si="67"/>
        <v>0.66102228459561818</v>
      </c>
      <c r="I160">
        <f t="shared" ca="1" si="67"/>
        <v>0.78395522970026865</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N160" t="str">
        <f t="shared" ca="1" si="64"/>
        <v>{"dy":16,"sl":8}</v>
      </c>
    </row>
    <row r="161" spans="1:40">
      <c r="A161">
        <v>16</v>
      </c>
      <c r="B161">
        <v>9</v>
      </c>
      <c r="C161">
        <f t="shared" si="55"/>
        <v>0</v>
      </c>
      <c r="D161">
        <f t="shared" ca="1" si="67"/>
        <v>0.6651288117636146</v>
      </c>
      <c r="E161">
        <f t="shared" ca="1" si="67"/>
        <v>0.71316518859321532</v>
      </c>
      <c r="F161">
        <f t="shared" ca="1" si="67"/>
        <v>0.15702118813416865</v>
      </c>
      <c r="G161">
        <f t="shared" ca="1" si="67"/>
        <v>0.93132208448070264</v>
      </c>
      <c r="H161">
        <f t="shared" ca="1" si="67"/>
        <v>0.36216209035250735</v>
      </c>
      <c r="I161">
        <f t="shared" ca="1" si="67"/>
        <v>0.53539406471319928</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N161" t="str">
        <f t="shared" ca="1" si="64"/>
        <v>{"dy":16,"sl":9}</v>
      </c>
    </row>
    <row r="162" spans="1:40">
      <c r="A162">
        <v>17</v>
      </c>
      <c r="B162">
        <v>0</v>
      </c>
      <c r="C162">
        <f t="shared" si="55"/>
        <v>0</v>
      </c>
      <c r="D162">
        <f t="shared" ref="D162:I171" ca="1" si="68">RAND()</f>
        <v>0.33220073736908784</v>
      </c>
      <c r="E162">
        <f t="shared" ca="1" si="68"/>
        <v>0.37637071118986565</v>
      </c>
      <c r="F162">
        <f t="shared" ca="1" si="68"/>
        <v>0.30601345102952315</v>
      </c>
      <c r="G162">
        <f t="shared" ca="1" si="68"/>
        <v>0.47668393525910713</v>
      </c>
      <c r="H162">
        <f t="shared" ca="1" si="68"/>
        <v>0.1825908349899994</v>
      </c>
      <c r="I162">
        <f t="shared" ca="1" si="68"/>
        <v>3.9196208016026302E-2</v>
      </c>
      <c r="M162" t="str">
        <f t="shared" ca="1" si="56"/>
        <v>지정 장비</v>
      </c>
      <c r="N162" t="str">
        <f t="shared" ca="1" si="57"/>
        <v>Equip3102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1000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284</v>
      </c>
      <c r="W162">
        <v>1</v>
      </c>
      <c r="X162" t="s">
        <v>129</v>
      </c>
      <c r="Z162">
        <v>7700</v>
      </c>
      <c r="AA162" t="str">
        <f t="shared" ca="1" si="60"/>
        <v>fe</v>
      </c>
      <c r="AB162" t="s">
        <v>83</v>
      </c>
      <c r="AC162" t="s">
        <v>276</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N162" t="str">
        <f t="shared" ca="1" si="64"/>
        <v>{"dy":17,"sl":0,"tp":"fe","vl":"Equip6002","cn":1,"pt":"GO","pr":2100}</v>
      </c>
    </row>
    <row r="163" spans="1:40">
      <c r="A163">
        <v>17</v>
      </c>
      <c r="B163">
        <v>1</v>
      </c>
      <c r="C163">
        <f t="shared" si="55"/>
        <v>0</v>
      </c>
      <c r="D163">
        <f t="shared" ca="1" si="68"/>
        <v>0.71012915245530039</v>
      </c>
      <c r="E163">
        <f t="shared" ca="1" si="68"/>
        <v>0.60455127752597237</v>
      </c>
      <c r="F163">
        <f t="shared" ca="1" si="68"/>
        <v>0.59299888660333222</v>
      </c>
      <c r="G163">
        <f t="shared" ca="1" si="68"/>
        <v>0.6480757398661916</v>
      </c>
      <c r="H163">
        <f t="shared" ca="1" si="68"/>
        <v>0.3305032238729495</v>
      </c>
      <c r="I163">
        <f t="shared" ca="1" si="68"/>
        <v>8.7364530332370571E-2</v>
      </c>
      <c r="M163" t="str">
        <f t="shared" ca="1" si="56"/>
        <v>지정 장비</v>
      </c>
      <c r="N163" t="str">
        <f t="shared" ca="1" si="57"/>
        <v>Equip5102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1000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204</v>
      </c>
      <c r="W163">
        <v>1</v>
      </c>
      <c r="X163" t="s">
        <v>129</v>
      </c>
      <c r="Z163">
        <v>600</v>
      </c>
      <c r="AA163" t="str">
        <f t="shared" ca="1" si="60"/>
        <v>fe</v>
      </c>
      <c r="AB163" t="s">
        <v>83</v>
      </c>
      <c r="AC163" t="s">
        <v>274</v>
      </c>
      <c r="AD163">
        <v>1</v>
      </c>
      <c r="AE163" t="s">
        <v>129</v>
      </c>
      <c r="AG163">
        <v>3600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N163" t="str">
        <f t="shared" ca="1" si="64"/>
        <v>{"dy":17,"sl":1,"tp":"fe","vl":"Equip7101","cn":1,"pt":"GO","pr":3600}</v>
      </c>
    </row>
    <row r="164" spans="1:40">
      <c r="A164">
        <v>17</v>
      </c>
      <c r="B164">
        <v>2</v>
      </c>
      <c r="C164">
        <f t="shared" si="55"/>
        <v>0</v>
      </c>
      <c r="D164">
        <f t="shared" ca="1" si="68"/>
        <v>0.14797947340280782</v>
      </c>
      <c r="E164">
        <f t="shared" ca="1" si="68"/>
        <v>0.19835026275035339</v>
      </c>
      <c r="F164">
        <f t="shared" ca="1" si="68"/>
        <v>0.58272827903083824</v>
      </c>
      <c r="G164">
        <f t="shared" ca="1" si="68"/>
        <v>0.58707928662513975</v>
      </c>
      <c r="H164">
        <f t="shared" ca="1" si="68"/>
        <v>0.69103198090622142</v>
      </c>
      <c r="I164">
        <f t="shared" ca="1" si="68"/>
        <v>0.418106632349319</v>
      </c>
      <c r="M164" t="str">
        <f t="shared" ca="1" si="56"/>
        <v>안 지정 캐릭터 PP 영웅등급</v>
      </c>
      <c r="N164">
        <f t="shared" ca="1" si="57"/>
        <v>19835</v>
      </c>
      <c r="O164">
        <f t="shared" ca="1" si="58"/>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1000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N164" t="str">
        <f t="shared" ca="1" si="64"/>
        <v>{"dy":17,"sl":2,"tp":"uph","vl":"77197","cn":13,"pt":"GO","pr":1300}</v>
      </c>
    </row>
    <row r="165" spans="1:40">
      <c r="A165">
        <v>17</v>
      </c>
      <c r="B165">
        <v>3</v>
      </c>
      <c r="C165">
        <f t="shared" si="55"/>
        <v>0</v>
      </c>
      <c r="D165">
        <f t="shared" ca="1" si="68"/>
        <v>0.54597799530570201</v>
      </c>
      <c r="E165">
        <f t="shared" ca="1" si="68"/>
        <v>0.44489337708333021</v>
      </c>
      <c r="F165">
        <f t="shared" ca="1" si="68"/>
        <v>0.16983458966421916</v>
      </c>
      <c r="G165">
        <f t="shared" ca="1" si="68"/>
        <v>0.79460259369228725</v>
      </c>
      <c r="H165">
        <f t="shared" ca="1" si="68"/>
        <v>0.55509248783348575</v>
      </c>
      <c r="I165">
        <f t="shared" ca="1" si="68"/>
        <v>0.11125007509356022</v>
      </c>
      <c r="M165" t="str">
        <f t="shared" ca="1" si="56"/>
        <v>안 지정 캐릭터 PP 일반등급</v>
      </c>
      <c r="N165">
        <f t="shared" ca="1" si="57"/>
        <v>44489</v>
      </c>
      <c r="O165">
        <f t="shared" ca="1" si="58"/>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N165" t="str">
        <f t="shared" ca="1" si="64"/>
        <v>{"dy":17,"sl":3,"tp":"uph","vl":"98918","cn":14,"pt":"GO","pr":1400}</v>
      </c>
    </row>
    <row r="166" spans="1:40">
      <c r="A166">
        <v>17</v>
      </c>
      <c r="B166">
        <v>4</v>
      </c>
      <c r="C166">
        <f t="shared" si="55"/>
        <v>0</v>
      </c>
      <c r="D166">
        <f t="shared" ca="1" si="68"/>
        <v>0.38937215984942275</v>
      </c>
      <c r="E166">
        <f t="shared" ca="1" si="68"/>
        <v>7.8252705308808124E-2</v>
      </c>
      <c r="F166">
        <f t="shared" ca="1" si="68"/>
        <v>6.1186081792366842E-2</v>
      </c>
      <c r="G166">
        <f t="shared" ca="1" si="68"/>
        <v>0.67097552648631442</v>
      </c>
      <c r="H166">
        <f t="shared" ca="1" si="68"/>
        <v>0.51718660245079884</v>
      </c>
      <c r="I166">
        <f t="shared" ca="1" si="68"/>
        <v>0.78074128129927023</v>
      </c>
      <c r="M166" t="str">
        <f t="shared" ca="1" si="56"/>
        <v>안 지정 캐릭터 PP 일반등급</v>
      </c>
      <c r="N166">
        <f t="shared" ca="1" si="57"/>
        <v>7825</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0.49834834431450614</v>
      </c>
      <c r="E167">
        <f t="shared" ca="1" si="68"/>
        <v>0.96008411822945139</v>
      </c>
      <c r="F167">
        <f t="shared" ca="1" si="68"/>
        <v>4.5289075674864621E-2</v>
      </c>
      <c r="G167">
        <f t="shared" ca="1" si="68"/>
        <v>0.20349456700815394</v>
      </c>
      <c r="H167">
        <f t="shared" ca="1" si="68"/>
        <v>0.59336177362751708</v>
      </c>
      <c r="I167">
        <f t="shared" ca="1" si="68"/>
        <v>0.18979865052746392</v>
      </c>
      <c r="M167" t="str">
        <f t="shared" ca="1" si="56"/>
        <v>지정 장비</v>
      </c>
      <c r="N167" t="str">
        <f t="shared" ca="1" si="57"/>
        <v>Equip8202</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DI</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37</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0.10121269771458707</v>
      </c>
      <c r="E168">
        <f t="shared" ca="1" si="68"/>
        <v>0.87011011134514726</v>
      </c>
      <c r="F168">
        <f t="shared" ca="1" si="68"/>
        <v>0.97516762365871346</v>
      </c>
      <c r="G168">
        <f t="shared" ca="1" si="68"/>
        <v>0.14777324067236697</v>
      </c>
      <c r="H168">
        <f t="shared" ca="1" si="68"/>
        <v>0.96122841603612008</v>
      </c>
      <c r="I168">
        <f t="shared" ca="1" si="68"/>
        <v>0.77913591837627738</v>
      </c>
      <c r="M168" t="str">
        <f t="shared" ca="1" si="56"/>
        <v>지정 장비</v>
      </c>
      <c r="N168" t="str">
        <f t="shared" ca="1" si="57"/>
        <v>Equip7301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36</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265</v>
      </c>
      <c r="W168">
        <v>1</v>
      </c>
      <c r="X168" t="s">
        <v>129</v>
      </c>
      <c r="Z168">
        <v>9800</v>
      </c>
      <c r="AA168" t="str">
        <f t="shared" ca="1" si="60"/>
        <v>fe</v>
      </c>
      <c r="AB168" t="s">
        <v>83</v>
      </c>
      <c r="AC168" t="s">
        <v>262</v>
      </c>
      <c r="AD168">
        <v>1</v>
      </c>
      <c r="AE168" t="s">
        <v>129</v>
      </c>
      <c r="AG168">
        <v>800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N168" t="str">
        <f t="shared" ca="1" si="64"/>
        <v>{"dy":17,"sl":6,"tp":"fe","vl":"Equip3002","cn":1,"pt":"GO","pr":800}</v>
      </c>
    </row>
    <row r="169" spans="1:40">
      <c r="A169">
        <v>17</v>
      </c>
      <c r="B169">
        <v>7</v>
      </c>
      <c r="C169">
        <f t="shared" si="55"/>
        <v>0</v>
      </c>
      <c r="D169">
        <f t="shared" ca="1" si="68"/>
        <v>0.47363706459337185</v>
      </c>
      <c r="E169">
        <f t="shared" ca="1" si="68"/>
        <v>7.5714265708976658E-2</v>
      </c>
      <c r="F169">
        <f t="shared" ca="1" si="68"/>
        <v>0.46250693316240377</v>
      </c>
      <c r="G169">
        <f t="shared" ca="1" si="68"/>
        <v>0.41961171415180976</v>
      </c>
      <c r="H169">
        <f t="shared" ca="1" si="68"/>
        <v>0.29793841741754989</v>
      </c>
      <c r="I169">
        <f t="shared" ca="1" si="68"/>
        <v>0.76939978490323435</v>
      </c>
      <c r="M169" t="str">
        <f t="shared" ca="1" si="56"/>
        <v>지정 장비</v>
      </c>
      <c r="N169" t="str">
        <f t="shared" ca="1" si="57"/>
        <v>Equip0302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7800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305</v>
      </c>
      <c r="W169">
        <v>1</v>
      </c>
      <c r="X169" t="s">
        <v>133</v>
      </c>
      <c r="Y169">
        <v>29</v>
      </c>
      <c r="Z169">
        <v>18</v>
      </c>
      <c r="AA169" t="str">
        <f t="shared" ca="1" si="60"/>
        <v>fe</v>
      </c>
      <c r="AB169" t="s">
        <v>83</v>
      </c>
      <c r="AC169" t="s">
        <v>220</v>
      </c>
      <c r="AD169">
        <v>1</v>
      </c>
      <c r="AE169" t="s">
        <v>129</v>
      </c>
      <c r="AG169">
        <v>3600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N169" t="str">
        <f t="shared" ca="1" si="64"/>
        <v>{"dy":17,"sl":7,"tp":"fe","vl":"Equip7102","cn":1,"pt":"GO","pr":3600}</v>
      </c>
    </row>
    <row r="170" spans="1:40">
      <c r="A170">
        <v>17</v>
      </c>
      <c r="B170">
        <v>8</v>
      </c>
      <c r="C170">
        <f t="shared" si="55"/>
        <v>0</v>
      </c>
      <c r="D170">
        <f t="shared" ca="1" si="68"/>
        <v>0.1918077223297211</v>
      </c>
      <c r="E170">
        <f t="shared" ca="1" si="68"/>
        <v>0.90485237497726723</v>
      </c>
      <c r="F170">
        <f t="shared" ca="1" si="68"/>
        <v>0.34743556438509215</v>
      </c>
      <c r="G170">
        <f t="shared" ca="1" si="68"/>
        <v>0.77038618065338893</v>
      </c>
      <c r="H170">
        <f t="shared" ca="1" si="68"/>
        <v>0.86131177163046146</v>
      </c>
      <c r="I170">
        <f t="shared" ca="1" si="68"/>
        <v>0.40130121636630955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N170" t="str">
        <f t="shared" ca="1" si="64"/>
        <v>{"dy":17,"sl":8}</v>
      </c>
    </row>
    <row r="171" spans="1:40">
      <c r="A171">
        <v>17</v>
      </c>
      <c r="B171">
        <v>9</v>
      </c>
      <c r="C171">
        <f t="shared" si="55"/>
        <v>0</v>
      </c>
      <c r="D171">
        <f t="shared" ca="1" si="68"/>
        <v>2.9085216930762048E-3</v>
      </c>
      <c r="E171">
        <f t="shared" ca="1" si="68"/>
        <v>0.61560289059269035</v>
      </c>
      <c r="F171">
        <f t="shared" ca="1" si="68"/>
        <v>0.42013893501120292</v>
      </c>
      <c r="G171">
        <f t="shared" ca="1" si="68"/>
        <v>0.35726075135927238</v>
      </c>
      <c r="H171">
        <f t="shared" ca="1" si="68"/>
        <v>2.7497468357451038E-2</v>
      </c>
      <c r="I171">
        <f t="shared" ca="1" si="68"/>
        <v>0.36818929469500272</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N171" t="str">
        <f t="shared" ca="1" si="64"/>
        <v>{"dy":17,"sl":9}</v>
      </c>
    </row>
    <row r="172" spans="1:40">
      <c r="A172">
        <v>18</v>
      </c>
      <c r="B172">
        <v>0</v>
      </c>
      <c r="C172">
        <f t="shared" si="55"/>
        <v>0</v>
      </c>
      <c r="D172">
        <f t="shared" ref="D172:I181" ca="1" si="69">RAND()</f>
        <v>0.41095022259479153</v>
      </c>
      <c r="E172">
        <f t="shared" ca="1" si="69"/>
        <v>0.20943444801006972</v>
      </c>
      <c r="F172">
        <f t="shared" ca="1" si="69"/>
        <v>0.41233398802421817</v>
      </c>
      <c r="G172">
        <f t="shared" ca="1" si="69"/>
        <v>0.13884581065325641</v>
      </c>
      <c r="H172">
        <f t="shared" ca="1" si="69"/>
        <v>0.37620303582887715</v>
      </c>
      <c r="I172">
        <f t="shared" ca="1" si="69"/>
        <v>5.4122859388564093E-2</v>
      </c>
      <c r="M172" t="str">
        <f t="shared" ca="1" si="56"/>
        <v>지정 장비</v>
      </c>
      <c r="N172" t="str">
        <f t="shared" ca="1" si="57"/>
        <v>Equip1302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301</v>
      </c>
      <c r="W172">
        <v>1</v>
      </c>
      <c r="X172" t="s">
        <v>129</v>
      </c>
      <c r="Z172">
        <v>1300</v>
      </c>
      <c r="AA172" t="str">
        <f t="shared" ca="1" si="60"/>
        <v>fe</v>
      </c>
      <c r="AB172" t="s">
        <v>83</v>
      </c>
      <c r="AC172" t="s">
        <v>195</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N172" t="str">
        <f t="shared" ca="1" si="64"/>
        <v>{"dy":18,"sl":0,"tp":"fe","vl":"Equip2002","cn":1,"pt":"GO","pr":600}</v>
      </c>
    </row>
    <row r="173" spans="1:40">
      <c r="A173">
        <v>18</v>
      </c>
      <c r="B173">
        <v>1</v>
      </c>
      <c r="C173">
        <f t="shared" si="55"/>
        <v>0</v>
      </c>
      <c r="D173">
        <f t="shared" ca="1" si="69"/>
        <v>0.66857166544399316</v>
      </c>
      <c r="E173">
        <f t="shared" ca="1" si="69"/>
        <v>0.63991320071792424</v>
      </c>
      <c r="F173">
        <f t="shared" ca="1" si="69"/>
        <v>0.83429165615900758</v>
      </c>
      <c r="G173">
        <f t="shared" ca="1" si="69"/>
        <v>0.17964546860325692</v>
      </c>
      <c r="H173">
        <f t="shared" ca="1" si="69"/>
        <v>0.53547394128305481</v>
      </c>
      <c r="I173">
        <f t="shared" ca="1" si="69"/>
        <v>0.12144878729206288</v>
      </c>
      <c r="M173" t="str">
        <f t="shared" ca="1" si="56"/>
        <v>지정 장비</v>
      </c>
      <c r="N173" t="str">
        <f t="shared" ca="1" si="57"/>
        <v>Equip5301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196</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N173" t="str">
        <f t="shared" ca="1" si="64"/>
        <v>{"dy":18,"sl":1,"tp":"fe","vl":"Equip0102","cn":1,"pt":"GO","pr":1000}</v>
      </c>
    </row>
    <row r="174" spans="1:40">
      <c r="A174">
        <v>18</v>
      </c>
      <c r="B174">
        <v>2</v>
      </c>
      <c r="C174">
        <f t="shared" si="55"/>
        <v>0</v>
      </c>
      <c r="D174">
        <f t="shared" ca="1" si="69"/>
        <v>0.48406262435179614</v>
      </c>
      <c r="E174">
        <f t="shared" ca="1" si="69"/>
        <v>0.43405493161374908</v>
      </c>
      <c r="F174">
        <f t="shared" ca="1" si="69"/>
        <v>4.0260108979878861E-2</v>
      </c>
      <c r="G174">
        <f t="shared" ca="1" si="69"/>
        <v>0.89729410414271693</v>
      </c>
      <c r="H174">
        <f t="shared" ca="1" si="69"/>
        <v>0.33468912479892043</v>
      </c>
      <c r="I174">
        <f t="shared" ca="1" si="69"/>
        <v>0.12039254788252507</v>
      </c>
      <c r="M174" t="str">
        <f t="shared" ca="1" si="56"/>
        <v>안 지정 캐릭터 PP 영웅등급</v>
      </c>
      <c r="N174">
        <f t="shared" ca="1" si="57"/>
        <v>43405</v>
      </c>
      <c r="O174">
        <f t="shared" ca="1" si="58"/>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1100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0.8499868134956694</v>
      </c>
      <c r="E175">
        <f t="shared" ca="1" si="69"/>
        <v>0.23679589951187285</v>
      </c>
      <c r="F175">
        <f t="shared" ca="1" si="69"/>
        <v>0.10799137921491408</v>
      </c>
      <c r="G175">
        <f t="shared" ca="1" si="69"/>
        <v>0.88814880812331543</v>
      </c>
      <c r="H175">
        <f t="shared" ca="1" si="69"/>
        <v>0.33857427078236679</v>
      </c>
      <c r="I175">
        <f t="shared" ca="1" si="69"/>
        <v>8.625485271166311E-2</v>
      </c>
      <c r="M175" t="str">
        <f t="shared" ca="1" si="56"/>
        <v>안 지정 캐릭터 PP 일반등급</v>
      </c>
      <c r="N175">
        <f t="shared" ca="1" si="57"/>
        <v>23679</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0.21145520935222506</v>
      </c>
      <c r="E176">
        <f t="shared" ca="1" si="69"/>
        <v>0.80421948655748465</v>
      </c>
      <c r="F176">
        <f t="shared" ca="1" si="69"/>
        <v>0.14074150057391044</v>
      </c>
      <c r="G176">
        <f t="shared" ca="1" si="69"/>
        <v>0.81171207659216993</v>
      </c>
      <c r="H176">
        <f t="shared" ca="1" si="69"/>
        <v>0.90215458410965665</v>
      </c>
      <c r="I176">
        <f t="shared" ca="1" si="69"/>
        <v>0.55518509576586905</v>
      </c>
      <c r="M176" t="str">
        <f t="shared" ca="1" si="56"/>
        <v>안 지정 캐릭터 PP 일반등급</v>
      </c>
      <c r="N176">
        <f t="shared" ca="1" si="57"/>
        <v>80421</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0.19799925737659929</v>
      </c>
      <c r="E177">
        <f t="shared" ca="1" si="69"/>
        <v>0.48211904051464682</v>
      </c>
      <c r="F177">
        <f t="shared" ca="1" si="69"/>
        <v>0.24153544539019167</v>
      </c>
      <c r="G177">
        <f t="shared" ca="1" si="69"/>
        <v>0.92243580672466141</v>
      </c>
      <c r="H177">
        <f t="shared" ca="1" si="69"/>
        <v>0.19837709566585493</v>
      </c>
      <c r="I177">
        <f t="shared" ca="1" si="69"/>
        <v>0.2385706424518278</v>
      </c>
      <c r="M177" t="str">
        <f t="shared" ca="1" si="56"/>
        <v>지정 장비</v>
      </c>
      <c r="N177" t="str">
        <f t="shared" ca="1" si="57"/>
        <v>Equip4101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1100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0.62107370481836432</v>
      </c>
      <c r="E178">
        <f t="shared" ca="1" si="69"/>
        <v>0.33490795337449608</v>
      </c>
      <c r="F178">
        <f t="shared" ca="1" si="69"/>
        <v>0.39204670715930656</v>
      </c>
      <c r="G178">
        <f t="shared" ca="1" si="69"/>
        <v>0.48762115661507976</v>
      </c>
      <c r="H178">
        <f t="shared" ca="1" si="69"/>
        <v>3.5054815689893881E-2</v>
      </c>
      <c r="I178">
        <f t="shared" ca="1" si="69"/>
        <v>0.95687848751127658</v>
      </c>
      <c r="M178" t="str">
        <f t="shared" ca="1" si="56"/>
        <v>지정 장비</v>
      </c>
      <c r="N178" t="str">
        <f t="shared" ca="1" si="57"/>
        <v>Equip4101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1500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213</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N178" t="str">
        <f t="shared" ca="1" si="64"/>
        <v>{"dy":18,"sl":6,"tp":"fe","vl":"Equip1202","cn":1,"pt":"DI","pr":5}</v>
      </c>
    </row>
    <row r="179" spans="1:40">
      <c r="A179">
        <v>18</v>
      </c>
      <c r="B179">
        <v>7</v>
      </c>
      <c r="C179">
        <f t="shared" si="55"/>
        <v>0</v>
      </c>
      <c r="D179">
        <f t="shared" ca="1" si="69"/>
        <v>0.98873330178473096</v>
      </c>
      <c r="E179">
        <f t="shared" ca="1" si="69"/>
        <v>0.50759871488994501</v>
      </c>
      <c r="F179">
        <f t="shared" ca="1" si="69"/>
        <v>0.76362345230560524</v>
      </c>
      <c r="G179">
        <f t="shared" ca="1" si="69"/>
        <v>0.35320735509213252</v>
      </c>
      <c r="H179">
        <f t="shared" ca="1" si="69"/>
        <v>0.75995312558331662</v>
      </c>
      <c r="I179">
        <f t="shared" ca="1" si="69"/>
        <v>0.7961999588539086</v>
      </c>
      <c r="M179" t="str">
        <f t="shared" ca="1" si="56"/>
        <v>지정 장비</v>
      </c>
      <c r="N179" t="str">
        <f t="shared" ca="1" si="57"/>
        <v>Equip6001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2200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259</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N179" t="str">
        <f t="shared" ca="1" si="64"/>
        <v>{"dy":18,"sl":7,"tp":"fe","vl":"Equip3101","cn":1,"pt":"GO","pr":1400}</v>
      </c>
    </row>
    <row r="180" spans="1:40">
      <c r="A180">
        <v>18</v>
      </c>
      <c r="B180">
        <v>8</v>
      </c>
      <c r="C180">
        <f t="shared" si="55"/>
        <v>0</v>
      </c>
      <c r="D180">
        <f t="shared" ca="1" si="69"/>
        <v>0.44281963383961664</v>
      </c>
      <c r="E180">
        <f t="shared" ca="1" si="69"/>
        <v>0.72966056356039455</v>
      </c>
      <c r="F180">
        <f t="shared" ca="1" si="69"/>
        <v>0.42204665278915754</v>
      </c>
      <c r="G180">
        <f t="shared" ca="1" si="69"/>
        <v>0.38010441063220579</v>
      </c>
      <c r="H180">
        <f t="shared" ca="1" si="69"/>
        <v>0.33412229121164516</v>
      </c>
      <c r="I180">
        <f t="shared" ca="1" si="69"/>
        <v>0.5572301173599673</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N180" t="str">
        <f t="shared" ca="1" si="64"/>
        <v>{"dy":18,"sl":8}</v>
      </c>
    </row>
    <row r="181" spans="1:40">
      <c r="A181">
        <v>18</v>
      </c>
      <c r="B181">
        <v>9</v>
      </c>
      <c r="C181">
        <f t="shared" si="55"/>
        <v>0</v>
      </c>
      <c r="D181">
        <f t="shared" ca="1" si="69"/>
        <v>0.40143852581977746</v>
      </c>
      <c r="E181">
        <f t="shared" ca="1" si="69"/>
        <v>0.90517172962392967</v>
      </c>
      <c r="F181">
        <f t="shared" ca="1" si="69"/>
        <v>0.84853244854445753</v>
      </c>
      <c r="G181">
        <f t="shared" ca="1" si="69"/>
        <v>6.4399192085294432E-2</v>
      </c>
      <c r="H181">
        <f t="shared" ca="1" si="69"/>
        <v>0.23318695314736915</v>
      </c>
      <c r="I181">
        <f t="shared" ca="1" si="69"/>
        <v>0.40981050904176153</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N181" t="str">
        <f t="shared" ca="1" si="64"/>
        <v>{"dy":18,"sl":9}</v>
      </c>
    </row>
    <row r="182" spans="1:40">
      <c r="A182">
        <v>19</v>
      </c>
      <c r="B182">
        <v>0</v>
      </c>
      <c r="C182">
        <f t="shared" si="55"/>
        <v>0</v>
      </c>
      <c r="D182">
        <f t="shared" ref="D182:I191" ca="1" si="70">RAND()</f>
        <v>0.70820995539632825</v>
      </c>
      <c r="E182">
        <f t="shared" ca="1" si="70"/>
        <v>0.28710247428446556</v>
      </c>
      <c r="F182">
        <f t="shared" ca="1" si="70"/>
        <v>0.27643880405183574</v>
      </c>
      <c r="G182">
        <f t="shared" ca="1" si="70"/>
        <v>0.84314382062336268</v>
      </c>
      <c r="H182">
        <f t="shared" ca="1" si="70"/>
        <v>0.21250727071181019</v>
      </c>
      <c r="I182">
        <f t="shared" ca="1" si="70"/>
        <v>0.69833375748796411</v>
      </c>
      <c r="M182" t="str">
        <f t="shared" ca="1" si="56"/>
        <v>지정 장비</v>
      </c>
      <c r="N182" t="str">
        <f t="shared" ca="1" si="57"/>
        <v>Equip2201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3200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256</v>
      </c>
      <c r="W182">
        <v>1</v>
      </c>
      <c r="X182" t="s">
        <v>129</v>
      </c>
      <c r="Z182">
        <v>8200</v>
      </c>
      <c r="AA182" t="str">
        <f t="shared" ca="1" si="60"/>
        <v>fe</v>
      </c>
      <c r="AB182" t="s">
        <v>83</v>
      </c>
      <c r="AC182" t="s">
        <v>277</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0.88556786171931545</v>
      </c>
      <c r="E183">
        <f t="shared" ca="1" si="70"/>
        <v>0.39577210992001632</v>
      </c>
      <c r="F183">
        <f t="shared" ca="1" si="70"/>
        <v>0.68348311013474872</v>
      </c>
      <c r="G183">
        <f t="shared" ca="1" si="70"/>
        <v>0.50095459044297308</v>
      </c>
      <c r="H183">
        <f t="shared" ca="1" si="70"/>
        <v>0.9174861449245626</v>
      </c>
      <c r="I183">
        <f t="shared" ca="1" si="70"/>
        <v>6.5758657684969801E-2</v>
      </c>
      <c r="M183" t="str">
        <f t="shared" ca="1" si="56"/>
        <v>지정 장비</v>
      </c>
      <c r="N183" t="str">
        <f t="shared" ca="1" si="57"/>
        <v>Equip3201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2500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266</v>
      </c>
      <c r="W183">
        <v>1</v>
      </c>
      <c r="X183" t="s">
        <v>129</v>
      </c>
      <c r="Z183">
        <v>1200</v>
      </c>
      <c r="AA183" t="str">
        <f t="shared" ca="1" si="60"/>
        <v>fe</v>
      </c>
      <c r="AB183" t="s">
        <v>83</v>
      </c>
      <c r="AC183" t="s">
        <v>208</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0.18361979755339375</v>
      </c>
      <c r="E184">
        <f t="shared" ca="1" si="70"/>
        <v>0.29643211314063278</v>
      </c>
      <c r="F184">
        <f t="shared" ca="1" si="70"/>
        <v>0.96822319357022602</v>
      </c>
      <c r="G184">
        <f t="shared" ca="1" si="70"/>
        <v>0.57590082861143177</v>
      </c>
      <c r="H184">
        <f t="shared" ca="1" si="70"/>
        <v>0.50245718587606925</v>
      </c>
      <c r="I184">
        <f t="shared" ca="1" si="70"/>
        <v>0.41500099507713806</v>
      </c>
      <c r="M184" t="str">
        <f t="shared" ca="1" si="56"/>
        <v>안 지정 캐릭터 PP 영웅등급</v>
      </c>
      <c r="N184">
        <f t="shared" ca="1" si="57"/>
        <v>29643</v>
      </c>
      <c r="O184">
        <f t="shared" ca="1" si="58"/>
        <v>10</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1000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0.89871645039596393</v>
      </c>
      <c r="E185">
        <f t="shared" ca="1" si="70"/>
        <v>0.13314703094209401</v>
      </c>
      <c r="F185">
        <f t="shared" ca="1" si="70"/>
        <v>0.13651151427857999</v>
      </c>
      <c r="G185">
        <f t="shared" ca="1" si="70"/>
        <v>0.24969934097341917</v>
      </c>
      <c r="H185">
        <f t="shared" ca="1" si="70"/>
        <v>0.82754835994078391</v>
      </c>
      <c r="I185">
        <f t="shared" ca="1" si="70"/>
        <v>0.66601806871367197</v>
      </c>
      <c r="M185" t="str">
        <f t="shared" ca="1" si="56"/>
        <v>안 지정 캐릭터 PP 일반등급</v>
      </c>
      <c r="N185">
        <f t="shared" ca="1" si="57"/>
        <v>13314</v>
      </c>
      <c r="O185">
        <f t="shared" ca="1" si="58"/>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900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1.0844530116012052E-3</v>
      </c>
      <c r="E186">
        <f t="shared" ca="1" si="70"/>
        <v>0.76482778794021855</v>
      </c>
      <c r="F186">
        <f t="shared" ca="1" si="70"/>
        <v>0.57007708717668282</v>
      </c>
      <c r="G186">
        <f t="shared" ca="1" si="70"/>
        <v>0.81888442092255753</v>
      </c>
      <c r="H186">
        <f t="shared" ca="1" si="70"/>
        <v>0.11933040494625236</v>
      </c>
      <c r="I186">
        <f t="shared" ca="1" si="70"/>
        <v>0.90751203063158425</v>
      </c>
      <c r="M186" t="str">
        <f t="shared" ca="1" si="56"/>
        <v>안 지정 캐릭터 PP 일반등급</v>
      </c>
      <c r="N186">
        <f t="shared" ca="1" si="57"/>
        <v>76482</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0.21038531897578183</v>
      </c>
      <c r="E187">
        <f t="shared" ca="1" si="70"/>
        <v>0.65233333292317641</v>
      </c>
      <c r="F187">
        <f t="shared" ca="1" si="70"/>
        <v>4.0333892331468002E-2</v>
      </c>
      <c r="G187">
        <f t="shared" ca="1" si="70"/>
        <v>0.89642016679152337</v>
      </c>
      <c r="H187">
        <f t="shared" ca="1" si="70"/>
        <v>0.65369831452510396</v>
      </c>
      <c r="I187">
        <f t="shared" ca="1" si="70"/>
        <v>0.36967205488341892</v>
      </c>
      <c r="M187" t="str">
        <f t="shared" ca="1" si="56"/>
        <v>지정 장비</v>
      </c>
      <c r="N187" t="str">
        <f t="shared" ca="1" si="57"/>
        <v>Equip5302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7400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t="shared" ca="1" si="64"/>
        <v>{"dy":19,"sl":5,"tp":"fe","vl":"Equip8301","cn":1,"pt":"DI","pr":98}</v>
      </c>
    </row>
    <row r="188" spans="1:40">
      <c r="A188">
        <v>19</v>
      </c>
      <c r="B188">
        <v>6</v>
      </c>
      <c r="C188">
        <f t="shared" si="55"/>
        <v>0</v>
      </c>
      <c r="D188">
        <f t="shared" ca="1" si="70"/>
        <v>0.28050768372446955</v>
      </c>
      <c r="E188">
        <f t="shared" ca="1" si="70"/>
        <v>0.18339213859733339</v>
      </c>
      <c r="F188">
        <f t="shared" ca="1" si="70"/>
        <v>0.77280846370002509</v>
      </c>
      <c r="G188">
        <f t="shared" ca="1" si="70"/>
        <v>1.3028161188421983E-2</v>
      </c>
      <c r="H188">
        <f t="shared" ca="1" si="70"/>
        <v>0.19696316394552038</v>
      </c>
      <c r="I188">
        <f t="shared" ca="1" si="70"/>
        <v>0.14810337464433176</v>
      </c>
      <c r="M188" t="str">
        <f t="shared" ca="1" si="56"/>
        <v>지정 장비</v>
      </c>
      <c r="N188" t="str">
        <f t="shared" ca="1" si="57"/>
        <v>Equip2102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1000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214</v>
      </c>
      <c r="W188">
        <v>1</v>
      </c>
      <c r="X188" t="s">
        <v>129</v>
      </c>
      <c r="Z188">
        <v>1700</v>
      </c>
      <c r="AA188" t="str">
        <f t="shared" ca="1" si="60"/>
        <v>fe</v>
      </c>
      <c r="AB188" t="s">
        <v>83</v>
      </c>
      <c r="AC188" t="s">
        <v>274</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t="shared" ca="1" si="64"/>
        <v>{"dy":19,"sl":6,"tp":"fe","vl":"Equip7101","cn":1,"pt":"GO","pr":3500}</v>
      </c>
    </row>
    <row r="189" spans="1:40">
      <c r="A189">
        <v>19</v>
      </c>
      <c r="B189">
        <v>7</v>
      </c>
      <c r="C189">
        <f t="shared" si="55"/>
        <v>0</v>
      </c>
      <c r="D189">
        <f t="shared" ca="1" si="70"/>
        <v>0.605990832249094</v>
      </c>
      <c r="E189">
        <f t="shared" ca="1" si="70"/>
        <v>0.98102298140757427</v>
      </c>
      <c r="F189">
        <f t="shared" ca="1" si="70"/>
        <v>0.74745058605489878</v>
      </c>
      <c r="G189">
        <f t="shared" ca="1" si="70"/>
        <v>0.19180574517433935</v>
      </c>
      <c r="H189">
        <f t="shared" ca="1" si="70"/>
        <v>0.17648695749345655</v>
      </c>
      <c r="I189">
        <f t="shared" ca="1" si="70"/>
        <v>0.51538569656950639</v>
      </c>
      <c r="M189" t="str">
        <f t="shared" ca="1" si="56"/>
        <v>지정 장비</v>
      </c>
      <c r="N189" t="str">
        <f t="shared" ca="1" si="57"/>
        <v>Equip8302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94</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266</v>
      </c>
      <c r="W189">
        <v>1</v>
      </c>
      <c r="X189" t="s">
        <v>129</v>
      </c>
      <c r="Z189">
        <v>1100</v>
      </c>
      <c r="AA189" t="str">
        <f t="shared" ca="1" si="60"/>
        <v>fe</v>
      </c>
      <c r="AB189" t="s">
        <v>83</v>
      </c>
      <c r="AC189" t="s">
        <v>203</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t="shared" ca="1" si="64"/>
        <v>{"dy":19,"sl":7,"tp":"fe","vl":"Equip0002","cn":1,"pt":"GO","pr":600}</v>
      </c>
    </row>
    <row r="190" spans="1:40">
      <c r="A190">
        <v>19</v>
      </c>
      <c r="B190">
        <v>8</v>
      </c>
      <c r="C190">
        <f t="shared" si="55"/>
        <v>0</v>
      </c>
      <c r="D190">
        <f t="shared" ca="1" si="70"/>
        <v>0.56485265953875374</v>
      </c>
      <c r="E190">
        <f t="shared" ca="1" si="70"/>
        <v>0.66021910873652467</v>
      </c>
      <c r="F190">
        <f t="shared" ca="1" si="70"/>
        <v>0.84691479445415296</v>
      </c>
      <c r="G190">
        <f t="shared" ca="1" si="70"/>
        <v>0.2839111260563808</v>
      </c>
      <c r="H190">
        <f t="shared" ca="1" si="70"/>
        <v>0.51451429981146268</v>
      </c>
      <c r="I190">
        <f t="shared" ca="1" si="70"/>
        <v>5.1173254008747615E-2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t="shared" ca="1" si="64"/>
        <v>{"dy":19,"sl":8}</v>
      </c>
    </row>
    <row r="191" spans="1:40">
      <c r="A191">
        <v>19</v>
      </c>
      <c r="B191">
        <v>9</v>
      </c>
      <c r="C191">
        <f t="shared" si="55"/>
        <v>0</v>
      </c>
      <c r="D191">
        <f t="shared" ca="1" si="70"/>
        <v>0.49047528693122988</v>
      </c>
      <c r="E191">
        <f t="shared" ca="1" si="70"/>
        <v>0.85251127410943595</v>
      </c>
      <c r="F191">
        <f t="shared" ca="1" si="70"/>
        <v>0.91387953554536916</v>
      </c>
      <c r="G191">
        <f t="shared" ca="1" si="70"/>
        <v>0.91375009754569259</v>
      </c>
      <c r="H191">
        <f t="shared" ca="1" si="70"/>
        <v>0.99844855952956535</v>
      </c>
      <c r="I191">
        <f t="shared" ca="1" si="70"/>
        <v>0.71981492043316375</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t="shared" ca="1" si="64"/>
        <v>{"dy":19,"sl":9}</v>
      </c>
    </row>
    <row r="192" spans="1:40">
      <c r="A192">
        <v>20</v>
      </c>
      <c r="B192">
        <v>0</v>
      </c>
      <c r="C192">
        <f t="shared" si="55"/>
        <v>0</v>
      </c>
      <c r="D192">
        <f t="shared" ref="D192:I201" ca="1" si="71">RAND()</f>
        <v>0.97105387566778978</v>
      </c>
      <c r="E192">
        <f t="shared" ca="1" si="71"/>
        <v>0.52441037449848837</v>
      </c>
      <c r="F192">
        <f t="shared" ca="1" si="71"/>
        <v>0.49644587056298994</v>
      </c>
      <c r="G192">
        <f t="shared" ca="1" si="71"/>
        <v>0.71192316505611453</v>
      </c>
      <c r="H192">
        <f t="shared" ca="1" si="71"/>
        <v>5.7692548112921571E-2</v>
      </c>
      <c r="I192">
        <f t="shared" ca="1" si="71"/>
        <v>0.97044972067732171</v>
      </c>
      <c r="M192" t="str">
        <f t="shared" ca="1" si="56"/>
        <v>캐릭터 상자 영웅등급</v>
      </c>
      <c r="N192" t="str">
        <f t="shared" ca="1" si="57"/>
        <v>삭제</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149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209</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t="shared" ca="1" si="64"/>
        <v>{"dy":20,"sl":0,"tp":"fe","vl":"Equip2202","cn":1,"pt":"DI","pr":5}</v>
      </c>
    </row>
    <row r="193" spans="1:40">
      <c r="A193">
        <v>20</v>
      </c>
      <c r="B193">
        <v>1</v>
      </c>
      <c r="C193">
        <f t="shared" si="55"/>
        <v>0</v>
      </c>
      <c r="D193">
        <f t="shared" ca="1" si="71"/>
        <v>0.74564470501123148</v>
      </c>
      <c r="E193">
        <f t="shared" ca="1" si="71"/>
        <v>0.22422256064888979</v>
      </c>
      <c r="F193">
        <f t="shared" ca="1" si="71"/>
        <v>0.77988759121460349</v>
      </c>
      <c r="G193">
        <f t="shared" ca="1" si="71"/>
        <v>4.5017752560245761E-3</v>
      </c>
      <c r="H193">
        <f t="shared" ca="1" si="71"/>
        <v>0.6636108193742486</v>
      </c>
      <c r="I193">
        <f t="shared" ca="1" si="71"/>
        <v>0.85141726548628316</v>
      </c>
      <c r="M193" t="str">
        <f t="shared" ca="1" si="56"/>
        <v>지정 장비</v>
      </c>
      <c r="N193" t="str">
        <f t="shared" ca="1" si="57"/>
        <v>Equip2001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900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203</v>
      </c>
      <c r="W193">
        <v>1</v>
      </c>
      <c r="X193" t="s">
        <v>129</v>
      </c>
      <c r="Z193">
        <v>600</v>
      </c>
      <c r="AA193" t="str">
        <f t="shared" ca="1" si="60"/>
        <v>fe</v>
      </c>
      <c r="AB193" t="s">
        <v>83</v>
      </c>
      <c r="AC193" t="s">
        <v>273</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0.96532510504440849</v>
      </c>
      <c r="E194">
        <f t="shared" ca="1" si="71"/>
        <v>8.4487090797662145E-2</v>
      </c>
      <c r="F194">
        <f t="shared" ca="1" si="71"/>
        <v>0.75743007681851782</v>
      </c>
      <c r="G194">
        <f t="shared" ca="1" si="71"/>
        <v>0.85822822235996921</v>
      </c>
      <c r="H194">
        <f t="shared" ca="1" si="71"/>
        <v>0.36116133728017741</v>
      </c>
      <c r="I194">
        <f t="shared" ca="1" si="71"/>
        <v>0.47488628188026272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8448</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7.9839544248573646E-2</v>
      </c>
      <c r="E195">
        <f t="shared" ca="1" si="71"/>
        <v>0.15010051591984797</v>
      </c>
      <c r="F195">
        <f t="shared" ca="1" si="71"/>
        <v>0.85728004632196086</v>
      </c>
      <c r="G195">
        <f t="shared" ca="1" si="71"/>
        <v>0.11292435152464309</v>
      </c>
      <c r="H195">
        <f t="shared" ca="1" si="71"/>
        <v>0.57175178411260519</v>
      </c>
      <c r="I195">
        <f t="shared" ca="1" si="71"/>
        <v>0.232236406765162</v>
      </c>
      <c r="M195" t="str">
        <f t="shared" ca="1" si="73"/>
        <v>안 지정 캐릭터 PP 영웅등급</v>
      </c>
      <c r="N195">
        <f t="shared" ca="1" si="74"/>
        <v>15010</v>
      </c>
      <c r="O195">
        <f t="shared" ca="1" si="75"/>
        <v>9</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0.89927756944195847</v>
      </c>
      <c r="E196">
        <f t="shared" ca="1" si="71"/>
        <v>0.42290118966447321</v>
      </c>
      <c r="F196">
        <f t="shared" ca="1" si="71"/>
        <v>7.1932325046682899E-2</v>
      </c>
      <c r="G196">
        <f t="shared" ca="1" si="71"/>
        <v>0.1742529595734742</v>
      </c>
      <c r="H196">
        <f t="shared" ca="1" si="71"/>
        <v>0.20986951980798541</v>
      </c>
      <c r="I196">
        <f t="shared" ca="1" si="71"/>
        <v>6.8876993937049047E-2</v>
      </c>
      <c r="M196" t="str">
        <f t="shared" ca="1" si="73"/>
        <v>안 지정 캐릭터 PP 일반등급</v>
      </c>
      <c r="N196">
        <f t="shared" ca="1" si="74"/>
        <v>42290</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1100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2.8783459374042697E-2</v>
      </c>
      <c r="E197">
        <f t="shared" ca="1" si="71"/>
        <v>0.55979312349394761</v>
      </c>
      <c r="F197">
        <f t="shared" ca="1" si="71"/>
        <v>8.9446499799643364E-2</v>
      </c>
      <c r="G197">
        <f t="shared" ca="1" si="71"/>
        <v>0.31637604959305987</v>
      </c>
      <c r="H197">
        <f t="shared" ca="1" si="71"/>
        <v>8.7944029681033431E-2</v>
      </c>
      <c r="I197">
        <f t="shared" ca="1" si="71"/>
        <v>0.31067369014203505</v>
      </c>
      <c r="M197" t="str">
        <f t="shared" ca="1" si="73"/>
        <v>지정 장비</v>
      </c>
      <c r="N197" t="str">
        <f t="shared" ca="1" si="74"/>
        <v>Equip5001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281</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0.86041786144250332</v>
      </c>
      <c r="E198">
        <f t="shared" ca="1" si="71"/>
        <v>0.64551536726962955</v>
      </c>
      <c r="F198">
        <f t="shared" ca="1" si="71"/>
        <v>0.5178966199662407</v>
      </c>
      <c r="G198">
        <f t="shared" ca="1" si="71"/>
        <v>0.12425972597683999</v>
      </c>
      <c r="H198">
        <f t="shared" ca="1" si="71"/>
        <v>0.27852795654834328</v>
      </c>
      <c r="I198">
        <f t="shared" ca="1" si="71"/>
        <v>0.72090018030372893</v>
      </c>
      <c r="M198" t="str">
        <f t="shared" ca="1" si="73"/>
        <v>지정 장비</v>
      </c>
      <c r="N198" t="str">
        <f t="shared" ca="1" si="74"/>
        <v>Equip6301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36</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206</v>
      </c>
      <c r="W198">
        <v>1</v>
      </c>
      <c r="X198" t="s">
        <v>129</v>
      </c>
      <c r="Z198">
        <v>22800</v>
      </c>
      <c r="AA198" t="str">
        <f t="shared" ca="1" si="77"/>
        <v>fe</v>
      </c>
      <c r="AB198" t="s">
        <v>83</v>
      </c>
      <c r="AC198" t="s">
        <v>216</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0.25306237614645921</v>
      </c>
      <c r="E199">
        <f t="shared" ca="1" si="71"/>
        <v>0.94075823061548991</v>
      </c>
      <c r="F199">
        <f t="shared" ca="1" si="71"/>
        <v>0.15242644888389967</v>
      </c>
      <c r="G199">
        <f t="shared" ca="1" si="71"/>
        <v>0.98946466447625725</v>
      </c>
      <c r="H199">
        <f t="shared" ca="1" si="71"/>
        <v>0.74852452691986548</v>
      </c>
      <c r="I199">
        <f t="shared" ca="1" si="71"/>
        <v>0.31303668653599581</v>
      </c>
      <c r="M199" t="str">
        <f t="shared" ca="1" si="73"/>
        <v>지정 장비</v>
      </c>
      <c r="N199" t="str">
        <f t="shared" ca="1" si="74"/>
        <v>Equip8301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74200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274</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0.5258004325745429</v>
      </c>
      <c r="E200">
        <f t="shared" ca="1" si="71"/>
        <v>0.58375220610788248</v>
      </c>
      <c r="F200">
        <f t="shared" ca="1" si="71"/>
        <v>0.44709384913906269</v>
      </c>
      <c r="G200">
        <f t="shared" ca="1" si="71"/>
        <v>0.30032904892733248</v>
      </c>
      <c r="H200">
        <f t="shared" ca="1" si="71"/>
        <v>0.88929510701651171</v>
      </c>
      <c r="I200">
        <f t="shared" ca="1" si="71"/>
        <v>0.50596223919908989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t="shared" ca="1" si="81"/>
        <v>{"dy":20,"sl":8}</v>
      </c>
    </row>
    <row r="201" spans="1:40">
      <c r="A201">
        <v>20</v>
      </c>
      <c r="B201">
        <v>9</v>
      </c>
      <c r="C201">
        <f t="shared" si="72"/>
        <v>0</v>
      </c>
      <c r="D201">
        <f t="shared" ca="1" si="71"/>
        <v>0.82001823658095052</v>
      </c>
      <c r="E201">
        <f t="shared" ca="1" si="71"/>
        <v>0.26248536885753049</v>
      </c>
      <c r="F201">
        <f t="shared" ca="1" si="71"/>
        <v>0.31352335673832776</v>
      </c>
      <c r="G201">
        <f t="shared" ca="1" si="71"/>
        <v>0.58683053119922912</v>
      </c>
      <c r="H201">
        <f t="shared" ca="1" si="71"/>
        <v>0.34852266490329575</v>
      </c>
      <c r="I201">
        <f t="shared" ca="1" si="71"/>
        <v>0.47908407367166672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t="shared" ca="1" si="81"/>
        <v>{"dy":20,"sl":9}</v>
      </c>
    </row>
    <row r="202" spans="1:40">
      <c r="A202">
        <v>21</v>
      </c>
      <c r="B202">
        <v>0</v>
      </c>
      <c r="C202">
        <f t="shared" si="72"/>
        <v>0</v>
      </c>
      <c r="D202">
        <f t="shared" ref="D202:I211" ca="1" si="82">RAND()</f>
        <v>0.96222742809694684</v>
      </c>
      <c r="E202">
        <f t="shared" ca="1" si="82"/>
        <v>0.43577725982583992</v>
      </c>
      <c r="F202">
        <f t="shared" ca="1" si="82"/>
        <v>0.99210636330596591</v>
      </c>
      <c r="G202">
        <f t="shared" ca="1" si="82"/>
        <v>0.1761754347964779</v>
      </c>
      <c r="H202">
        <f t="shared" ca="1" si="82"/>
        <v>0.26386902462519035</v>
      </c>
      <c r="I202">
        <f t="shared" ca="1" si="82"/>
        <v>0.43981362827058923</v>
      </c>
      <c r="M202" t="str">
        <f t="shared" ca="1" si="73"/>
        <v>캐릭터 상자 영웅등급</v>
      </c>
      <c r="N202" t="str">
        <f t="shared" ca="1" si="74"/>
        <v>삭제</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149</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217</v>
      </c>
      <c r="W202">
        <v>1</v>
      </c>
      <c r="X202" t="s">
        <v>129</v>
      </c>
      <c r="Z202">
        <v>3400</v>
      </c>
      <c r="AA202" t="str">
        <f t="shared" ca="1" si="77"/>
        <v>fe</v>
      </c>
      <c r="AB202" t="s">
        <v>83</v>
      </c>
      <c r="AC202" t="s">
        <v>202</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t="shared" ca="1" si="81"/>
        <v>{"dy":21,"sl":0,"tp":"fe","vl":"Equip6001","cn":1,"pt":"GO","pr":2200}</v>
      </c>
    </row>
    <row r="203" spans="1:40">
      <c r="A203">
        <v>21</v>
      </c>
      <c r="B203">
        <v>1</v>
      </c>
      <c r="C203">
        <f t="shared" si="72"/>
        <v>0</v>
      </c>
      <c r="D203">
        <f t="shared" ca="1" si="82"/>
        <v>0.13343028844485005</v>
      </c>
      <c r="E203">
        <f t="shared" ca="1" si="82"/>
        <v>0.84300541966572029</v>
      </c>
      <c r="F203">
        <f t="shared" ca="1" si="82"/>
        <v>0.49087369846262363</v>
      </c>
      <c r="G203">
        <f t="shared" ca="1" si="82"/>
        <v>0.46845556042648417</v>
      </c>
      <c r="H203">
        <f t="shared" ca="1" si="82"/>
        <v>0.6570469101925871</v>
      </c>
      <c r="I203">
        <f t="shared" ca="1" si="82"/>
        <v>0.3159510326053141</v>
      </c>
      <c r="M203" t="str">
        <f t="shared" ca="1" si="73"/>
        <v>지정 장비</v>
      </c>
      <c r="N203" t="str">
        <f t="shared" ca="1" si="74"/>
        <v>Equip7201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14</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271</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t="shared" ca="1" si="81"/>
        <v>{"dy":21,"sl":1,"tp":"fe","vl":"Equip1102","cn":1,"pt":"GO","pr":1000}</v>
      </c>
    </row>
    <row r="204" spans="1:40">
      <c r="A204">
        <v>21</v>
      </c>
      <c r="B204">
        <v>2</v>
      </c>
      <c r="C204">
        <f t="shared" si="72"/>
        <v>0</v>
      </c>
      <c r="D204">
        <f t="shared" ca="1" si="82"/>
        <v>0.64061321875222232</v>
      </c>
      <c r="E204">
        <f t="shared" ca="1" si="82"/>
        <v>0.61847295726019513</v>
      </c>
      <c r="F204">
        <f t="shared" ca="1" si="82"/>
        <v>3.5311828405754531E-2</v>
      </c>
      <c r="G204">
        <f t="shared" ca="1" si="82"/>
        <v>0.2490109514626756</v>
      </c>
      <c r="H204">
        <f t="shared" ca="1" si="82"/>
        <v>0.7481385080832087</v>
      </c>
      <c r="I204">
        <f t="shared" ca="1" si="82"/>
        <v>5.8642787369874827E-2</v>
      </c>
      <c r="M204" t="str">
        <f t="shared" ca="1" si="73"/>
        <v>안 지정 캐릭터 PP 영웅등급</v>
      </c>
      <c r="N204">
        <f t="shared" ca="1" si="74"/>
        <v>61847</v>
      </c>
      <c r="O204">
        <f t="shared" ca="1" si="75"/>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0.90305145593605174</v>
      </c>
      <c r="E205">
        <f t="shared" ca="1" si="82"/>
        <v>0.42397158824546122</v>
      </c>
      <c r="F205">
        <f t="shared" ca="1" si="82"/>
        <v>0.68216066064854441</v>
      </c>
      <c r="G205">
        <f t="shared" ca="1" si="82"/>
        <v>0.66388971078310699</v>
      </c>
      <c r="H205">
        <f t="shared" ca="1" si="82"/>
        <v>0.8319088603184408</v>
      </c>
      <c r="I205">
        <f t="shared" ca="1" si="82"/>
        <v>0.98259458640870934</v>
      </c>
      <c r="M205" t="str">
        <f t="shared" ca="1" si="73"/>
        <v>안 지정 캐릭터 PP 일반등급</v>
      </c>
      <c r="N205">
        <f t="shared" ca="1" si="74"/>
        <v>42397</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0.40555696814768216</v>
      </c>
      <c r="E206">
        <f t="shared" ca="1" si="82"/>
        <v>0.99078412716587727</v>
      </c>
      <c r="F206">
        <f t="shared" ca="1" si="82"/>
        <v>0.19216394176896756</v>
      </c>
      <c r="G206">
        <f t="shared" ca="1" si="82"/>
        <v>0.50302133505927926</v>
      </c>
      <c r="H206">
        <f t="shared" ca="1" si="82"/>
        <v>0.11284866058529541</v>
      </c>
      <c r="I206">
        <f t="shared" ca="1" si="82"/>
        <v>0.94959008530767774</v>
      </c>
      <c r="M206" t="str">
        <f t="shared" ca="1" si="73"/>
        <v>안 지정 캐릭터 PP 일반등급</v>
      </c>
      <c r="N206">
        <f t="shared" ca="1" si="74"/>
        <v>99078</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1400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0.26219984795024032</v>
      </c>
      <c r="E207">
        <f t="shared" ca="1" si="82"/>
        <v>0.9223278367356198</v>
      </c>
      <c r="F207">
        <f t="shared" ca="1" si="82"/>
        <v>0.68071166232653002</v>
      </c>
      <c r="G207">
        <f t="shared" ca="1" si="82"/>
        <v>0.35160467573708321</v>
      </c>
      <c r="H207">
        <f t="shared" ca="1" si="82"/>
        <v>0.16093354160098228</v>
      </c>
      <c r="I207">
        <f t="shared" ca="1" si="82"/>
        <v>0.33467383645672077</v>
      </c>
      <c r="M207" t="str">
        <f t="shared" ca="1" si="73"/>
        <v>지정 장비</v>
      </c>
      <c r="N207" t="str">
        <f t="shared" ca="1" si="74"/>
        <v>Equip8101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279</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0.20250926560649185</v>
      </c>
      <c r="E208">
        <f t="shared" ca="1" si="82"/>
        <v>0.54879016081162202</v>
      </c>
      <c r="F208">
        <f t="shared" ca="1" si="82"/>
        <v>0.92574385706798434</v>
      </c>
      <c r="G208">
        <f t="shared" ca="1" si="82"/>
        <v>0.39266539227943364</v>
      </c>
      <c r="H208">
        <f t="shared" ca="1" si="82"/>
        <v>0.18637976556339519</v>
      </c>
      <c r="I208">
        <f t="shared" ca="1" si="82"/>
        <v>0.82043411129458876</v>
      </c>
      <c r="M208" t="str">
        <f t="shared" ca="1" si="73"/>
        <v>지정 장비</v>
      </c>
      <c r="N208" t="str">
        <f t="shared" ca="1" si="74"/>
        <v>Equip6101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3800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303</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0.4574043947452342</v>
      </c>
      <c r="E209">
        <f t="shared" ca="1" si="82"/>
        <v>0.46541865839350771</v>
      </c>
      <c r="F209">
        <f t="shared" ca="1" si="82"/>
        <v>0.25754390881893063</v>
      </c>
      <c r="G209">
        <f t="shared" ca="1" si="82"/>
        <v>6.9044572965060502E-2</v>
      </c>
      <c r="H209">
        <f t="shared" ca="1" si="82"/>
        <v>0.93117697595279036</v>
      </c>
      <c r="I209">
        <f t="shared" ca="1" si="82"/>
        <v>0.96305004880522527</v>
      </c>
      <c r="M209" t="str">
        <f t="shared" ca="1" si="73"/>
        <v>지정 장비</v>
      </c>
      <c r="N209" t="str">
        <f t="shared" ca="1" si="74"/>
        <v>Equip5201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0.89940766720718324</v>
      </c>
      <c r="E210">
        <f t="shared" ca="1" si="82"/>
        <v>0.18907115041944222</v>
      </c>
      <c r="F210">
        <f t="shared" ca="1" si="82"/>
        <v>0.63112411752202036</v>
      </c>
      <c r="G210">
        <f t="shared" ca="1" si="82"/>
        <v>0.91186516219573033</v>
      </c>
      <c r="H210">
        <f t="shared" ca="1" si="82"/>
        <v>0.25414833235724499</v>
      </c>
      <c r="I210">
        <f t="shared" ca="1" si="82"/>
        <v>7.7791364206301838E-2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0.72494324696970081</v>
      </c>
      <c r="E211">
        <f t="shared" ca="1" si="82"/>
        <v>0.53061744866514149</v>
      </c>
      <c r="F211">
        <f t="shared" ca="1" si="82"/>
        <v>0.85489944355866543</v>
      </c>
      <c r="G211">
        <f t="shared" ca="1" si="82"/>
        <v>0.74393760953402288</v>
      </c>
      <c r="H211">
        <f t="shared" ca="1" si="82"/>
        <v>0.93655562912559331</v>
      </c>
      <c r="I211">
        <f t="shared" ca="1" si="82"/>
        <v>0.91012378531166027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0.13465906228741464</v>
      </c>
      <c r="E212">
        <f t="shared" ca="1" si="83"/>
        <v>0.84050099819460611</v>
      </c>
      <c r="F212">
        <f t="shared" ca="1" si="83"/>
        <v>4.986554397266596E-2</v>
      </c>
      <c r="G212">
        <f t="shared" ca="1" si="83"/>
        <v>3.247717947158324E-2</v>
      </c>
      <c r="H212">
        <f t="shared" ca="1" si="83"/>
        <v>0.42478690253653928</v>
      </c>
      <c r="I212">
        <f t="shared" ca="1" si="83"/>
        <v>0.18494851467561324</v>
      </c>
      <c r="M212" t="str">
        <f t="shared" ca="1" si="73"/>
        <v>지정 장비</v>
      </c>
      <c r="N212" t="str">
        <f t="shared" ca="1" si="74"/>
        <v>Equip7201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278</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0.15862607551149233</v>
      </c>
      <c r="E213">
        <f t="shared" ca="1" si="83"/>
        <v>3.8236817431368531E-3</v>
      </c>
      <c r="F213">
        <f t="shared" ca="1" si="83"/>
        <v>0.80154640613163342</v>
      </c>
      <c r="G213">
        <f t="shared" ca="1" si="83"/>
        <v>0.16954438722325549</v>
      </c>
      <c r="H213">
        <f t="shared" ca="1" si="83"/>
        <v>0.39930603633121919</v>
      </c>
      <c r="I213">
        <f t="shared" ca="1" si="83"/>
        <v>0.13385177319405361</v>
      </c>
      <c r="M213" t="str">
        <f t="shared" ca="1" si="73"/>
        <v>지정 장비</v>
      </c>
      <c r="N213" t="str">
        <f t="shared" ca="1" si="74"/>
        <v>Equip0001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600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203</v>
      </c>
      <c r="W213">
        <v>1</v>
      </c>
      <c r="X213" t="s">
        <v>129</v>
      </c>
      <c r="Z213">
        <v>700</v>
      </c>
      <c r="AA213" t="str">
        <f t="shared" ca="1" si="77"/>
        <v>fe</v>
      </c>
      <c r="AB213" t="s">
        <v>83</v>
      </c>
      <c r="AC213" t="s">
        <v>205</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0.43512705293341869</v>
      </c>
      <c r="E214">
        <f t="shared" ca="1" si="83"/>
        <v>0.83330772609207715</v>
      </c>
      <c r="F214">
        <f t="shared" ca="1" si="83"/>
        <v>0.67227953047226696</v>
      </c>
      <c r="G214">
        <f t="shared" ca="1" si="83"/>
        <v>0.75809729529601544</v>
      </c>
      <c r="H214">
        <f t="shared" ca="1" si="83"/>
        <v>0.92568857867768806</v>
      </c>
      <c r="I214">
        <f t="shared" ca="1" si="83"/>
        <v>0.59587661244736911</v>
      </c>
      <c r="M214" t="str">
        <f t="shared" ca="1" si="73"/>
        <v>안 지정 캐릭터 PP 영웅등급</v>
      </c>
      <c r="N214">
        <f t="shared" ca="1" si="74"/>
        <v>83330</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0.22320311828846229</v>
      </c>
      <c r="E215">
        <f t="shared" ca="1" si="83"/>
        <v>0.39955303495256311</v>
      </c>
      <c r="F215">
        <f t="shared" ca="1" si="83"/>
        <v>0.22245370968968881</v>
      </c>
      <c r="G215">
        <f t="shared" ca="1" si="83"/>
        <v>0.3222237874580115</v>
      </c>
      <c r="H215">
        <f t="shared" ca="1" si="83"/>
        <v>0.77040905285996064</v>
      </c>
      <c r="I215">
        <f t="shared" ca="1" si="83"/>
        <v>0.26274105876931353</v>
      </c>
      <c r="M215" t="str">
        <f t="shared" ca="1" si="73"/>
        <v>안 지정 캐릭터 PP 영웅등급</v>
      </c>
      <c r="N215">
        <f t="shared" ca="1" si="74"/>
        <v>39955</v>
      </c>
      <c r="O215">
        <f t="shared" ca="1" si="75"/>
        <v>11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1100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4.1274385181181761E-2</v>
      </c>
      <c r="E216">
        <f t="shared" ca="1" si="83"/>
        <v>0.76121706351120022</v>
      </c>
      <c r="F216">
        <f t="shared" ca="1" si="83"/>
        <v>0.33878970845106993</v>
      </c>
      <c r="G216">
        <f t="shared" ca="1" si="83"/>
        <v>0.41932477796124334</v>
      </c>
      <c r="H216">
        <f t="shared" ca="1" si="83"/>
        <v>0.20662443417210541</v>
      </c>
      <c r="I216">
        <f t="shared" ca="1" si="83"/>
        <v>0.36108078216768613</v>
      </c>
      <c r="M216" t="str">
        <f t="shared" ca="1" si="73"/>
        <v>안 지정 캐릭터 PP 일반등급</v>
      </c>
      <c r="N216">
        <f t="shared" ca="1" si="74"/>
        <v>76121</v>
      </c>
      <c r="O216">
        <f t="shared" ca="1" si="75"/>
        <v>13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1300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0.2581528184773505</v>
      </c>
      <c r="E217">
        <f t="shared" ca="1" si="83"/>
        <v>0.87903077065183155</v>
      </c>
      <c r="F217">
        <f t="shared" ca="1" si="83"/>
        <v>0.59338311099026164</v>
      </c>
      <c r="G217">
        <f t="shared" ca="1" si="83"/>
        <v>0.69058548145175769</v>
      </c>
      <c r="H217">
        <f t="shared" ca="1" si="83"/>
        <v>6.0467784940272717E-2</v>
      </c>
      <c r="I217">
        <f t="shared" ca="1" si="83"/>
        <v>0.72062682986573023</v>
      </c>
      <c r="M217" t="str">
        <f t="shared" ca="1" si="73"/>
        <v>지정 장비</v>
      </c>
      <c r="N217" t="str">
        <f t="shared" ca="1" si="74"/>
        <v>Equip7302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22700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283</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0.74366705253999232</v>
      </c>
      <c r="E218">
        <f t="shared" ca="1" si="83"/>
        <v>0.60244823219635568</v>
      </c>
      <c r="F218">
        <f t="shared" ca="1" si="83"/>
        <v>0.91186632060534034</v>
      </c>
      <c r="G218">
        <f t="shared" ca="1" si="83"/>
        <v>0.12433460820762054</v>
      </c>
      <c r="H218">
        <f t="shared" ca="1" si="83"/>
        <v>0.37508541567253095</v>
      </c>
      <c r="I218">
        <f t="shared" ca="1" si="83"/>
        <v>0.93381130372847465</v>
      </c>
      <c r="M218" t="str">
        <f t="shared" ca="1" si="73"/>
        <v>지정 장비</v>
      </c>
      <c r="N218" t="str">
        <f t="shared" ca="1" si="74"/>
        <v>Equip6201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16</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210</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0.72712679406750247</v>
      </c>
      <c r="E219">
        <f t="shared" ca="1" si="83"/>
        <v>0.28419489417358679</v>
      </c>
      <c r="F219">
        <f t="shared" ca="1" si="83"/>
        <v>0.8164589984654308</v>
      </c>
      <c r="G219">
        <f t="shared" ca="1" si="83"/>
        <v>0.23506624058202019</v>
      </c>
      <c r="H219">
        <f t="shared" ca="1" si="83"/>
        <v>0.31781800173502606</v>
      </c>
      <c r="I219">
        <f t="shared" ca="1" si="83"/>
        <v>0.48452910503100388</v>
      </c>
      <c r="M219" t="str">
        <f t="shared" ca="1" si="73"/>
        <v>지정 장비</v>
      </c>
      <c r="N219" t="str">
        <f t="shared" ca="1" si="74"/>
        <v>Equip3102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1200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206</v>
      </c>
      <c r="W219">
        <v>1</v>
      </c>
      <c r="X219" t="s">
        <v>133</v>
      </c>
      <c r="Z219">
        <v>37</v>
      </c>
      <c r="AA219" t="str">
        <f t="shared" ca="1" si="77"/>
        <v>fe</v>
      </c>
      <c r="AB219" t="s">
        <v>83</v>
      </c>
      <c r="AC219" t="s">
        <v>196</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6.0888425212128006E-2</v>
      </c>
      <c r="E220">
        <f t="shared" ca="1" si="83"/>
        <v>0.22168163586688727</v>
      </c>
      <c r="F220">
        <f t="shared" ca="1" si="83"/>
        <v>0.97930470951569737</v>
      </c>
      <c r="G220">
        <f t="shared" ca="1" si="83"/>
        <v>0.5585467382680287</v>
      </c>
      <c r="H220">
        <f t="shared" ca="1" si="83"/>
        <v>0.16194641947545751</v>
      </c>
      <c r="I220">
        <f t="shared" ca="1" si="83"/>
        <v>0.17345154262007656</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0.52399274626489989</v>
      </c>
      <c r="E221">
        <f t="shared" ca="1" si="83"/>
        <v>0.1720798866161426</v>
      </c>
      <c r="F221">
        <f t="shared" ca="1" si="83"/>
        <v>0.77952986233974342</v>
      </c>
      <c r="G221">
        <f t="shared" ca="1" si="83"/>
        <v>6.4883395193699789E-2</v>
      </c>
      <c r="H221">
        <f t="shared" ca="1" si="83"/>
        <v>0.19448884694340141</v>
      </c>
      <c r="I221">
        <f t="shared" ca="1" si="83"/>
        <v>0.79156800405006056</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0.60967054654622155</v>
      </c>
      <c r="E222">
        <f t="shared" ca="1" si="84"/>
        <v>0.77677447225654184</v>
      </c>
      <c r="F222">
        <f t="shared" ca="1" si="84"/>
        <v>0.50953211403149412</v>
      </c>
      <c r="G222">
        <f t="shared" ca="1" si="84"/>
        <v>0.71707003637718514</v>
      </c>
      <c r="H222">
        <f t="shared" ca="1" si="84"/>
        <v>0.93430586452162023</v>
      </c>
      <c r="I222">
        <f t="shared" ca="1" si="84"/>
        <v>0.84223382972309357</v>
      </c>
      <c r="M222" t="str">
        <f t="shared" ca="1" si="73"/>
        <v>지정 장비</v>
      </c>
      <c r="N222" t="str">
        <f t="shared" ca="1" si="74"/>
        <v>Equip6402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87</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66</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전설</v>
      </c>
      <c r="U222" t="s">
        <v>83</v>
      </c>
      <c r="V222" t="s">
        <v>205</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0.96718599412770623</v>
      </c>
      <c r="E223">
        <f t="shared" ca="1" si="84"/>
        <v>0.68606836681725236</v>
      </c>
      <c r="F223">
        <f t="shared" ca="1" si="84"/>
        <v>0.81168044967513953</v>
      </c>
      <c r="G223">
        <f t="shared" ca="1" si="84"/>
        <v>0.61646736016603376</v>
      </c>
      <c r="H223">
        <f t="shared" ca="1" si="84"/>
        <v>0.50864422047078073</v>
      </c>
      <c r="I223">
        <f t="shared" ca="1" si="84"/>
        <v>0.18204537663532427</v>
      </c>
      <c r="M223" t="str">
        <f t="shared" ca="1" si="73"/>
        <v>지정 장비</v>
      </c>
      <c r="N223" t="str">
        <f t="shared" ca="1" si="74"/>
        <v>Equip6002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1800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0.92267045210136012</v>
      </c>
      <c r="E224">
        <f t="shared" ca="1" si="84"/>
        <v>0.41966001751222226</v>
      </c>
      <c r="F224">
        <f t="shared" ca="1" si="84"/>
        <v>0.3921354467579522</v>
      </c>
      <c r="G224">
        <f t="shared" ca="1" si="84"/>
        <v>0.10488667763112614</v>
      </c>
      <c r="H224">
        <f t="shared" ca="1" si="84"/>
        <v>0.87249745492980968</v>
      </c>
      <c r="I224">
        <f t="shared" ca="1" si="84"/>
        <v>0.93640442998754114</v>
      </c>
      <c r="M224" t="str">
        <f t="shared" ca="1" si="73"/>
        <v>안 지정 캐릭터 PP 영웅등급</v>
      </c>
      <c r="N224">
        <f t="shared" ca="1" si="74"/>
        <v>41966</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1100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0.47883524116717369</v>
      </c>
      <c r="E225">
        <f t="shared" ca="1" si="84"/>
        <v>0.13263696550433002</v>
      </c>
      <c r="F225">
        <f t="shared" ca="1" si="84"/>
        <v>0.85702065113827808</v>
      </c>
      <c r="G225">
        <f t="shared" ca="1" si="84"/>
        <v>0.14320173252573909</v>
      </c>
      <c r="H225">
        <f t="shared" ca="1" si="84"/>
        <v>0.78524644441982772</v>
      </c>
      <c r="I225">
        <f t="shared" ca="1" si="84"/>
        <v>0.63263236203161166</v>
      </c>
      <c r="M225" t="str">
        <f t="shared" ca="1" si="73"/>
        <v>안 지정 캐릭터 PP 일반등급</v>
      </c>
      <c r="N225">
        <f t="shared" ca="1" si="74"/>
        <v>13263</v>
      </c>
      <c r="O225">
        <f t="shared" ca="1" si="75"/>
        <v>9</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900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0.79731027918305797</v>
      </c>
      <c r="E226">
        <f t="shared" ca="1" si="84"/>
        <v>0.88600015014224776</v>
      </c>
      <c r="F226">
        <f t="shared" ca="1" si="84"/>
        <v>0.13214940669227104</v>
      </c>
      <c r="G226">
        <f t="shared" ca="1" si="84"/>
        <v>0.29206097376164575</v>
      </c>
      <c r="H226">
        <f t="shared" ca="1" si="84"/>
        <v>0.96265366211677716</v>
      </c>
      <c r="I226">
        <f t="shared" ca="1" si="84"/>
        <v>0.12310679468780183</v>
      </c>
      <c r="M226" t="str">
        <f t="shared" ca="1" si="73"/>
        <v>안 지정 캐릭터 PP 일반등급</v>
      </c>
      <c r="N226">
        <f t="shared" ca="1" si="74"/>
        <v>88600</v>
      </c>
      <c r="O226">
        <f t="shared" ca="1" si="75"/>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1400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0.18827192289523942</v>
      </c>
      <c r="E227">
        <f t="shared" ca="1" si="84"/>
        <v>0.90506652422285849</v>
      </c>
      <c r="F227">
        <f t="shared" ca="1" si="84"/>
        <v>0.21242943214991539</v>
      </c>
      <c r="G227">
        <f t="shared" ca="1" si="84"/>
        <v>2.2885691991325618E-2</v>
      </c>
      <c r="H227">
        <f t="shared" ca="1" si="84"/>
        <v>4.1513606983043072E-2</v>
      </c>
      <c r="I227">
        <f t="shared" ca="1" si="84"/>
        <v>0.1124395395849781</v>
      </c>
      <c r="M227" t="str">
        <f t="shared" ca="1" si="73"/>
        <v>지정 장비</v>
      </c>
      <c r="N227" t="str">
        <f t="shared" ca="1" si="74"/>
        <v>Equip8002</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4600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0.25473202128689776</v>
      </c>
      <c r="E228">
        <f t="shared" ca="1" si="84"/>
        <v>0.55175046615004375</v>
      </c>
      <c r="F228">
        <f t="shared" ca="1" si="84"/>
        <v>0.49047798704721057</v>
      </c>
      <c r="G228">
        <f t="shared" ca="1" si="84"/>
        <v>0.15453720663656401</v>
      </c>
      <c r="H228">
        <f t="shared" ca="1" si="84"/>
        <v>0.87699351175673013</v>
      </c>
      <c r="I228">
        <f t="shared" ca="1" si="84"/>
        <v>0.29138293904660195</v>
      </c>
      <c r="M228" t="str">
        <f t="shared" ca="1" si="73"/>
        <v>지정 장비</v>
      </c>
      <c r="N228" t="str">
        <f t="shared" ca="1" si="74"/>
        <v>Equip6102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3300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0.23549899869484403</v>
      </c>
      <c r="E229">
        <f t="shared" ca="1" si="84"/>
        <v>0.18997286907155764</v>
      </c>
      <c r="F229">
        <f t="shared" ca="1" si="84"/>
        <v>0.57036402423783228</v>
      </c>
      <c r="G229">
        <f t="shared" ca="1" si="84"/>
        <v>0.99165061332399296</v>
      </c>
      <c r="H229">
        <f t="shared" ca="1" si="84"/>
        <v>0.3742136441390671</v>
      </c>
      <c r="I229">
        <f t="shared" ca="1" si="84"/>
        <v>8.012840088372053E-2</v>
      </c>
      <c r="M229" t="str">
        <f t="shared" ca="1" si="73"/>
        <v>지정 장비</v>
      </c>
      <c r="N229" t="str">
        <f t="shared" ca="1" si="74"/>
        <v>Equip2101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210</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0.52460079052581865</v>
      </c>
      <c r="E230">
        <f t="shared" ca="1" si="84"/>
        <v>0.92659986623661661</v>
      </c>
      <c r="F230">
        <f t="shared" ca="1" si="84"/>
        <v>0.14199575913037021</v>
      </c>
      <c r="G230">
        <f t="shared" ca="1" si="84"/>
        <v>0.60102410993946898</v>
      </c>
      <c r="H230">
        <f t="shared" ca="1" si="84"/>
        <v>0.16480452864308781</v>
      </c>
      <c r="I230">
        <f t="shared" ca="1" si="84"/>
        <v>0.60131650158828309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0.94889511445028452</v>
      </c>
      <c r="E231">
        <f t="shared" ca="1" si="84"/>
        <v>0.39218091572099056</v>
      </c>
      <c r="F231">
        <f t="shared" ca="1" si="84"/>
        <v>0.75195575027948458</v>
      </c>
      <c r="G231">
        <f t="shared" ca="1" si="84"/>
        <v>0.11748612802938141</v>
      </c>
      <c r="H231">
        <f t="shared" ca="1" si="84"/>
        <v>6.7444739869724324E-2</v>
      </c>
      <c r="I231">
        <f t="shared" ca="1" si="84"/>
        <v>0.99497577033465334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0.83466805272947087</v>
      </c>
      <c r="E232">
        <f t="shared" ca="1" si="85"/>
        <v>0.51563968835300167</v>
      </c>
      <c r="F232">
        <f t="shared" ca="1" si="85"/>
        <v>0.99241459830427681</v>
      </c>
      <c r="G232">
        <f t="shared" ca="1" si="85"/>
        <v>0.86748710915747973</v>
      </c>
      <c r="H232">
        <f t="shared" ca="1" si="85"/>
        <v>0.58432818458352542</v>
      </c>
      <c r="I232">
        <f t="shared" ca="1" si="85"/>
        <v>0.25349412063399879</v>
      </c>
      <c r="M232" t="str">
        <f t="shared" ca="1" si="73"/>
        <v>지정 장비</v>
      </c>
      <c r="N232" t="str">
        <f t="shared" ca="1" si="74"/>
        <v>Equip4202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2700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198</v>
      </c>
      <c r="W232">
        <v>1</v>
      </c>
      <c r="X232" t="s">
        <v>133</v>
      </c>
      <c r="Z232">
        <v>11</v>
      </c>
      <c r="AA232" t="str">
        <f t="shared" ca="1" si="77"/>
        <v>fe</v>
      </c>
      <c r="AB232" t="s">
        <v>83</v>
      </c>
      <c r="AC232" t="s">
        <v>271</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0.32265317027121798</v>
      </c>
      <c r="E233">
        <f t="shared" ca="1" si="85"/>
        <v>0.8066218705292737</v>
      </c>
      <c r="F233">
        <f t="shared" ca="1" si="85"/>
        <v>0.70055688570583907</v>
      </c>
      <c r="G233">
        <f t="shared" ca="1" si="85"/>
        <v>0.42335386329160396</v>
      </c>
      <c r="H233">
        <f t="shared" ca="1" si="85"/>
        <v>0.57341506514312335</v>
      </c>
      <c r="I233">
        <f t="shared" ca="1" si="85"/>
        <v>0.78826097044809063</v>
      </c>
      <c r="M233" t="str">
        <f t="shared" ca="1" si="73"/>
        <v>지정 장비</v>
      </c>
      <c r="N233" t="str">
        <f t="shared" ca="1" si="74"/>
        <v>Equip7101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3800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262</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5.5544541401932657E-2</v>
      </c>
      <c r="E234">
        <f t="shared" ca="1" si="85"/>
        <v>0.48577377129066279</v>
      </c>
      <c r="F234">
        <f t="shared" ca="1" si="85"/>
        <v>8.1859079911795973E-2</v>
      </c>
      <c r="G234">
        <f t="shared" ca="1" si="85"/>
        <v>0.14453739033021407</v>
      </c>
      <c r="H234">
        <f t="shared" ca="1" si="85"/>
        <v>0.5410964305261734</v>
      </c>
      <c r="I234">
        <f t="shared" ca="1" si="85"/>
        <v>0.3500758956210156</v>
      </c>
      <c r="M234" t="str">
        <f t="shared" ca="1" si="73"/>
        <v>안 지정 캐릭터 PP 영웅등급</v>
      </c>
      <c r="N234">
        <f t="shared" ca="1" si="74"/>
        <v>48577</v>
      </c>
      <c r="O234">
        <f t="shared" ca="1" si="75"/>
        <v>11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1100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3.4010502192427072E-2</v>
      </c>
      <c r="E235">
        <f t="shared" ca="1" si="85"/>
        <v>0.45642681299786669</v>
      </c>
      <c r="F235">
        <f t="shared" ca="1" si="85"/>
        <v>0.13009687308703211</v>
      </c>
      <c r="G235">
        <f t="shared" ca="1" si="85"/>
        <v>0.15514596936677993</v>
      </c>
      <c r="H235">
        <f t="shared" ca="1" si="85"/>
        <v>0.90673401097777195</v>
      </c>
      <c r="I235">
        <f t="shared" ca="1" si="85"/>
        <v>0.73515542363147646</v>
      </c>
      <c r="M235" t="str">
        <f t="shared" ca="1" si="73"/>
        <v>안 지정 캐릭터 PP 영웅등급</v>
      </c>
      <c r="N235">
        <f t="shared" ca="1" si="74"/>
        <v>45642</v>
      </c>
      <c r="O235">
        <f t="shared" ca="1" si="75"/>
        <v>11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0.93645930824943646</v>
      </c>
      <c r="E236">
        <f t="shared" ca="1" si="85"/>
        <v>0.2884433077363262</v>
      </c>
      <c r="F236">
        <f t="shared" ca="1" si="85"/>
        <v>0.76719279284036446</v>
      </c>
      <c r="G236">
        <f t="shared" ca="1" si="85"/>
        <v>0.73294660814370693</v>
      </c>
      <c r="H236">
        <f t="shared" ca="1" si="85"/>
        <v>5.3739505688139233E-2</v>
      </c>
      <c r="I236">
        <f t="shared" ca="1" si="85"/>
        <v>0.71986313191516293</v>
      </c>
      <c r="M236" t="str">
        <f t="shared" ca="1" si="73"/>
        <v>안 지정 캐릭터 PP 일반등급</v>
      </c>
      <c r="N236">
        <f t="shared" ca="1" si="74"/>
        <v>28844</v>
      </c>
      <c r="O236">
        <f t="shared" ca="1" si="75"/>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0.72255041092460925</v>
      </c>
      <c r="E237">
        <f t="shared" ca="1" si="85"/>
        <v>0.77831482647203509</v>
      </c>
      <c r="F237">
        <f t="shared" ca="1" si="85"/>
        <v>0.66394025547838731</v>
      </c>
      <c r="G237">
        <f t="shared" ca="1" si="85"/>
        <v>0.87451663371955601</v>
      </c>
      <c r="H237">
        <f t="shared" ca="1" si="85"/>
        <v>0.52194172510485604</v>
      </c>
      <c r="I237">
        <f t="shared" ca="1" si="85"/>
        <v>0.16700518818611465</v>
      </c>
      <c r="M237" t="str">
        <f t="shared" ca="1" si="73"/>
        <v>안 지정 캐릭터 PP 영웅등급</v>
      </c>
      <c r="N237">
        <f t="shared" ca="1" si="74"/>
        <v>77831</v>
      </c>
      <c r="O237">
        <f t="shared" ca="1" si="75"/>
        <v>13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1300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0.95294946263970881</v>
      </c>
      <c r="E238">
        <f t="shared" ca="1" si="85"/>
        <v>0.58835163335648966</v>
      </c>
      <c r="F238">
        <f t="shared" ca="1" si="85"/>
        <v>0.71581444278703776</v>
      </c>
      <c r="G238">
        <f t="shared" ca="1" si="85"/>
        <v>0.4748267329590532</v>
      </c>
      <c r="H238">
        <f t="shared" ca="1" si="85"/>
        <v>0.15013481174884125</v>
      </c>
      <c r="I238">
        <f t="shared" ca="1" si="85"/>
        <v>0.69455860720369167</v>
      </c>
      <c r="M238" t="str">
        <f t="shared" ca="1" si="73"/>
        <v>지정 장비</v>
      </c>
      <c r="N238" t="str">
        <f t="shared" ca="1" si="74"/>
        <v>Equip6201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9600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201</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0.86691852674394443</v>
      </c>
      <c r="E239">
        <f t="shared" ca="1" si="85"/>
        <v>0.22429045915787293</v>
      </c>
      <c r="F239">
        <f t="shared" ca="1" si="85"/>
        <v>0.66609890437239938</v>
      </c>
      <c r="G239">
        <f t="shared" ca="1" si="85"/>
        <v>0.14192554589187611</v>
      </c>
      <c r="H239">
        <f t="shared" ca="1" si="85"/>
        <v>0.34476560962332992</v>
      </c>
      <c r="I239">
        <f t="shared" ca="1" si="85"/>
        <v>0.80578474986525739</v>
      </c>
      <c r="M239" t="str">
        <f t="shared" ca="1" si="73"/>
        <v>지정 장비</v>
      </c>
      <c r="N239" t="str">
        <f t="shared" ca="1" si="74"/>
        <v>Equip2202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5</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210</v>
      </c>
      <c r="W239">
        <v>1</v>
      </c>
      <c r="X239" t="s">
        <v>133</v>
      </c>
      <c r="Z239">
        <v>89</v>
      </c>
      <c r="AA239" t="str">
        <f t="shared" ca="1" si="77"/>
        <v>fe</v>
      </c>
      <c r="AB239" t="s">
        <v>83</v>
      </c>
      <c r="AC239" t="s">
        <v>284</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0.84793201183494793</v>
      </c>
      <c r="E240">
        <f t="shared" ca="1" si="85"/>
        <v>9.3479234829594526E-2</v>
      </c>
      <c r="F240">
        <f t="shared" ca="1" si="85"/>
        <v>0.32130758324589548</v>
      </c>
      <c r="G240">
        <f t="shared" ca="1" si="85"/>
        <v>0.5913133405601787</v>
      </c>
      <c r="H240">
        <f t="shared" ca="1" si="85"/>
        <v>0.61346673575673327</v>
      </c>
      <c r="I240">
        <f t="shared" ca="1" si="85"/>
        <v>0.85038046535597323</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0.37153093750508626</v>
      </c>
      <c r="E241">
        <f t="shared" ca="1" si="85"/>
        <v>0.78402177635091186</v>
      </c>
      <c r="F241">
        <f t="shared" ca="1" si="85"/>
        <v>1.134004898322305E-2</v>
      </c>
      <c r="G241">
        <f t="shared" ca="1" si="85"/>
        <v>0.65886758227895659</v>
      </c>
      <c r="H241">
        <f t="shared" ca="1" si="85"/>
        <v>0.92736640697836437</v>
      </c>
      <c r="I241">
        <f t="shared" ca="1" si="85"/>
        <v>0.34775647431587953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0.43015035468825724</v>
      </c>
      <c r="E242">
        <f t="shared" ca="1" si="86"/>
        <v>0.53915907527962703</v>
      </c>
      <c r="F242">
        <f t="shared" ca="1" si="86"/>
        <v>0.24842663463911474</v>
      </c>
      <c r="G242">
        <f t="shared" ca="1" si="86"/>
        <v>0.21167827283412533</v>
      </c>
      <c r="H242">
        <f t="shared" ca="1" si="86"/>
        <v>0.8102320138291359</v>
      </c>
      <c r="I242">
        <f t="shared" ca="1" si="86"/>
        <v>0.29545211913346259</v>
      </c>
      <c r="M242" t="str">
        <f t="shared" ca="1" si="73"/>
        <v>지정 장비</v>
      </c>
      <c r="N242" t="str">
        <f t="shared" ca="1" si="74"/>
        <v>Equip4301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0.10919334181855811</v>
      </c>
      <c r="E243">
        <f t="shared" ca="1" si="86"/>
        <v>0.68657627314599989</v>
      </c>
      <c r="F243">
        <f t="shared" ca="1" si="86"/>
        <v>0.83797093008258672</v>
      </c>
      <c r="G243">
        <f t="shared" ca="1" si="86"/>
        <v>5.5665039312417064E-2</v>
      </c>
      <c r="H243">
        <f t="shared" ca="1" si="86"/>
        <v>0.14828598357607481</v>
      </c>
      <c r="I243">
        <f t="shared" ca="1" si="86"/>
        <v>0.57005307352705492</v>
      </c>
      <c r="M243" t="str">
        <f t="shared" ca="1" si="73"/>
        <v>지정 장비</v>
      </c>
      <c r="N243" t="str">
        <f t="shared" ca="1" si="74"/>
        <v>Equip6002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2000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0.85882864664323599</v>
      </c>
      <c r="E244">
        <f t="shared" ca="1" si="86"/>
        <v>0.740386060810313</v>
      </c>
      <c r="F244">
        <f t="shared" ca="1" si="86"/>
        <v>0.27113935394055744</v>
      </c>
      <c r="G244">
        <f t="shared" ca="1" si="86"/>
        <v>4.5695556074958454E-2</v>
      </c>
      <c r="H244">
        <f t="shared" ca="1" si="86"/>
        <v>0.2908610328362794</v>
      </c>
      <c r="I244">
        <f t="shared" ca="1" si="86"/>
        <v>0.63354018945480139</v>
      </c>
      <c r="M244" t="str">
        <f t="shared" ca="1" si="73"/>
        <v>안 지정 캐릭터 PP 영웅등급</v>
      </c>
      <c r="N244">
        <f t="shared" ca="1" si="74"/>
        <v>74038</v>
      </c>
      <c r="O244">
        <f t="shared" ca="1" si="75"/>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1300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0.46079858100487403</v>
      </c>
      <c r="E245">
        <f t="shared" ca="1" si="86"/>
        <v>0.43966750331273041</v>
      </c>
      <c r="F245">
        <f t="shared" ca="1" si="86"/>
        <v>0.19838059023178967</v>
      </c>
      <c r="G245">
        <f t="shared" ca="1" si="86"/>
        <v>0.63347169588210162</v>
      </c>
      <c r="H245">
        <f t="shared" ca="1" si="86"/>
        <v>0.55589642854938892</v>
      </c>
      <c r="I245">
        <f t="shared" ca="1" si="86"/>
        <v>0.88035893209160876</v>
      </c>
      <c r="M245" t="str">
        <f t="shared" ca="1" si="73"/>
        <v>안 지정 캐릭터 PP 일반등급</v>
      </c>
      <c r="N245">
        <f t="shared" ca="1" si="74"/>
        <v>43966</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0.58462303857011255</v>
      </c>
      <c r="E246">
        <f t="shared" ca="1" si="86"/>
        <v>0.7775641096576883</v>
      </c>
      <c r="F246">
        <f t="shared" ca="1" si="86"/>
        <v>0.53143045325199645</v>
      </c>
      <c r="G246">
        <f t="shared" ca="1" si="86"/>
        <v>0.90633811446180756</v>
      </c>
      <c r="H246">
        <f t="shared" ca="1" si="86"/>
        <v>0.58966572013949559</v>
      </c>
      <c r="I246">
        <f t="shared" ca="1" si="86"/>
        <v>0.53358027709658207</v>
      </c>
      <c r="M246" t="str">
        <f t="shared" ca="1" si="73"/>
        <v>안 지정 캐릭터 PP 일반등급</v>
      </c>
      <c r="N246">
        <f t="shared" ca="1" si="74"/>
        <v>77756</v>
      </c>
      <c r="O246">
        <f t="shared" ca="1" si="75"/>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9.5935233497288053E-2</v>
      </c>
      <c r="E247">
        <f t="shared" ca="1" si="86"/>
        <v>2.277737159690929E-3</v>
      </c>
      <c r="F247">
        <f t="shared" ca="1" si="86"/>
        <v>0.82467350122737082</v>
      </c>
      <c r="G247">
        <f t="shared" ca="1" si="86"/>
        <v>0.54156617806348073</v>
      </c>
      <c r="H247">
        <f t="shared" ca="1" si="86"/>
        <v>0.31145088422912504</v>
      </c>
      <c r="I247">
        <f t="shared" ca="1" si="86"/>
        <v>0.3804460229405805</v>
      </c>
      <c r="M247" t="str">
        <f t="shared" ca="1" si="73"/>
        <v>지정 장비</v>
      </c>
      <c r="N247" t="str">
        <f t="shared" ca="1" si="74"/>
        <v>Equip0001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196</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1.4198866571300539E-2</v>
      </c>
      <c r="E248">
        <f t="shared" ca="1" si="86"/>
        <v>0.8975417786685228</v>
      </c>
      <c r="F248">
        <f t="shared" ca="1" si="86"/>
        <v>0.36253186950973881</v>
      </c>
      <c r="G248">
        <f t="shared" ca="1" si="86"/>
        <v>1.8447961486867892E-2</v>
      </c>
      <c r="H248">
        <f t="shared" ca="1" si="86"/>
        <v>0.23225891354991446</v>
      </c>
      <c r="I248">
        <f t="shared" ca="1" si="86"/>
        <v>0.35003747996124857</v>
      </c>
      <c r="M248" t="str">
        <f t="shared" ca="1" si="73"/>
        <v>지정 장비</v>
      </c>
      <c r="N248" t="str">
        <f t="shared" ca="1" si="74"/>
        <v>Equip7302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34</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219</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0.4310910821319569</v>
      </c>
      <c r="E249">
        <f t="shared" ca="1" si="86"/>
        <v>3.5911013321500151E-3</v>
      </c>
      <c r="F249">
        <f t="shared" ca="1" si="86"/>
        <v>0.23212361199649501</v>
      </c>
      <c r="G249">
        <f t="shared" ca="1" si="86"/>
        <v>0.23109838556749251</v>
      </c>
      <c r="H249">
        <f t="shared" ca="1" si="86"/>
        <v>0.33919344603310342</v>
      </c>
      <c r="I249">
        <f t="shared" ca="1" si="86"/>
        <v>0.59231682381778772</v>
      </c>
      <c r="M249" t="str">
        <f t="shared" ca="1" si="73"/>
        <v>지정 장비</v>
      </c>
      <c r="N249" t="str">
        <f t="shared" ca="1" si="74"/>
        <v>Equip0001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212</v>
      </c>
      <c r="W249">
        <v>1</v>
      </c>
      <c r="X249" t="s">
        <v>129</v>
      </c>
      <c r="Z249">
        <v>700</v>
      </c>
      <c r="AA249" t="str">
        <f t="shared" ca="1" si="77"/>
        <v>fe</v>
      </c>
      <c r="AB249" t="s">
        <v>83</v>
      </c>
      <c r="AC249" t="s">
        <v>204</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0.23735152537847437</v>
      </c>
      <c r="E250">
        <f t="shared" ca="1" si="86"/>
        <v>2.727113425427119E-2</v>
      </c>
      <c r="F250">
        <f t="shared" ca="1" si="86"/>
        <v>0.20672285940412649</v>
      </c>
      <c r="G250">
        <f t="shared" ca="1" si="86"/>
        <v>0.75193914775369286</v>
      </c>
      <c r="H250">
        <f t="shared" ca="1" si="86"/>
        <v>0.93004942548579894</v>
      </c>
      <c r="I250">
        <f t="shared" ca="1" si="86"/>
        <v>0.61830445879111906</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0.72105751891396108</v>
      </c>
      <c r="E251">
        <f t="shared" ca="1" si="86"/>
        <v>0.87623704989721352</v>
      </c>
      <c r="F251">
        <f t="shared" ca="1" si="86"/>
        <v>0.32484314908708789</v>
      </c>
      <c r="G251">
        <f t="shared" ca="1" si="86"/>
        <v>0.83377626422162987</v>
      </c>
      <c r="H251">
        <f t="shared" ca="1" si="86"/>
        <v>0.33310264719115246</v>
      </c>
      <c r="I251">
        <f t="shared" ca="1" si="86"/>
        <v>0.24073765613719955</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0.35234711308778288</v>
      </c>
      <c r="E252">
        <f t="shared" ca="1" si="87"/>
        <v>0.80307916044245076</v>
      </c>
      <c r="F252">
        <f t="shared" ca="1" si="87"/>
        <v>0.65991841525959083</v>
      </c>
      <c r="G252">
        <f t="shared" ca="1" si="87"/>
        <v>0.44226261534612199</v>
      </c>
      <c r="H252">
        <f t="shared" ca="1" si="87"/>
        <v>0.40378071848678143</v>
      </c>
      <c r="I252">
        <f t="shared" ca="1" si="87"/>
        <v>0.96137798439137745</v>
      </c>
      <c r="M252" t="str">
        <f t="shared" ca="1" si="73"/>
        <v>지정 장비</v>
      </c>
      <c r="N252" t="str">
        <f t="shared" ca="1" si="74"/>
        <v>Equip7002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2300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215</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0.99629921332716953</v>
      </c>
      <c r="E253">
        <f t="shared" ca="1" si="87"/>
        <v>0.62773071403065095</v>
      </c>
      <c r="F253">
        <f t="shared" ca="1" si="87"/>
        <v>0.95022461878102527</v>
      </c>
      <c r="G253">
        <f t="shared" ca="1" si="87"/>
        <v>0.52187614242943392</v>
      </c>
      <c r="H253">
        <f t="shared" ca="1" si="87"/>
        <v>0.77069452519274573</v>
      </c>
      <c r="I253">
        <f t="shared" ca="1" si="87"/>
        <v>0.95669387767685776</v>
      </c>
      <c r="M253" t="str">
        <f t="shared" ca="1" si="73"/>
        <v>지정 장비</v>
      </c>
      <c r="N253" t="str">
        <f t="shared" ca="1" si="74"/>
        <v>Equip5202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3500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279</v>
      </c>
      <c r="W253">
        <v>1</v>
      </c>
      <c r="X253" t="s">
        <v>133</v>
      </c>
      <c r="Z253">
        <v>37</v>
      </c>
      <c r="AA253" t="str">
        <f t="shared" ca="1" si="77"/>
        <v>fe</v>
      </c>
      <c r="AB253" t="s">
        <v>83</v>
      </c>
      <c r="AC253" t="s">
        <v>279</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0.33682805498287327</v>
      </c>
      <c r="E254">
        <f t="shared" ca="1" si="87"/>
        <v>0.50790083608205716</v>
      </c>
      <c r="F254">
        <f t="shared" ca="1" si="87"/>
        <v>0.2511664741607107</v>
      </c>
      <c r="G254">
        <f t="shared" ca="1" si="87"/>
        <v>0.54963954381207825</v>
      </c>
      <c r="H254">
        <f t="shared" ca="1" si="87"/>
        <v>0.13695913378885827</v>
      </c>
      <c r="I254">
        <f t="shared" ca="1" si="87"/>
        <v>0.32702455793874874</v>
      </c>
      <c r="M254" t="str">
        <f t="shared" ca="1" si="73"/>
        <v>안 지정 캐릭터 PP 영웅등급</v>
      </c>
      <c r="N254">
        <f t="shared" ca="1" si="74"/>
        <v>50790</v>
      </c>
      <c r="O254">
        <f t="shared" ca="1" si="75"/>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0.78728037469952428</v>
      </c>
      <c r="E255">
        <f t="shared" ca="1" si="87"/>
        <v>0.67213507967277564</v>
      </c>
      <c r="F255">
        <f t="shared" ca="1" si="87"/>
        <v>0.13437468550441589</v>
      </c>
      <c r="G255">
        <f t="shared" ca="1" si="87"/>
        <v>0.7251572296477562</v>
      </c>
      <c r="H255">
        <f t="shared" ca="1" si="87"/>
        <v>0.99703805967850045</v>
      </c>
      <c r="I255">
        <f t="shared" ca="1" si="87"/>
        <v>0.55849318273268334</v>
      </c>
      <c r="M255" t="str">
        <f t="shared" ca="1" si="73"/>
        <v>안 지정 캐릭터 PP 일반등급</v>
      </c>
      <c r="N255">
        <f t="shared" ca="1" si="74"/>
        <v>67213</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0.49351091852036488</v>
      </c>
      <c r="E256">
        <f t="shared" ca="1" si="87"/>
        <v>0.15059839108895567</v>
      </c>
      <c r="F256">
        <f t="shared" ca="1" si="87"/>
        <v>0.89787746589498207</v>
      </c>
      <c r="G256">
        <f t="shared" ca="1" si="87"/>
        <v>0.79560222647596746</v>
      </c>
      <c r="H256">
        <f t="shared" ca="1" si="87"/>
        <v>0.63517693208101511</v>
      </c>
      <c r="I256">
        <f t="shared" ca="1" si="87"/>
        <v>0.82449981599253996</v>
      </c>
      <c r="M256" t="str">
        <f t="shared" ca="1" si="73"/>
        <v>안 지정 캐릭터 PP 일반등급</v>
      </c>
      <c r="N256">
        <f t="shared" ca="1" si="74"/>
        <v>15059</v>
      </c>
      <c r="O256">
        <f t="shared" ca="1" si="75"/>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0.7438878960081029</v>
      </c>
      <c r="E257">
        <f t="shared" ca="1" si="87"/>
        <v>0.44526058963529269</v>
      </c>
      <c r="F257">
        <f t="shared" ca="1" si="87"/>
        <v>0.97911176293277935</v>
      </c>
      <c r="G257">
        <f t="shared" ca="1" si="87"/>
        <v>0.85915940357185439</v>
      </c>
      <c r="H257">
        <f t="shared" ca="1" si="87"/>
        <v>0.2823095605954038</v>
      </c>
      <c r="I257">
        <f t="shared" ca="1" si="87"/>
        <v>0.57728106762989351</v>
      </c>
      <c r="M257" t="str">
        <f t="shared" ca="1" si="73"/>
        <v>안 지정 캐릭터 PP 영웅등급</v>
      </c>
      <c r="N257">
        <f t="shared" ca="1" si="74"/>
        <v>44526</v>
      </c>
      <c r="O257">
        <f t="shared" ca="1" si="75"/>
        <v>11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1100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219</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0.33966728304204508</v>
      </c>
      <c r="E258">
        <f t="shared" ca="1" si="87"/>
        <v>3.492462755749659E-3</v>
      </c>
      <c r="F258">
        <f t="shared" ca="1" si="87"/>
        <v>0.885875704285774</v>
      </c>
      <c r="G258">
        <f t="shared" ca="1" si="87"/>
        <v>0.9598136598583541</v>
      </c>
      <c r="H258">
        <f t="shared" ca="1" si="87"/>
        <v>0.72759570165930831</v>
      </c>
      <c r="I258">
        <f t="shared" ca="1" si="87"/>
        <v>0.65516115580266798</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Equip0001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205</v>
      </c>
      <c r="W258">
        <v>1</v>
      </c>
      <c r="X258" t="s">
        <v>133</v>
      </c>
      <c r="Z258">
        <v>11</v>
      </c>
      <c r="AA258" t="str">
        <f t="shared" ref="AA258:AA321" ca="1" si="93">IF(ISBLANK(AB258),"",
VLOOKUP(AB258,OFFSET(INDIRECT("$A:$B"),0,MATCH(AB$1&amp;"_Verify",INDIRECT("$1:$1"),0)-1),2,0)
)</f>
        <v>fe</v>
      </c>
      <c r="AB258" t="s">
        <v>83</v>
      </c>
      <c r="AC258" t="s">
        <v>217</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0.76924532450043714</v>
      </c>
      <c r="E259">
        <f t="shared" ca="1" si="87"/>
        <v>6.596058508637026E-2</v>
      </c>
      <c r="F259">
        <f t="shared" ca="1" si="87"/>
        <v>0.52156805572739229</v>
      </c>
      <c r="G259">
        <f t="shared" ca="1" si="87"/>
        <v>0.55147798225208444</v>
      </c>
      <c r="H259">
        <f t="shared" ca="1" si="87"/>
        <v>0.5496315645672798</v>
      </c>
      <c r="I259">
        <f t="shared" ca="1" si="87"/>
        <v>0.32326796844770145</v>
      </c>
      <c r="M259" t="str">
        <f t="shared" ca="1" si="89"/>
        <v>지정 장비</v>
      </c>
      <c r="N259" t="str">
        <f t="shared" ca="1" si="90"/>
        <v>Equip0301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7300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256</v>
      </c>
      <c r="W259">
        <v>1</v>
      </c>
      <c r="X259" t="s">
        <v>129</v>
      </c>
      <c r="Z259">
        <v>7600</v>
      </c>
      <c r="AA259" t="str">
        <f t="shared" ca="1" si="93"/>
        <v>fe</v>
      </c>
      <c r="AB259" t="s">
        <v>83</v>
      </c>
      <c r="AC259" t="s">
        <v>202</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0.47208491592956314</v>
      </c>
      <c r="E260">
        <f t="shared" ca="1" si="87"/>
        <v>0.74410514993435362</v>
      </c>
      <c r="F260">
        <f t="shared" ca="1" si="87"/>
        <v>0.52558717828392176</v>
      </c>
      <c r="G260">
        <f t="shared" ca="1" si="87"/>
        <v>0.58411154390558617</v>
      </c>
      <c r="H260">
        <f t="shared" ca="1" si="87"/>
        <v>0.94249516683335877</v>
      </c>
      <c r="I260">
        <f t="shared" ca="1" si="87"/>
        <v>5.5232021756427274E-2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0.10337174538476346</v>
      </c>
      <c r="E261">
        <f t="shared" ca="1" si="87"/>
        <v>0.16396309266657072</v>
      </c>
      <c r="F261">
        <f t="shared" ca="1" si="87"/>
        <v>0.11869216352372347</v>
      </c>
      <c r="G261">
        <f t="shared" ca="1" si="87"/>
        <v>0.63940475676297992</v>
      </c>
      <c r="H261">
        <f t="shared" ca="1" si="87"/>
        <v>0.98492643554778803</v>
      </c>
      <c r="I261">
        <f t="shared" ca="1" si="87"/>
        <v>0.78468706173130121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0.44442763557743115</v>
      </c>
      <c r="E262">
        <f t="shared" ca="1" si="98"/>
        <v>0.2343800159512216</v>
      </c>
      <c r="F262">
        <f t="shared" ca="1" si="98"/>
        <v>7.6447870599792855E-3</v>
      </c>
      <c r="G262">
        <f t="shared" ca="1" si="98"/>
        <v>0.54736729373951665</v>
      </c>
      <c r="H262">
        <f t="shared" ca="1" si="98"/>
        <v>0.92390791646508741</v>
      </c>
      <c r="I262">
        <f t="shared" ca="1" si="98"/>
        <v>6.8900165003457081E-2</v>
      </c>
      <c r="M262" t="str">
        <f t="shared" ca="1" si="89"/>
        <v>지정 장비</v>
      </c>
      <c r="N262" t="str">
        <f t="shared" ca="1" si="90"/>
        <v>Equip2001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600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258</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0.15994037681705009</v>
      </c>
      <c r="E263">
        <f t="shared" ca="1" si="98"/>
        <v>0.14511201422121522</v>
      </c>
      <c r="F263">
        <f t="shared" ca="1" si="98"/>
        <v>0.99899517628721324</v>
      </c>
      <c r="G263">
        <f t="shared" ca="1" si="98"/>
        <v>0.12201223603327949</v>
      </c>
      <c r="H263">
        <f t="shared" ca="1" si="98"/>
        <v>0.45357276174854488</v>
      </c>
      <c r="I263">
        <f t="shared" ca="1" si="98"/>
        <v>0.4279153504725981</v>
      </c>
      <c r="M263" t="str">
        <f t="shared" ca="1" si="89"/>
        <v>지정 장비</v>
      </c>
      <c r="N263" t="str">
        <f t="shared" ca="1" si="90"/>
        <v>Equip1101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1200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268</v>
      </c>
      <c r="W263">
        <v>1</v>
      </c>
      <c r="X263" t="s">
        <v>129</v>
      </c>
      <c r="Z263">
        <v>700</v>
      </c>
      <c r="AA263" t="str">
        <f t="shared" ca="1" si="93"/>
        <v>fe</v>
      </c>
      <c r="AB263" t="s">
        <v>83</v>
      </c>
      <c r="AC263" t="s">
        <v>201</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0.32029589215522913</v>
      </c>
      <c r="E264">
        <f t="shared" ca="1" si="98"/>
        <v>0.44278425078401051</v>
      </c>
      <c r="F264">
        <f t="shared" ca="1" si="98"/>
        <v>0.56533302514977124</v>
      </c>
      <c r="G264">
        <f t="shared" ca="1" si="98"/>
        <v>0.82256348084406639</v>
      </c>
      <c r="H264">
        <f t="shared" ca="1" si="98"/>
        <v>0.98565558595955671</v>
      </c>
      <c r="I264">
        <f t="shared" ca="1" si="98"/>
        <v>0.82679600598179614</v>
      </c>
      <c r="M264" t="str">
        <f t="shared" ca="1" si="89"/>
        <v>안 지정 캐릭터 PP 영웅등급</v>
      </c>
      <c r="N264">
        <f t="shared" ca="1" si="90"/>
        <v>44278</v>
      </c>
      <c r="O264">
        <f t="shared" ca="1" si="91"/>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0.45932638248839652</v>
      </c>
      <c r="E265">
        <f t="shared" ca="1" si="98"/>
        <v>0.15225576011331277</v>
      </c>
      <c r="F265">
        <f t="shared" ca="1" si="98"/>
        <v>0.41841870634921885</v>
      </c>
      <c r="G265">
        <f t="shared" ca="1" si="98"/>
        <v>0.67896638857140978</v>
      </c>
      <c r="H265">
        <f t="shared" ca="1" si="98"/>
        <v>0.61818175494484862</v>
      </c>
      <c r="I265">
        <f t="shared" ca="1" si="98"/>
        <v>0.94272155318018325</v>
      </c>
      <c r="M265" t="str">
        <f t="shared" ca="1" si="89"/>
        <v>안 지정 캐릭터 PP 일반등급</v>
      </c>
      <c r="N265">
        <f t="shared" ca="1" si="90"/>
        <v>15225</v>
      </c>
      <c r="O265">
        <f t="shared" ca="1" si="91"/>
        <v>9</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0.48042669595358911</v>
      </c>
      <c r="E266">
        <f t="shared" ca="1" si="98"/>
        <v>0.35784616660470869</v>
      </c>
      <c r="F266">
        <f t="shared" ca="1" si="98"/>
        <v>0.26966296568889581</v>
      </c>
      <c r="G266">
        <f t="shared" ca="1" si="98"/>
        <v>0.71973738081010974</v>
      </c>
      <c r="H266">
        <f t="shared" ca="1" si="98"/>
        <v>0.73887964060780686</v>
      </c>
      <c r="I266">
        <f t="shared" ca="1" si="98"/>
        <v>0.55522169721086534</v>
      </c>
      <c r="M266" t="str">
        <f t="shared" ca="1" si="89"/>
        <v>안 지정 캐릭터 PP 일반등급</v>
      </c>
      <c r="N266">
        <f t="shared" ca="1" si="90"/>
        <v>35784</v>
      </c>
      <c r="O266">
        <f t="shared" ca="1" si="91"/>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0.65727228241199498</v>
      </c>
      <c r="E267">
        <f t="shared" ca="1" si="98"/>
        <v>0.81303874949515476</v>
      </c>
      <c r="F267">
        <f t="shared" ca="1" si="98"/>
        <v>0.59632133885529648</v>
      </c>
      <c r="G267">
        <f t="shared" ca="1" si="98"/>
        <v>0.95957347359292966</v>
      </c>
      <c r="H267">
        <f t="shared" ca="1" si="98"/>
        <v>0.29677150440343736</v>
      </c>
      <c r="I267">
        <f t="shared" ca="1" si="98"/>
        <v>0.68067714314635386</v>
      </c>
      <c r="M267" t="str">
        <f t="shared" ca="1" si="89"/>
        <v>안 지정 캐릭터 PP 영웅등급</v>
      </c>
      <c r="N267">
        <f t="shared" ca="1" si="90"/>
        <v>81303</v>
      </c>
      <c r="O267">
        <f t="shared" ca="1" si="91"/>
        <v>13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0.30312921997271269</v>
      </c>
      <c r="E268">
        <f t="shared" ca="1" si="98"/>
        <v>0.34875574468420778</v>
      </c>
      <c r="F268">
        <f t="shared" ca="1" si="98"/>
        <v>0.93778770208772011</v>
      </c>
      <c r="G268">
        <f t="shared" ca="1" si="98"/>
        <v>0.41672084787938279</v>
      </c>
      <c r="H268">
        <f t="shared" ca="1" si="98"/>
        <v>0.41529019819099966</v>
      </c>
      <c r="I268">
        <f t="shared" ca="1" si="98"/>
        <v>7.9465558646641954E-2</v>
      </c>
      <c r="M268" t="str">
        <f t="shared" ca="1" si="89"/>
        <v>지정 장비</v>
      </c>
      <c r="N268" t="str">
        <f t="shared" ca="1" si="90"/>
        <v>Equip4201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2500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282</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0.12741637101654568</v>
      </c>
      <c r="E269">
        <f t="shared" ca="1" si="98"/>
        <v>0.75575165231933872</v>
      </c>
      <c r="F269">
        <f t="shared" ca="1" si="98"/>
        <v>0.43110147257019016</v>
      </c>
      <c r="G269">
        <f t="shared" ca="1" si="98"/>
        <v>6.9572592130405564E-2</v>
      </c>
      <c r="H269">
        <f t="shared" ca="1" si="98"/>
        <v>0.10497844007427415</v>
      </c>
      <c r="I269">
        <f t="shared" ca="1" si="98"/>
        <v>0.60894834724730451</v>
      </c>
      <c r="M269" t="str">
        <f t="shared" ca="1" si="89"/>
        <v>지정 장비</v>
      </c>
      <c r="N269" t="str">
        <f t="shared" ca="1" si="90"/>
        <v>Equip8101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8100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274</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0.6584532551415746</v>
      </c>
      <c r="E270">
        <f t="shared" ca="1" si="98"/>
        <v>0.1433831230455177</v>
      </c>
      <c r="F270">
        <f t="shared" ca="1" si="98"/>
        <v>0.14047900176658745</v>
      </c>
      <c r="G270">
        <f t="shared" ca="1" si="98"/>
        <v>0.98637486638132654</v>
      </c>
      <c r="H270">
        <f t="shared" ca="1" si="98"/>
        <v>4.2666966458283162E-2</v>
      </c>
      <c r="I270">
        <f t="shared" ca="1" si="98"/>
        <v>0.61762094964030778</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0.40611224970495241</v>
      </c>
      <c r="E271">
        <f t="shared" ca="1" si="98"/>
        <v>0.29340532900505523</v>
      </c>
      <c r="F271">
        <f t="shared" ca="1" si="98"/>
        <v>4.0351438887872293E-3</v>
      </c>
      <c r="G271">
        <f t="shared" ca="1" si="98"/>
        <v>0.22903922294893964</v>
      </c>
      <c r="H271">
        <f t="shared" ca="1" si="98"/>
        <v>0.93699820483273433</v>
      </c>
      <c r="I271">
        <f t="shared" ca="1" si="98"/>
        <v>0.4063653634416865</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0.79996425082738398</v>
      </c>
      <c r="E272">
        <f t="shared" ca="1" si="99"/>
        <v>0.16313081031288768</v>
      </c>
      <c r="F272">
        <f t="shared" ca="1" si="99"/>
        <v>0.40890656539160064</v>
      </c>
      <c r="G272">
        <f t="shared" ca="1" si="99"/>
        <v>0.49333523272666091</v>
      </c>
      <c r="H272">
        <f t="shared" ca="1" si="99"/>
        <v>0.87155401474470862</v>
      </c>
      <c r="I272">
        <f t="shared" ca="1" si="99"/>
        <v>0.95111531751351264</v>
      </c>
      <c r="M272" t="str">
        <f t="shared" ca="1" si="89"/>
        <v>지정 장비</v>
      </c>
      <c r="N272" t="str">
        <f t="shared" ca="1" si="90"/>
        <v>Equip1102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1500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272</v>
      </c>
      <c r="W272">
        <v>1</v>
      </c>
      <c r="X272" t="s">
        <v>133</v>
      </c>
      <c r="Z272">
        <v>11</v>
      </c>
      <c r="AA272" t="str">
        <f t="shared" ca="1" si="93"/>
        <v>fe</v>
      </c>
      <c r="AB272" t="s">
        <v>83</v>
      </c>
      <c r="AC272" t="s">
        <v>201</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0.33595223232403892</v>
      </c>
      <c r="E273">
        <f t="shared" ca="1" si="99"/>
        <v>0.46957765098063375</v>
      </c>
      <c r="F273">
        <f t="shared" ca="1" si="99"/>
        <v>0.7798841581078646</v>
      </c>
      <c r="G273">
        <f t="shared" ca="1" si="99"/>
        <v>0.91945279692630533</v>
      </c>
      <c r="H273">
        <f t="shared" ca="1" si="99"/>
        <v>0.11073522246533585</v>
      </c>
      <c r="I273">
        <f t="shared" ca="1" si="99"/>
        <v>0.40186092145082053</v>
      </c>
      <c r="M273" t="str">
        <f t="shared" ca="1" si="89"/>
        <v>지정 장비</v>
      </c>
      <c r="N273" t="str">
        <f t="shared" ca="1" si="90"/>
        <v>Equip4002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272</v>
      </c>
      <c r="W273">
        <v>1</v>
      </c>
      <c r="X273" t="s">
        <v>129</v>
      </c>
      <c r="Z273">
        <v>7200</v>
      </c>
      <c r="AA273" t="str">
        <f t="shared" ca="1" si="93"/>
        <v>fe</v>
      </c>
      <c r="AB273" t="s">
        <v>83</v>
      </c>
      <c r="AC273" t="s">
        <v>282</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0.76671567164351306</v>
      </c>
      <c r="E274">
        <f t="shared" ca="1" si="99"/>
        <v>0.80034860803834795</v>
      </c>
      <c r="F274">
        <f t="shared" ca="1" si="99"/>
        <v>6.2564229793175663E-2</v>
      </c>
      <c r="G274">
        <f t="shared" ca="1" si="99"/>
        <v>0.84152798284365293</v>
      </c>
      <c r="H274">
        <f t="shared" ca="1" si="99"/>
        <v>0.66453686132823209</v>
      </c>
      <c r="I274">
        <f t="shared" ca="1" si="99"/>
        <v>0.36954120037312765</v>
      </c>
      <c r="M274" t="str">
        <f t="shared" ca="1" si="89"/>
        <v>안 지정 캐릭터 PP 영웅등급</v>
      </c>
      <c r="N274">
        <f t="shared" ca="1" si="90"/>
        <v>80034</v>
      </c>
      <c r="O274">
        <f t="shared" ca="1" si="91"/>
        <v>13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0.72545032489064809</v>
      </c>
      <c r="E275">
        <f t="shared" ca="1" si="99"/>
        <v>0.97685406533714303</v>
      </c>
      <c r="F275">
        <f t="shared" ca="1" si="99"/>
        <v>0.37395570736860062</v>
      </c>
      <c r="G275">
        <f t="shared" ca="1" si="99"/>
        <v>0.6261482154985083</v>
      </c>
      <c r="H275">
        <f t="shared" ca="1" si="99"/>
        <v>5.9943297136045293E-2</v>
      </c>
      <c r="I275">
        <f t="shared" ca="1" si="99"/>
        <v>0.88937705223681218</v>
      </c>
      <c r="M275" t="str">
        <f t="shared" ca="1" si="89"/>
        <v>안 지정 캐릭터 PP 일반등급</v>
      </c>
      <c r="N275">
        <f t="shared" ca="1" si="90"/>
        <v>97685</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0.71793629771569767</v>
      </c>
      <c r="E276">
        <f t="shared" ca="1" si="99"/>
        <v>0.58514155357034026</v>
      </c>
      <c r="F276">
        <f t="shared" ca="1" si="99"/>
        <v>0.30041976016054117</v>
      </c>
      <c r="G276">
        <f t="shared" ca="1" si="99"/>
        <v>0.44844266821664014</v>
      </c>
      <c r="H276">
        <f t="shared" ca="1" si="99"/>
        <v>0.84538989899985295</v>
      </c>
      <c r="I276">
        <f t="shared" ca="1" si="99"/>
        <v>0.95047673543448019</v>
      </c>
      <c r="M276" t="str">
        <f t="shared" ca="1" si="89"/>
        <v>안 지정 캐릭터 PP 일반등급</v>
      </c>
      <c r="N276">
        <f t="shared" ca="1" si="90"/>
        <v>58514</v>
      </c>
      <c r="O276">
        <f t="shared" ca="1" si="91"/>
        <v>12</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0.9894702780459409</v>
      </c>
      <c r="E277">
        <f t="shared" ca="1" si="99"/>
        <v>0.76564261568476444</v>
      </c>
      <c r="F277">
        <f t="shared" ca="1" si="99"/>
        <v>0.9395999967311407</v>
      </c>
      <c r="G277">
        <f t="shared" ca="1" si="99"/>
        <v>0.13466867623061785</v>
      </c>
      <c r="H277">
        <f t="shared" ca="1" si="99"/>
        <v>0.26573006380201802</v>
      </c>
      <c r="I277">
        <f t="shared" ca="1" si="99"/>
        <v>0.69603699019554854</v>
      </c>
      <c r="M277" t="str">
        <f t="shared" ca="1" si="89"/>
        <v>안 지정 캐릭터 PP 일반등급</v>
      </c>
      <c r="N277">
        <f t="shared" ca="1" si="90"/>
        <v>76564</v>
      </c>
      <c r="O277">
        <f t="shared" ca="1" si="91"/>
        <v>13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216</v>
      </c>
      <c r="W277">
        <v>1</v>
      </c>
      <c r="X277" t="s">
        <v>133</v>
      </c>
      <c r="Z277">
        <v>16</v>
      </c>
      <c r="AA277" t="str">
        <f t="shared" ca="1" si="93"/>
        <v>fe</v>
      </c>
      <c r="AB277" t="s">
        <v>83</v>
      </c>
      <c r="AC277" t="s">
        <v>265</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0.73279502195743063</v>
      </c>
      <c r="E278">
        <f t="shared" ca="1" si="99"/>
        <v>0.71236664137129924</v>
      </c>
      <c r="F278">
        <f t="shared" ca="1" si="99"/>
        <v>0.44260737408230477</v>
      </c>
      <c r="G278">
        <f t="shared" ca="1" si="99"/>
        <v>2.1035873769261082E-2</v>
      </c>
      <c r="H278">
        <f t="shared" ca="1" si="99"/>
        <v>1.8104401750818622E-2</v>
      </c>
      <c r="I278">
        <f t="shared" ca="1" si="99"/>
        <v>0.44504333090610149</v>
      </c>
      <c r="M278" t="str">
        <f t="shared" ca="1" si="89"/>
        <v>지정 장비</v>
      </c>
      <c r="N278" t="str">
        <f t="shared" ca="1" si="90"/>
        <v>Equip7001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2000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219</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0.51544791610309648</v>
      </c>
      <c r="E279">
        <f t="shared" ca="1" si="99"/>
        <v>0.51875136869955751</v>
      </c>
      <c r="F279">
        <f t="shared" ca="1" si="99"/>
        <v>0.90499534460666131</v>
      </c>
      <c r="G279">
        <f t="shared" ca="1" si="99"/>
        <v>0.77506620155747097</v>
      </c>
      <c r="H279">
        <f t="shared" ca="1" si="99"/>
        <v>0.82992571572667451</v>
      </c>
      <c r="I279">
        <f t="shared" ca="1" si="99"/>
        <v>0.45393049982181699</v>
      </c>
      <c r="M279" t="str">
        <f t="shared" ca="1" si="89"/>
        <v>지정 장비</v>
      </c>
      <c r="N279" t="str">
        <f t="shared" ca="1" si="90"/>
        <v>Equip6002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2000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302</v>
      </c>
      <c r="W279">
        <v>1</v>
      </c>
      <c r="X279" t="s">
        <v>133</v>
      </c>
      <c r="Y279">
        <v>29</v>
      </c>
      <c r="Z279">
        <v>15</v>
      </c>
      <c r="AA279" t="str">
        <f t="shared" ca="1" si="93"/>
        <v>fe</v>
      </c>
      <c r="AB279" t="s">
        <v>83</v>
      </c>
      <c r="AC279" t="s">
        <v>261</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0.59753337809130269</v>
      </c>
      <c r="E280">
        <f t="shared" ca="1" si="99"/>
        <v>0.53872113743841299</v>
      </c>
      <c r="F280">
        <f t="shared" ca="1" si="99"/>
        <v>0.84378187805717342</v>
      </c>
      <c r="G280">
        <f t="shared" ca="1" si="99"/>
        <v>0.84370286956890506</v>
      </c>
      <c r="H280">
        <f t="shared" ca="1" si="99"/>
        <v>0.81810703165225307</v>
      </c>
      <c r="I280">
        <f t="shared" ca="1" si="99"/>
        <v>0.20062252409620285</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0.47499845776685123</v>
      </c>
      <c r="E281">
        <f t="shared" ca="1" si="99"/>
        <v>2.9309262345048492E-2</v>
      </c>
      <c r="F281">
        <f t="shared" ca="1" si="99"/>
        <v>0.63662576061621945</v>
      </c>
      <c r="G281">
        <f t="shared" ca="1" si="99"/>
        <v>0.54630552603562355</v>
      </c>
      <c r="H281">
        <f t="shared" ca="1" si="99"/>
        <v>0.32873552510404569</v>
      </c>
      <c r="I281">
        <f t="shared" ca="1" si="99"/>
        <v>0.96730255007255894</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0.24482587756906748</v>
      </c>
      <c r="E282">
        <f t="shared" ca="1" si="100"/>
        <v>0.6625759911065946</v>
      </c>
      <c r="F282">
        <f t="shared" ca="1" si="100"/>
        <v>0.2002635273083202</v>
      </c>
      <c r="G282">
        <f t="shared" ca="1" si="100"/>
        <v>0.19469211768563921</v>
      </c>
      <c r="H282">
        <f t="shared" ca="1" si="100"/>
        <v>6.9703095700340723E-2</v>
      </c>
      <c r="I282">
        <f t="shared" ca="1" si="100"/>
        <v>0.1553607660426487</v>
      </c>
      <c r="M282" t="str">
        <f t="shared" ca="1" si="89"/>
        <v>지정 장비</v>
      </c>
      <c r="N282" t="str">
        <f t="shared" ca="1" si="90"/>
        <v>Equip5302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267</v>
      </c>
      <c r="W282">
        <v>1</v>
      </c>
      <c r="X282" t="s">
        <v>133</v>
      </c>
      <c r="Z282">
        <v>4</v>
      </c>
      <c r="AA282" t="str">
        <f t="shared" ca="1" si="93"/>
        <v>fe</v>
      </c>
      <c r="AB282" t="s">
        <v>83</v>
      </c>
      <c r="AC282" t="s">
        <v>261</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0.20739071783699692</v>
      </c>
      <c r="E283">
        <f t="shared" ca="1" si="100"/>
        <v>0.18701401348308</v>
      </c>
      <c r="F283">
        <f t="shared" ca="1" si="100"/>
        <v>0.48131370056445699</v>
      </c>
      <c r="G283">
        <f t="shared" ca="1" si="100"/>
        <v>0.41051197700934394</v>
      </c>
      <c r="H283">
        <f t="shared" ca="1" si="100"/>
        <v>0.17519455234646597</v>
      </c>
      <c r="I283">
        <f t="shared" ca="1" si="100"/>
        <v>0.33564684052248006</v>
      </c>
      <c r="M283" t="str">
        <f t="shared" ca="1" si="89"/>
        <v>지정 장비</v>
      </c>
      <c r="N283" t="str">
        <f t="shared" ca="1" si="90"/>
        <v>Equip1202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283</v>
      </c>
      <c r="W283">
        <v>1</v>
      </c>
      <c r="X283" t="s">
        <v>133</v>
      </c>
      <c r="Z283">
        <v>11</v>
      </c>
      <c r="AA283" t="str">
        <f t="shared" ca="1" si="93"/>
        <v>fe</v>
      </c>
      <c r="AB283" t="s">
        <v>83</v>
      </c>
      <c r="AC283" t="s">
        <v>203</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0.40680332821930709</v>
      </c>
      <c r="E284">
        <f t="shared" ca="1" si="100"/>
        <v>0.88351903037963386</v>
      </c>
      <c r="F284">
        <f t="shared" ca="1" si="100"/>
        <v>0.50732025346812015</v>
      </c>
      <c r="G284">
        <f t="shared" ca="1" si="100"/>
        <v>0.20612057294178832</v>
      </c>
      <c r="H284">
        <f t="shared" ca="1" si="100"/>
        <v>0.62771637791714485</v>
      </c>
      <c r="I284">
        <f t="shared" ca="1" si="100"/>
        <v>0.64539305995331375</v>
      </c>
      <c r="M284" t="str">
        <f t="shared" ca="1" si="89"/>
        <v>안 지정 캐릭터 PP 영웅등급</v>
      </c>
      <c r="N284">
        <f t="shared" ca="1" si="90"/>
        <v>88351</v>
      </c>
      <c r="O284">
        <f t="shared" ca="1" si="91"/>
        <v>14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1400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0.84044156915755408</v>
      </c>
      <c r="E285">
        <f t="shared" ca="1" si="100"/>
        <v>0.13169456441967597</v>
      </c>
      <c r="F285">
        <f t="shared" ca="1" si="100"/>
        <v>0.53924625524779624</v>
      </c>
      <c r="G285">
        <f t="shared" ca="1" si="100"/>
        <v>0.50122250784568456</v>
      </c>
      <c r="H285">
        <f t="shared" ca="1" si="100"/>
        <v>5.9169564175565292E-2</v>
      </c>
      <c r="I285">
        <f t="shared" ca="1" si="100"/>
        <v>0.56581358055858055</v>
      </c>
      <c r="M285" t="str">
        <f t="shared" ca="1" si="89"/>
        <v>안 지정 캐릭터 PP 일반등급</v>
      </c>
      <c r="N285">
        <f t="shared" ca="1" si="90"/>
        <v>13169</v>
      </c>
      <c r="O285">
        <f t="shared" ca="1" si="91"/>
        <v>9</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0.60884559096632762</v>
      </c>
      <c r="E286">
        <f t="shared" ca="1" si="100"/>
        <v>0.94902161696442178</v>
      </c>
      <c r="F286">
        <f t="shared" ca="1" si="100"/>
        <v>0.25732118667378345</v>
      </c>
      <c r="G286">
        <f t="shared" ca="1" si="100"/>
        <v>0.17512661431382892</v>
      </c>
      <c r="H286">
        <f t="shared" ca="1" si="100"/>
        <v>0.26698063951440887</v>
      </c>
      <c r="I286">
        <f t="shared" ca="1" si="100"/>
        <v>0.68623331414214372</v>
      </c>
      <c r="M286" t="str">
        <f t="shared" ca="1" si="89"/>
        <v>안 지정 캐릭터 PP 일반등급</v>
      </c>
      <c r="N286">
        <f t="shared" ca="1" si="90"/>
        <v>94902</v>
      </c>
      <c r="O286">
        <f t="shared" ca="1" si="91"/>
        <v>14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1400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0.96382512625017747</v>
      </c>
      <c r="E287">
        <f t="shared" ca="1" si="100"/>
        <v>9.8370811584474915E-2</v>
      </c>
      <c r="F287">
        <f t="shared" ca="1" si="100"/>
        <v>0.30603069525419735</v>
      </c>
      <c r="G287">
        <f t="shared" ca="1" si="100"/>
        <v>0.99614499077785501</v>
      </c>
      <c r="H287">
        <f t="shared" ca="1" si="100"/>
        <v>0.48324243575735437</v>
      </c>
      <c r="I287">
        <f t="shared" ca="1" si="100"/>
        <v>0.18244988169539367</v>
      </c>
      <c r="M287" t="str">
        <f t="shared" ca="1" si="89"/>
        <v>안 지정 캐릭터 PP 일반등급</v>
      </c>
      <c r="N287">
        <f t="shared" ca="1" si="90"/>
        <v>9837</v>
      </c>
      <c r="O287">
        <f t="shared" ca="1" si="91"/>
        <v>9</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201</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0.36114176058404779</v>
      </c>
      <c r="E288">
        <f t="shared" ca="1" si="100"/>
        <v>0.12064479773409464</v>
      </c>
      <c r="F288">
        <f t="shared" ca="1" si="100"/>
        <v>0.91243941472109857</v>
      </c>
      <c r="G288">
        <f t="shared" ca="1" si="100"/>
        <v>0.55722089469407876</v>
      </c>
      <c r="H288">
        <f t="shared" ca="1" si="100"/>
        <v>0.20208422215333499</v>
      </c>
      <c r="I288">
        <f t="shared" ca="1" si="100"/>
        <v>0.60614930707419579</v>
      </c>
      <c r="M288" t="str">
        <f t="shared" ca="1" si="89"/>
        <v>지정 장비</v>
      </c>
      <c r="N288" t="str">
        <f t="shared" ca="1" si="90"/>
        <v>Equip1201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3100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304</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0.21891960097737428</v>
      </c>
      <c r="E289">
        <f t="shared" ca="1" si="100"/>
        <v>0.93608203404848567</v>
      </c>
      <c r="F289">
        <f t="shared" ca="1" si="100"/>
        <v>0.96794572885398511</v>
      </c>
      <c r="G289">
        <f t="shared" ca="1" si="100"/>
        <v>0.7253576293099645</v>
      </c>
      <c r="H289">
        <f t="shared" ca="1" si="100"/>
        <v>0.81400227109797041</v>
      </c>
      <c r="I289">
        <f t="shared" ca="1" si="100"/>
        <v>0.9243991213392192</v>
      </c>
      <c r="M289" t="str">
        <f t="shared" ca="1" si="89"/>
        <v>지정 장비</v>
      </c>
      <c r="N289" t="str">
        <f t="shared" ca="1" si="90"/>
        <v>Equip8301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74900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196</v>
      </c>
      <c r="W289">
        <v>1</v>
      </c>
      <c r="X289" t="s">
        <v>129</v>
      </c>
      <c r="Z289">
        <v>8300</v>
      </c>
      <c r="AA289" t="str">
        <f t="shared" ca="1" si="93"/>
        <v>fe</v>
      </c>
      <c r="AB289" t="s">
        <v>83</v>
      </c>
      <c r="AC289" t="s">
        <v>282</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0.47149459633992441</v>
      </c>
      <c r="E290">
        <f t="shared" ca="1" si="100"/>
        <v>0.53457891035608041</v>
      </c>
      <c r="F290">
        <f t="shared" ca="1" si="100"/>
        <v>0.66013287905140816</v>
      </c>
      <c r="G290">
        <f t="shared" ca="1" si="100"/>
        <v>0.89874250516163479</v>
      </c>
      <c r="H290">
        <f t="shared" ca="1" si="100"/>
        <v>0.77592717840111902</v>
      </c>
      <c r="I290">
        <f t="shared" ca="1" si="100"/>
        <v>0.29813363562040585</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1.2542815836534937E-2</v>
      </c>
      <c r="E291">
        <f t="shared" ca="1" si="100"/>
        <v>0.39704549747684037</v>
      </c>
      <c r="F291">
        <f t="shared" ca="1" si="100"/>
        <v>0.1833841176936466</v>
      </c>
      <c r="G291">
        <f t="shared" ca="1" si="100"/>
        <v>0.79200131727704137</v>
      </c>
      <c r="H291">
        <f t="shared" ca="1" si="100"/>
        <v>0.16410716741426368</v>
      </c>
      <c r="I291">
        <f t="shared" ca="1" si="100"/>
        <v>0.8849941994874666</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0.10076223568775455</v>
      </c>
      <c r="E292">
        <f t="shared" ca="1" si="101"/>
        <v>0.12915749522740549</v>
      </c>
      <c r="F292">
        <f t="shared" ca="1" si="101"/>
        <v>0.47090110938999341</v>
      </c>
      <c r="G292">
        <f t="shared" ca="1" si="101"/>
        <v>0.51275824074595344</v>
      </c>
      <c r="H292">
        <f t="shared" ca="1" si="101"/>
        <v>0.99650680828948601</v>
      </c>
      <c r="I292">
        <f t="shared" ca="1" si="101"/>
        <v>0.49550612563089391</v>
      </c>
      <c r="M292" t="str">
        <f t="shared" ca="1" si="89"/>
        <v>지정 장비</v>
      </c>
      <c r="N292" t="str">
        <f t="shared" ca="1" si="90"/>
        <v>Equip1002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700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220</v>
      </c>
      <c r="W292">
        <v>1</v>
      </c>
      <c r="X292" t="s">
        <v>129</v>
      </c>
      <c r="Z292">
        <v>3600</v>
      </c>
      <c r="AA292" t="str">
        <f t="shared" ca="1" si="93"/>
        <v>fe</v>
      </c>
      <c r="AB292" t="s">
        <v>83</v>
      </c>
      <c r="AC292" t="s">
        <v>212</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0.66796990524577404</v>
      </c>
      <c r="E293">
        <f t="shared" ca="1" si="101"/>
        <v>5.2788136673942887E-2</v>
      </c>
      <c r="F293">
        <f t="shared" ca="1" si="101"/>
        <v>3.1027042467773769E-2</v>
      </c>
      <c r="G293">
        <f t="shared" ca="1" si="101"/>
        <v>0.25695065141851303</v>
      </c>
      <c r="H293">
        <f t="shared" ca="1" si="101"/>
        <v>0.30319176720905783</v>
      </c>
      <c r="I293">
        <f t="shared" ca="1" si="101"/>
        <v>0.82886944006608998</v>
      </c>
      <c r="M293" t="str">
        <f t="shared" ca="1" si="89"/>
        <v>지정 장비</v>
      </c>
      <c r="N293" t="str">
        <f t="shared" ca="1" si="90"/>
        <v>Equip0102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1400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201</v>
      </c>
      <c r="W293">
        <v>1</v>
      </c>
      <c r="X293" t="s">
        <v>129</v>
      </c>
      <c r="Z293">
        <v>1000</v>
      </c>
      <c r="AA293" t="str">
        <f t="shared" ca="1" si="93"/>
        <v>fe</v>
      </c>
      <c r="AB293" t="s">
        <v>83</v>
      </c>
      <c r="AC293" t="s">
        <v>276</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0.5894651321002885</v>
      </c>
      <c r="E294">
        <f t="shared" ca="1" si="101"/>
        <v>0.89610041133106344</v>
      </c>
      <c r="F294">
        <f t="shared" ca="1" si="101"/>
        <v>0.57995824119413397</v>
      </c>
      <c r="G294">
        <f t="shared" ca="1" si="101"/>
        <v>0.68787482025402102</v>
      </c>
      <c r="H294">
        <f t="shared" ca="1" si="101"/>
        <v>0.49012875599106309</v>
      </c>
      <c r="I294">
        <f t="shared" ca="1" si="101"/>
        <v>0.37557375324199149</v>
      </c>
      <c r="M294" t="str">
        <f t="shared" ca="1" si="89"/>
        <v>안 지정 캐릭터 PP 영웅등급</v>
      </c>
      <c r="N294">
        <f t="shared" ca="1" si="90"/>
        <v>89610</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0.38406972998504418</v>
      </c>
      <c r="E295">
        <f t="shared" ca="1" si="101"/>
        <v>5.6450916463260947E-2</v>
      </c>
      <c r="F295">
        <f t="shared" ca="1" si="101"/>
        <v>0.35000337211792309</v>
      </c>
      <c r="G295">
        <f t="shared" ca="1" si="101"/>
        <v>0.45923750468093927</v>
      </c>
      <c r="H295">
        <f t="shared" ca="1" si="101"/>
        <v>0.20409673492176317</v>
      </c>
      <c r="I295">
        <f t="shared" ca="1" si="101"/>
        <v>0.49582858797916707</v>
      </c>
      <c r="M295" t="str">
        <f t="shared" ca="1" si="89"/>
        <v>안 지정 캐릭터 PP 일반등급</v>
      </c>
      <c r="N295">
        <f t="shared" ca="1" si="90"/>
        <v>5645</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0.84397897235936947</v>
      </c>
      <c r="E296">
        <f t="shared" ca="1" si="101"/>
        <v>0.97036100034903205</v>
      </c>
      <c r="F296">
        <f t="shared" ca="1" si="101"/>
        <v>9.5406887094257153E-2</v>
      </c>
      <c r="G296">
        <f t="shared" ca="1" si="101"/>
        <v>0.34389136579972912</v>
      </c>
      <c r="H296">
        <f t="shared" ca="1" si="101"/>
        <v>0.90328301425457269</v>
      </c>
      <c r="I296">
        <f t="shared" ca="1" si="101"/>
        <v>0.60037120252778198</v>
      </c>
      <c r="M296" t="str">
        <f t="shared" ca="1" si="89"/>
        <v>안 지정 캐릭터 PP 일반등급</v>
      </c>
      <c r="N296">
        <f t="shared" ca="1" si="90"/>
        <v>97036</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0.272815985192706</v>
      </c>
      <c r="E297">
        <f t="shared" ca="1" si="101"/>
        <v>4.9001642679317947E-2</v>
      </c>
      <c r="F297">
        <f t="shared" ca="1" si="101"/>
        <v>5.3699051810501386E-2</v>
      </c>
      <c r="G297">
        <f t="shared" ca="1" si="101"/>
        <v>0.39652628714199178</v>
      </c>
      <c r="H297">
        <f t="shared" ca="1" si="101"/>
        <v>0.49709671875917094</v>
      </c>
      <c r="I297">
        <f t="shared" ca="1" si="101"/>
        <v>0.87462321089458173</v>
      </c>
      <c r="M297" t="str">
        <f t="shared" ca="1" si="89"/>
        <v>지정 장비</v>
      </c>
      <c r="N297" t="str">
        <f t="shared" ca="1" si="90"/>
        <v>Equip0102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1500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205</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0.21724580841302266</v>
      </c>
      <c r="E298">
        <f t="shared" ca="1" si="101"/>
        <v>0.78884679044584805</v>
      </c>
      <c r="F298">
        <f t="shared" ca="1" si="101"/>
        <v>0.55645291417574372</v>
      </c>
      <c r="G298">
        <f t="shared" ca="1" si="101"/>
        <v>8.1470230961661727E-2</v>
      </c>
      <c r="H298">
        <f t="shared" ca="1" si="101"/>
        <v>0.60581299061500304</v>
      </c>
      <c r="I298">
        <f t="shared" ca="1" si="101"/>
        <v>0.88290464967323212</v>
      </c>
      <c r="M298" t="str">
        <f t="shared" ca="1" si="89"/>
        <v>지정 장비</v>
      </c>
      <c r="N298" t="str">
        <f t="shared" ca="1" si="90"/>
        <v>Equip7102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3800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274</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0.68229561166429575</v>
      </c>
      <c r="E299">
        <f t="shared" ca="1" si="101"/>
        <v>0.7633004754801358</v>
      </c>
      <c r="F299">
        <f t="shared" ca="1" si="101"/>
        <v>7.547514441188341E-2</v>
      </c>
      <c r="G299">
        <f t="shared" ca="1" si="101"/>
        <v>0.83273021452103813</v>
      </c>
      <c r="H299">
        <f t="shared" ca="1" si="101"/>
        <v>0.32302591989088525</v>
      </c>
      <c r="I299">
        <f t="shared" ca="1" si="101"/>
        <v>0.12955265576225805</v>
      </c>
      <c r="M299" t="str">
        <f t="shared" ca="1" si="89"/>
        <v>지정 장비</v>
      </c>
      <c r="N299" t="str">
        <f t="shared" ca="1" si="90"/>
        <v>Equip8101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7600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0.43502713469397791</v>
      </c>
      <c r="E300">
        <f t="shared" ca="1" si="101"/>
        <v>5.9132247148501627E-2</v>
      </c>
      <c r="F300">
        <f t="shared" ca="1" si="101"/>
        <v>0.97613312373755412</v>
      </c>
      <c r="G300">
        <f t="shared" ca="1" si="101"/>
        <v>0.23657641721993372</v>
      </c>
      <c r="H300">
        <f t="shared" ca="1" si="101"/>
        <v>0.75502854086177107</v>
      </c>
      <c r="I300">
        <f t="shared" ca="1" si="101"/>
        <v>6.5655560430221138E-3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0.36534943860011726</v>
      </c>
      <c r="E301">
        <f t="shared" ca="1" si="101"/>
        <v>0.27458029554892671</v>
      </c>
      <c r="F301">
        <f t="shared" ca="1" si="101"/>
        <v>0.23685392186361276</v>
      </c>
      <c r="G301">
        <f t="shared" ca="1" si="101"/>
        <v>0.81392386644419801</v>
      </c>
      <c r="H301">
        <f t="shared" ca="1" si="101"/>
        <v>0.57462100032559627</v>
      </c>
      <c r="I301">
        <f t="shared" ca="1" si="101"/>
        <v>0.6784909801571759</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0.42045447117121282</v>
      </c>
      <c r="E302">
        <f t="shared" ca="1" si="102"/>
        <v>0.56893121799834723</v>
      </c>
      <c r="F302">
        <f t="shared" ca="1" si="102"/>
        <v>0.51941698509744705</v>
      </c>
      <c r="G302">
        <f t="shared" ca="1" si="102"/>
        <v>0.71178370755519549</v>
      </c>
      <c r="H302">
        <f t="shared" ca="1" si="102"/>
        <v>0.50265827358865478</v>
      </c>
      <c r="I302">
        <f t="shared" ca="1" si="102"/>
        <v>0.88025856944035619</v>
      </c>
      <c r="M302" t="str">
        <f t="shared" ca="1" si="89"/>
        <v>지정 장비</v>
      </c>
      <c r="N302" t="str">
        <f t="shared" ca="1" si="90"/>
        <v>Equip5001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900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260</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0.35225061306569472</v>
      </c>
      <c r="E303">
        <f t="shared" ca="1" si="102"/>
        <v>0.4837027964681293</v>
      </c>
      <c r="F303">
        <f t="shared" ca="1" si="102"/>
        <v>0.29103637236049418</v>
      </c>
      <c r="G303">
        <f t="shared" ca="1" si="102"/>
        <v>0.77354125601816792</v>
      </c>
      <c r="H303">
        <f t="shared" ca="1" si="102"/>
        <v>0.96939965324347432</v>
      </c>
      <c r="I303">
        <f t="shared" ca="1" si="102"/>
        <v>0.38180395161120961</v>
      </c>
      <c r="M303" t="str">
        <f t="shared" ca="1" si="89"/>
        <v>지정 장비</v>
      </c>
      <c r="N303" t="str">
        <f t="shared" ca="1" si="90"/>
        <v>Equip4101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1200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201</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0.81033054399434457</v>
      </c>
      <c r="E304">
        <f t="shared" ca="1" si="102"/>
        <v>0.57052363187822597</v>
      </c>
      <c r="F304">
        <f t="shared" ca="1" si="102"/>
        <v>0.38072844692761643</v>
      </c>
      <c r="G304">
        <f t="shared" ca="1" si="102"/>
        <v>0.80940463674887519</v>
      </c>
      <c r="H304">
        <f t="shared" ca="1" si="102"/>
        <v>9.7442660586491092E-2</v>
      </c>
      <c r="I304">
        <f t="shared" ca="1" si="102"/>
        <v>0.33290313441305086</v>
      </c>
      <c r="M304" t="str">
        <f t="shared" ca="1" si="89"/>
        <v>안 지정 캐릭터 PP 영웅등급</v>
      </c>
      <c r="N304">
        <f t="shared" ca="1" si="90"/>
        <v>57052</v>
      </c>
      <c r="O304">
        <f t="shared" ca="1" si="91"/>
        <v>12</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0.60679389150207363</v>
      </c>
      <c r="E305">
        <f t="shared" ca="1" si="102"/>
        <v>0.82085453577642897</v>
      </c>
      <c r="F305">
        <f t="shared" ca="1" si="102"/>
        <v>0.90878715961888423</v>
      </c>
      <c r="G305">
        <f t="shared" ca="1" si="102"/>
        <v>0.48417429501914977</v>
      </c>
      <c r="H305">
        <f t="shared" ca="1" si="102"/>
        <v>0.99807203965583013</v>
      </c>
      <c r="I305">
        <f t="shared" ca="1" si="102"/>
        <v>0.9241185070916178</v>
      </c>
      <c r="M305" t="str">
        <f t="shared" ca="1" si="89"/>
        <v>안 지정 캐릭터 PP 일반등급</v>
      </c>
      <c r="N305">
        <f t="shared" ca="1" si="90"/>
        <v>82085</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0.29381618106450047</v>
      </c>
      <c r="E306">
        <f t="shared" ca="1" si="102"/>
        <v>0.10269540561671053</v>
      </c>
      <c r="F306">
        <f t="shared" ca="1" si="102"/>
        <v>0.32014172793055518</v>
      </c>
      <c r="G306">
        <f t="shared" ca="1" si="102"/>
        <v>0.28580478850404223</v>
      </c>
      <c r="H306">
        <f t="shared" ca="1" si="102"/>
        <v>0.49678316042305748</v>
      </c>
      <c r="I306">
        <f t="shared" ca="1" si="102"/>
        <v>0.54346528035337971</v>
      </c>
      <c r="M306" t="str">
        <f t="shared" ca="1" si="89"/>
        <v>안 지정 캐릭터 PP 일반등급</v>
      </c>
      <c r="N306">
        <f t="shared" ca="1" si="90"/>
        <v>10269</v>
      </c>
      <c r="O306">
        <f t="shared" ca="1" si="91"/>
        <v>9</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0.89349327954826352</v>
      </c>
      <c r="E307">
        <f t="shared" ca="1" si="102"/>
        <v>0.54343362282685559</v>
      </c>
      <c r="F307">
        <f t="shared" ca="1" si="102"/>
        <v>0.40047284958019524</v>
      </c>
      <c r="G307">
        <f t="shared" ca="1" si="102"/>
        <v>0.80922501253871992</v>
      </c>
      <c r="H307">
        <f t="shared" ca="1" si="102"/>
        <v>8.7494062093818603E-2</v>
      </c>
      <c r="I307">
        <f t="shared" ca="1" si="102"/>
        <v>0.76712996382258281</v>
      </c>
      <c r="M307" t="str">
        <f t="shared" ca="1" si="89"/>
        <v>안 지정 캐릭터 PP 일반등급</v>
      </c>
      <c r="N307">
        <f t="shared" ca="1" si="90"/>
        <v>54343</v>
      </c>
      <c r="O307">
        <f t="shared" ca="1" si="91"/>
        <v>12</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1200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258</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0.70034935804857157</v>
      </c>
      <c r="E308">
        <f t="shared" ca="1" si="102"/>
        <v>0.60062233387676089</v>
      </c>
      <c r="F308">
        <f t="shared" ca="1" si="102"/>
        <v>7.9957565080711168E-2</v>
      </c>
      <c r="G308">
        <f t="shared" ca="1" si="102"/>
        <v>0.69557391613520869</v>
      </c>
      <c r="H308">
        <f t="shared" ca="1" si="102"/>
        <v>0.47102902190852736</v>
      </c>
      <c r="I308">
        <f t="shared" ca="1" si="102"/>
        <v>0.38709647128707569</v>
      </c>
      <c r="M308" t="str">
        <f t="shared" ca="1" si="89"/>
        <v>지정 장비</v>
      </c>
      <c r="N308" t="str">
        <f t="shared" ca="1" si="90"/>
        <v>Equip6201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265</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0.3639778924614363</v>
      </c>
      <c r="E309">
        <f t="shared" ca="1" si="102"/>
        <v>0.24583719142083926</v>
      </c>
      <c r="F309">
        <f t="shared" ca="1" si="102"/>
        <v>0.30074964501829959</v>
      </c>
      <c r="G309">
        <f t="shared" ca="1" si="102"/>
        <v>0.10327924355234153</v>
      </c>
      <c r="H309">
        <f t="shared" ca="1" si="102"/>
        <v>0.32844180695670067</v>
      </c>
      <c r="I309">
        <f t="shared" ca="1" si="102"/>
        <v>0.64745770996195395</v>
      </c>
      <c r="M309" t="str">
        <f t="shared" ca="1" si="89"/>
        <v>지정 장비</v>
      </c>
      <c r="N309" t="str">
        <f t="shared" ca="1" si="90"/>
        <v>Equip2302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11</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270</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0.5380300412175647</v>
      </c>
      <c r="E310">
        <f t="shared" ca="1" si="102"/>
        <v>0.68276661565239771</v>
      </c>
      <c r="F310">
        <f t="shared" ca="1" si="102"/>
        <v>0.13449722902310512</v>
      </c>
      <c r="G310">
        <f t="shared" ca="1" si="102"/>
        <v>0.29431564000342336</v>
      </c>
      <c r="H310">
        <f t="shared" ca="1" si="102"/>
        <v>0.42642088468895289</v>
      </c>
      <c r="I310">
        <f t="shared" ca="1" si="102"/>
        <v>0.4978628444713975</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0.60532997370381025</v>
      </c>
      <c r="E311">
        <f t="shared" ca="1" si="102"/>
        <v>0.80371003909863981</v>
      </c>
      <c r="F311">
        <f t="shared" ca="1" si="102"/>
        <v>0.149208475539509</v>
      </c>
      <c r="G311">
        <f t="shared" ca="1" si="102"/>
        <v>0.17516119598954971</v>
      </c>
      <c r="H311">
        <f t="shared" ca="1" si="102"/>
        <v>0.16379011714826264</v>
      </c>
      <c r="I311">
        <f t="shared" ca="1" si="102"/>
        <v>0.76720976828094312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0.89982904228607696</v>
      </c>
      <c r="E312">
        <f t="shared" ca="1" si="103"/>
        <v>0.77346352808750296</v>
      </c>
      <c r="F312">
        <f t="shared" ca="1" si="103"/>
        <v>0.1187340118615362</v>
      </c>
      <c r="G312">
        <f t="shared" ca="1" si="103"/>
        <v>0.50694465760641905</v>
      </c>
      <c r="H312">
        <f t="shared" ca="1" si="103"/>
        <v>0.84420757971902882</v>
      </c>
      <c r="I312">
        <f t="shared" ca="1" si="103"/>
        <v>0.29215232428523885</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0.1829114639513385</v>
      </c>
      <c r="E313">
        <f t="shared" ca="1" si="103"/>
        <v>0.16956769094423207</v>
      </c>
      <c r="F313">
        <f t="shared" ca="1" si="103"/>
        <v>0.31792398865064619</v>
      </c>
      <c r="G313">
        <f t="shared" ca="1" si="103"/>
        <v>0.86962515770049653</v>
      </c>
      <c r="H313">
        <f t="shared" ca="1" si="103"/>
        <v>0.72253031647262256</v>
      </c>
      <c r="I313">
        <f t="shared" ca="1" si="103"/>
        <v>0.54543681800360022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0.27505026892031248</v>
      </c>
      <c r="E314">
        <f t="shared" ca="1" si="103"/>
        <v>0.36600822229889618</v>
      </c>
      <c r="F314">
        <f t="shared" ca="1" si="103"/>
        <v>0.35581586657337683</v>
      </c>
      <c r="G314">
        <f t="shared" ca="1" si="103"/>
        <v>0.60961448068732171</v>
      </c>
      <c r="H314">
        <f t="shared" ca="1" si="103"/>
        <v>0.14970303266986174</v>
      </c>
      <c r="I314">
        <f t="shared" ca="1" si="103"/>
        <v>0.76883145619213789</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0.973936187375809</v>
      </c>
      <c r="E315">
        <f t="shared" ca="1" si="103"/>
        <v>0.49203305907661232</v>
      </c>
      <c r="F315">
        <f t="shared" ca="1" si="103"/>
        <v>0.70984696729557828</v>
      </c>
      <c r="G315">
        <f t="shared" ca="1" si="103"/>
        <v>0.53566180502434801</v>
      </c>
      <c r="H315">
        <f t="shared" ca="1" si="103"/>
        <v>0.25144024428971756</v>
      </c>
      <c r="I315">
        <f t="shared" ca="1" si="103"/>
        <v>0.55169525488594129</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0.57356059342353594</v>
      </c>
      <c r="E316">
        <f t="shared" ca="1" si="103"/>
        <v>0.16820059523401709</v>
      </c>
      <c r="F316">
        <f t="shared" ca="1" si="103"/>
        <v>0.7136524859821497</v>
      </c>
      <c r="G316">
        <f t="shared" ca="1" si="103"/>
        <v>0.52594732023232305</v>
      </c>
      <c r="H316">
        <f t="shared" ca="1" si="103"/>
        <v>0.65061865273027963</v>
      </c>
      <c r="I316">
        <f t="shared" ca="1" si="103"/>
        <v>0.57702421883528754</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0.13801629680812266</v>
      </c>
      <c r="E317">
        <f t="shared" ca="1" si="103"/>
        <v>4.2325991100587435E-2</v>
      </c>
      <c r="F317">
        <f t="shared" ca="1" si="103"/>
        <v>0.36483004924720652</v>
      </c>
      <c r="G317">
        <f t="shared" ca="1" si="103"/>
        <v>0.75320436920062006</v>
      </c>
      <c r="H317">
        <f t="shared" ca="1" si="103"/>
        <v>0.45653124063892414</v>
      </c>
      <c r="I317">
        <f t="shared" ca="1" si="103"/>
        <v>0.55025095421546277</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0.41956252944145211</v>
      </c>
      <c r="E318">
        <f t="shared" ca="1" si="103"/>
        <v>0.75999502338943614</v>
      </c>
      <c r="F318">
        <f t="shared" ca="1" si="103"/>
        <v>0.12104077516220524</v>
      </c>
      <c r="G318">
        <f t="shared" ca="1" si="103"/>
        <v>0.78715412955651165</v>
      </c>
      <c r="H318">
        <f t="shared" ca="1" si="103"/>
        <v>0.92651014378341368</v>
      </c>
      <c r="I318">
        <f t="shared" ca="1" si="103"/>
        <v>0.40304480846146773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U318" t="s">
        <v>86</v>
      </c>
      <c r="V318" t="s">
        <v>280</v>
      </c>
      <c r="W318">
        <v>1</v>
      </c>
      <c r="X318" t="s">
        <v>133</v>
      </c>
      <c r="Y318">
        <v>502</v>
      </c>
      <c r="Z318">
        <v>348</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0.6238649241401053</v>
      </c>
      <c r="E319">
        <f t="shared" ca="1" si="103"/>
        <v>0.68906201993288674</v>
      </c>
      <c r="F319">
        <f t="shared" ca="1" si="103"/>
        <v>0.30417769647120929</v>
      </c>
      <c r="G319">
        <f t="shared" ca="1" si="103"/>
        <v>0.50300199699662729</v>
      </c>
      <c r="H319">
        <f t="shared" ca="1" si="103"/>
        <v>0.8236828478478645</v>
      </c>
      <c r="I319">
        <f t="shared" ca="1" si="103"/>
        <v>0.34156817162380859</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U319" t="s">
        <v>86</v>
      </c>
      <c r="V319" t="s">
        <v>280</v>
      </c>
      <c r="W319">
        <v>1</v>
      </c>
      <c r="X319" t="s">
        <v>133</v>
      </c>
      <c r="Y319">
        <v>502</v>
      </c>
      <c r="Z319">
        <v>348</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0.3858378955934364</v>
      </c>
      <c r="E320">
        <f t="shared" ca="1" si="103"/>
        <v>0.46665635160016739</v>
      </c>
      <c r="F320">
        <f t="shared" ca="1" si="103"/>
        <v>0.45284980632864724</v>
      </c>
      <c r="G320">
        <f t="shared" ca="1" si="103"/>
        <v>0.63342797767700154</v>
      </c>
      <c r="H320">
        <f t="shared" ca="1" si="103"/>
        <v>0.70128925320180779</v>
      </c>
      <c r="I320">
        <f t="shared" ca="1" si="103"/>
        <v>0.9484092614201326</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0.28347525064876467</v>
      </c>
      <c r="E321">
        <f t="shared" ca="1" si="103"/>
        <v>0.59153735943662844</v>
      </c>
      <c r="F321">
        <f t="shared" ca="1" si="103"/>
        <v>0.21576054495531349</v>
      </c>
      <c r="G321">
        <f t="shared" ca="1" si="103"/>
        <v>0.41577427628987729</v>
      </c>
      <c r="H321">
        <f t="shared" ca="1" si="103"/>
        <v>0.6674084484793813</v>
      </c>
      <c r="I321">
        <f t="shared" ca="1" si="103"/>
        <v>0.30411288480872334</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85" si="104">IF(B322&lt;=9,0,
IF(B322=10,1,2))</f>
        <v>1</v>
      </c>
      <c r="D322">
        <f t="shared" ref="D322:I331" ca="1" si="105">RAND()</f>
        <v>8.1433091451034167E-3</v>
      </c>
      <c r="E322">
        <f t="shared" ca="1" si="105"/>
        <v>0.14700861884836414</v>
      </c>
      <c r="F322">
        <f t="shared" ca="1" si="105"/>
        <v>0.3766760649173666</v>
      </c>
      <c r="G322">
        <f t="shared" ca="1" si="105"/>
        <v>0.6695539007047614</v>
      </c>
      <c r="H322">
        <f t="shared" ca="1" si="105"/>
        <v>0.61750305942079653</v>
      </c>
      <c r="I322">
        <f t="shared" ca="1" si="105"/>
        <v>0.87387597256497906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0.38411796703922996</v>
      </c>
      <c r="E323">
        <f t="shared" ca="1" si="105"/>
        <v>0.57717423903476184</v>
      </c>
      <c r="F323">
        <f t="shared" ca="1" si="105"/>
        <v>0.22564760369798731</v>
      </c>
      <c r="G323">
        <f t="shared" ca="1" si="105"/>
        <v>0.89414936660119526</v>
      </c>
      <c r="H323">
        <f t="shared" ca="1" si="105"/>
        <v>0.32260340231149853</v>
      </c>
      <c r="I323">
        <f t="shared" ca="1" si="105"/>
        <v>0.55981765062015809</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0.77995442061331555</v>
      </c>
      <c r="E324">
        <f t="shared" ca="1" si="105"/>
        <v>0.14367876568135052</v>
      </c>
      <c r="F324">
        <f t="shared" ca="1" si="105"/>
        <v>0.43516581899110984</v>
      </c>
      <c r="G324">
        <f t="shared" ca="1" si="105"/>
        <v>0.67706169862464605</v>
      </c>
      <c r="H324">
        <f t="shared" ca="1" si="105"/>
        <v>0.23134727602650984</v>
      </c>
      <c r="I324">
        <f t="shared" ca="1" si="105"/>
        <v>0.68693949719888114</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0.80354382186377371</v>
      </c>
      <c r="E325">
        <f t="shared" ca="1" si="105"/>
        <v>0.15493762396194277</v>
      </c>
      <c r="F325">
        <f t="shared" ca="1" si="105"/>
        <v>0.53775409176502931</v>
      </c>
      <c r="G325">
        <f t="shared" ca="1" si="105"/>
        <v>0.37500295888160895</v>
      </c>
      <c r="H325">
        <f t="shared" ca="1" si="105"/>
        <v>0.62679646000008338</v>
      </c>
      <c r="I325">
        <f t="shared" ca="1" si="105"/>
        <v>2.6660869873168402E-2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0.79794043044710283</v>
      </c>
      <c r="E326">
        <f t="shared" ca="1" si="105"/>
        <v>0.26861125721371937</v>
      </c>
      <c r="F326">
        <f t="shared" ca="1" si="105"/>
        <v>0.80608986982226516</v>
      </c>
      <c r="G326">
        <f t="shared" ca="1" si="105"/>
        <v>0.86580237029714091</v>
      </c>
      <c r="H326">
        <f t="shared" ca="1" si="105"/>
        <v>0.74526277072061242</v>
      </c>
      <c r="I326">
        <f t="shared" ca="1" si="105"/>
        <v>0.25878668961518803</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0.66740657870101561</v>
      </c>
      <c r="E327">
        <f t="shared" ca="1" si="105"/>
        <v>0.9102003059984578</v>
      </c>
      <c r="F327">
        <f t="shared" ca="1" si="105"/>
        <v>0.15852156572775256</v>
      </c>
      <c r="G327">
        <f t="shared" ca="1" si="105"/>
        <v>0.40121931972680147</v>
      </c>
      <c r="H327">
        <f t="shared" ca="1" si="105"/>
        <v>0.46311083536040176</v>
      </c>
      <c r="I327">
        <f t="shared" ca="1" si="105"/>
        <v>0.36519075591030148</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0.37160424947523107</v>
      </c>
      <c r="E328">
        <f t="shared" ca="1" si="105"/>
        <v>0.17228089030108795</v>
      </c>
      <c r="F328">
        <f t="shared" ca="1" si="105"/>
        <v>0.79866350516501716</v>
      </c>
      <c r="G328">
        <f t="shared" ca="1" si="105"/>
        <v>0.58512027313359827</v>
      </c>
      <c r="H328">
        <f t="shared" ca="1" si="105"/>
        <v>0.14601674203529946</v>
      </c>
      <c r="I328">
        <f t="shared" ca="1" si="105"/>
        <v>0.32543604609507071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7.1884867888596826E-2</v>
      </c>
      <c r="E329">
        <f t="shared" ca="1" si="105"/>
        <v>0.81318114463183555</v>
      </c>
      <c r="F329">
        <f t="shared" ca="1" si="105"/>
        <v>0.73733945850353477</v>
      </c>
      <c r="G329">
        <f t="shared" ca="1" si="105"/>
        <v>0.25578707351655106</v>
      </c>
      <c r="H329">
        <f t="shared" ca="1" si="105"/>
        <v>0.72635878912906748</v>
      </c>
      <c r="I329">
        <f t="shared" ca="1" si="105"/>
        <v>0.44597383724707029</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0.54861896889770556</v>
      </c>
      <c r="E330">
        <f t="shared" ca="1" si="105"/>
        <v>0.7298826248586241</v>
      </c>
      <c r="F330">
        <f t="shared" ca="1" si="105"/>
        <v>1.6911627067107027E-2</v>
      </c>
      <c r="G330">
        <f t="shared" ca="1" si="105"/>
        <v>0.4924147007452202</v>
      </c>
      <c r="H330">
        <f t="shared" ca="1" si="105"/>
        <v>0.44981517793905412</v>
      </c>
      <c r="I330">
        <f t="shared" ca="1" si="105"/>
        <v>0.39454921561505119</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0.47982111748592282</v>
      </c>
      <c r="E331">
        <f t="shared" ca="1" si="105"/>
        <v>5.5780035750230716E-2</v>
      </c>
      <c r="F331">
        <f t="shared" ca="1" si="105"/>
        <v>0.4689994760418974</v>
      </c>
      <c r="G331">
        <f t="shared" ca="1" si="105"/>
        <v>0.75866592522057585</v>
      </c>
      <c r="H331">
        <f t="shared" ca="1" si="105"/>
        <v>0.91023291844105791</v>
      </c>
      <c r="I331">
        <f t="shared" ca="1" si="105"/>
        <v>0.26267038081097527</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0.60879653450691129</v>
      </c>
      <c r="E332">
        <f t="shared" ca="1" si="115"/>
        <v>0.12097520829043384</v>
      </c>
      <c r="F332">
        <f t="shared" ca="1" si="115"/>
        <v>0.28006348006597481</v>
      </c>
      <c r="G332">
        <f t="shared" ca="1" si="115"/>
        <v>0.64324740312041517</v>
      </c>
      <c r="H332">
        <f t="shared" ca="1" si="115"/>
        <v>5.8970125639229098E-2</v>
      </c>
      <c r="I332">
        <f t="shared" ca="1" si="115"/>
        <v>0.15170391154953855</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0.97543362421642643</v>
      </c>
      <c r="E333">
        <f t="shared" ca="1" si="115"/>
        <v>0.65908534273486197</v>
      </c>
      <c r="F333">
        <f t="shared" ca="1" si="115"/>
        <v>0.23217929231636292</v>
      </c>
      <c r="G333">
        <f t="shared" ca="1" si="115"/>
        <v>0.21977297057705869</v>
      </c>
      <c r="H333">
        <f t="shared" ca="1" si="115"/>
        <v>0.87352755831405282</v>
      </c>
      <c r="I333">
        <f t="shared" ca="1" si="115"/>
        <v>0.53627481206185734</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0.26830187693563545</v>
      </c>
      <c r="E334">
        <f t="shared" ca="1" si="115"/>
        <v>0.43223763789765457</v>
      </c>
      <c r="F334">
        <f t="shared" ca="1" si="115"/>
        <v>2.7764993564160623E-2</v>
      </c>
      <c r="G334">
        <f t="shared" ca="1" si="115"/>
        <v>0.11583465286530037</v>
      </c>
      <c r="H334">
        <f t="shared" ca="1" si="115"/>
        <v>0.28202091051128542</v>
      </c>
      <c r="I334">
        <f t="shared" ca="1" si="115"/>
        <v>0.88135480320923609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0.28407232464034438</v>
      </c>
      <c r="E335">
        <f t="shared" ca="1" si="115"/>
        <v>0.568514959796662</v>
      </c>
      <c r="F335">
        <f t="shared" ca="1" si="115"/>
        <v>0.45104527885399448</v>
      </c>
      <c r="G335">
        <f t="shared" ca="1" si="115"/>
        <v>0.93723037969495193</v>
      </c>
      <c r="H335">
        <f t="shared" ca="1" si="115"/>
        <v>0.45707000240123696</v>
      </c>
      <c r="I335">
        <f t="shared" ca="1" si="115"/>
        <v>2.465291513979373E-2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9.629792858363817E-2</v>
      </c>
      <c r="E336">
        <f t="shared" ca="1" si="115"/>
        <v>0.53905128007370018</v>
      </c>
      <c r="F336">
        <f t="shared" ca="1" si="115"/>
        <v>8.723604643254923E-2</v>
      </c>
      <c r="G336">
        <f t="shared" ca="1" si="115"/>
        <v>0.40833711659625138</v>
      </c>
      <c r="H336">
        <f t="shared" ca="1" si="115"/>
        <v>0.53537805312199049</v>
      </c>
      <c r="I336">
        <f t="shared" ca="1" si="115"/>
        <v>0.34432964628349616</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U336" t="s">
        <v>86</v>
      </c>
      <c r="V336" t="s">
        <v>254</v>
      </c>
      <c r="W336">
        <v>1</v>
      </c>
      <c r="X336" t="s">
        <v>133</v>
      </c>
      <c r="Y336">
        <v>504</v>
      </c>
      <c r="Z336">
        <v>343</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0.28055543183592302</v>
      </c>
      <c r="E337">
        <f t="shared" ca="1" si="115"/>
        <v>0.82433881050368363</v>
      </c>
      <c r="F337">
        <f t="shared" ca="1" si="115"/>
        <v>0.20011639187307317</v>
      </c>
      <c r="G337">
        <f t="shared" ca="1" si="115"/>
        <v>0.14498076196291898</v>
      </c>
      <c r="H337">
        <f t="shared" ca="1" si="115"/>
        <v>0.56189545432406873</v>
      </c>
      <c r="I337">
        <f t="shared" ca="1" si="115"/>
        <v>0.91133897132973096</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0.26798358535139477</v>
      </c>
      <c r="E338">
        <f t="shared" ca="1" si="115"/>
        <v>0.85488842700344458</v>
      </c>
      <c r="F338">
        <f t="shared" ca="1" si="115"/>
        <v>0.7925322582684966</v>
      </c>
      <c r="G338">
        <f t="shared" ca="1" si="115"/>
        <v>0.64591300801724305</v>
      </c>
      <c r="H338">
        <f t="shared" ca="1" si="115"/>
        <v>0.15667040132457588</v>
      </c>
      <c r="I338">
        <f t="shared" ca="1" si="115"/>
        <v>0.57461151409144495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0.33703152533215397</v>
      </c>
      <c r="E339">
        <f t="shared" ca="1" si="115"/>
        <v>0.9831630518163994</v>
      </c>
      <c r="F339">
        <f t="shared" ca="1" si="115"/>
        <v>0.5064087447820198</v>
      </c>
      <c r="G339">
        <f t="shared" ca="1" si="115"/>
        <v>0.77180508135059944</v>
      </c>
      <c r="H339">
        <f t="shared" ca="1" si="115"/>
        <v>6.3936492064571193E-2</v>
      </c>
      <c r="I339">
        <f t="shared" ca="1" si="115"/>
        <v>0.55531844434612965</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0.47909828656618514</v>
      </c>
      <c r="E340">
        <f t="shared" ca="1" si="115"/>
        <v>0.3465519848637999</v>
      </c>
      <c r="F340">
        <f t="shared" ca="1" si="115"/>
        <v>0.80170850247296765</v>
      </c>
      <c r="G340">
        <f t="shared" ca="1" si="115"/>
        <v>8.8686724749194368E-2</v>
      </c>
      <c r="H340">
        <f t="shared" ca="1" si="115"/>
        <v>0.76094426848250685</v>
      </c>
      <c r="I340">
        <f t="shared" ca="1" si="115"/>
        <v>0.41078291220210605</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0.68191944932931825</v>
      </c>
      <c r="E341">
        <f t="shared" ca="1" si="115"/>
        <v>0.20281493267549477</v>
      </c>
      <c r="F341">
        <f t="shared" ca="1" si="115"/>
        <v>0.93956541771135538</v>
      </c>
      <c r="G341">
        <f t="shared" ca="1" si="115"/>
        <v>0.44688886282056384</v>
      </c>
      <c r="H341">
        <f t="shared" ca="1" si="115"/>
        <v>0.42210502378760939</v>
      </c>
      <c r="I341">
        <f t="shared" ca="1" si="115"/>
        <v>0.7801251079977134</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0.73370702187559322</v>
      </c>
      <c r="E342">
        <f t="shared" ca="1" si="116"/>
        <v>8.6751984102454105E-2</v>
      </c>
      <c r="F342">
        <f t="shared" ca="1" si="116"/>
        <v>0.87434478037257024</v>
      </c>
      <c r="G342">
        <f t="shared" ca="1" si="116"/>
        <v>0.42573510556297256</v>
      </c>
      <c r="H342">
        <f t="shared" ca="1" si="116"/>
        <v>0.37540572630378188</v>
      </c>
      <c r="I342">
        <f t="shared" ca="1" si="116"/>
        <v>4.534521135955405E-2</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4.2438340156810472E-2</v>
      </c>
      <c r="E343">
        <f t="shared" ca="1" si="116"/>
        <v>0.39099307653005277</v>
      </c>
      <c r="F343">
        <f t="shared" ca="1" si="116"/>
        <v>0.43144425145518095</v>
      </c>
      <c r="G343">
        <f t="shared" ca="1" si="116"/>
        <v>0.33675664671991712</v>
      </c>
      <c r="H343">
        <f t="shared" ca="1" si="116"/>
        <v>9.4941007773150843E-2</v>
      </c>
      <c r="I343">
        <f t="shared" ca="1" si="116"/>
        <v>0.1393041120309757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0.72431204461831511</v>
      </c>
      <c r="E344">
        <f t="shared" ca="1" si="116"/>
        <v>0.57939725647123907</v>
      </c>
      <c r="F344">
        <f t="shared" ca="1" si="116"/>
        <v>0.72846833391158383</v>
      </c>
      <c r="G344">
        <f t="shared" ca="1" si="116"/>
        <v>9.938000462098584E-3</v>
      </c>
      <c r="H344">
        <f t="shared" ca="1" si="116"/>
        <v>0.12955224856366254</v>
      </c>
      <c r="I344">
        <f t="shared" ca="1" si="116"/>
        <v>0.48213376571333455</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0.28509315433181914</v>
      </c>
      <c r="E345">
        <f t="shared" ca="1" si="116"/>
        <v>0.97792436787237202</v>
      </c>
      <c r="F345">
        <f t="shared" ca="1" si="116"/>
        <v>0.83851375912192005</v>
      </c>
      <c r="G345">
        <f t="shared" ca="1" si="116"/>
        <v>0.13055869472135351</v>
      </c>
      <c r="H345">
        <f t="shared" ca="1" si="116"/>
        <v>0.77523974130286977</v>
      </c>
      <c r="I345">
        <f t="shared" ca="1" si="116"/>
        <v>0.73716959729891085</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0.33701416062059975</v>
      </c>
      <c r="E346">
        <f t="shared" ca="1" si="116"/>
        <v>0.92887109025807668</v>
      </c>
      <c r="F346">
        <f t="shared" ca="1" si="116"/>
        <v>0.39426673755865616</v>
      </c>
      <c r="G346">
        <f t="shared" ca="1" si="116"/>
        <v>0.42816693161286057</v>
      </c>
      <c r="H346">
        <f t="shared" ca="1" si="116"/>
        <v>0.50874767103257423</v>
      </c>
      <c r="I346">
        <f t="shared" ca="1" si="116"/>
        <v>0.16795322977910498</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0.73950039426278436</v>
      </c>
      <c r="E347">
        <f t="shared" ca="1" si="116"/>
        <v>0.49879698295193686</v>
      </c>
      <c r="F347">
        <f t="shared" ca="1" si="116"/>
        <v>0.10821948248373792</v>
      </c>
      <c r="G347">
        <f t="shared" ca="1" si="116"/>
        <v>0.13897446797352575</v>
      </c>
      <c r="H347">
        <f t="shared" ca="1" si="116"/>
        <v>0.40458259649459583</v>
      </c>
      <c r="I347">
        <f t="shared" ca="1" si="116"/>
        <v>0.13033326339017537</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U347" t="s">
        <v>313</v>
      </c>
      <c r="V347" t="s">
        <v>200</v>
      </c>
      <c r="W347">
        <v>1</v>
      </c>
      <c r="X347" t="s">
        <v>133</v>
      </c>
      <c r="Y347">
        <v>50</v>
      </c>
      <c r="Z347">
        <v>34</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0.10434481381816008</v>
      </c>
      <c r="E348">
        <f t="shared" ca="1" si="116"/>
        <v>0.5916973737048089</v>
      </c>
      <c r="F348">
        <f t="shared" ca="1" si="116"/>
        <v>0.90937071855442664</v>
      </c>
      <c r="G348">
        <f t="shared" ca="1" si="116"/>
        <v>0.58958315088738256</v>
      </c>
      <c r="H348">
        <f t="shared" ca="1" si="116"/>
        <v>0.35071288227353903</v>
      </c>
      <c r="I348">
        <f t="shared" ca="1" si="116"/>
        <v>9.2214590984445954E-2</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U348" t="s">
        <v>313</v>
      </c>
      <c r="V348" t="s">
        <v>200</v>
      </c>
      <c r="W348">
        <v>1</v>
      </c>
      <c r="X348" t="s">
        <v>133</v>
      </c>
      <c r="Y348">
        <v>50</v>
      </c>
      <c r="Z348">
        <v>34</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0.28508153162141625</v>
      </c>
      <c r="E349">
        <f t="shared" ca="1" si="116"/>
        <v>0.71876213671672795</v>
      </c>
      <c r="F349">
        <f t="shared" ca="1" si="116"/>
        <v>0.47615337999472984</v>
      </c>
      <c r="G349">
        <f t="shared" ca="1" si="116"/>
        <v>0.55227486025075645</v>
      </c>
      <c r="H349">
        <f t="shared" ca="1" si="116"/>
        <v>0.36362599645853233</v>
      </c>
      <c r="I349">
        <f t="shared" ca="1" si="116"/>
        <v>0.39093113069232599</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U349" t="s">
        <v>313</v>
      </c>
      <c r="V349" t="s">
        <v>200</v>
      </c>
      <c r="W349">
        <v>1</v>
      </c>
      <c r="X349" t="s">
        <v>133</v>
      </c>
      <c r="Y349">
        <v>50</v>
      </c>
      <c r="Z349">
        <v>34</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8.3770291497611504E-2</v>
      </c>
      <c r="E350">
        <f t="shared" ca="1" si="116"/>
        <v>0.60593038485837436</v>
      </c>
      <c r="F350">
        <f t="shared" ca="1" si="116"/>
        <v>0.84855896153047639</v>
      </c>
      <c r="G350">
        <f t="shared" ca="1" si="116"/>
        <v>0.31566701063328451</v>
      </c>
      <c r="H350">
        <f t="shared" ca="1" si="116"/>
        <v>0.91619008027854421</v>
      </c>
      <c r="I350">
        <f t="shared" ca="1" si="116"/>
        <v>0.15878566591714971</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U350" t="s">
        <v>313</v>
      </c>
      <c r="V350" t="s">
        <v>200</v>
      </c>
      <c r="W350">
        <v>1</v>
      </c>
      <c r="X350" t="s">
        <v>133</v>
      </c>
      <c r="Y350">
        <v>50</v>
      </c>
      <c r="Z350">
        <v>34</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0.41415937085957188</v>
      </c>
      <c r="E351">
        <f t="shared" ca="1" si="116"/>
        <v>0.45108006339778861</v>
      </c>
      <c r="F351">
        <f t="shared" ca="1" si="116"/>
        <v>0.12004289415267333</v>
      </c>
      <c r="G351">
        <f t="shared" ca="1" si="116"/>
        <v>0.86322734071577278</v>
      </c>
      <c r="H351">
        <f t="shared" ca="1" si="116"/>
        <v>0.12816537335474298</v>
      </c>
      <c r="I351">
        <f t="shared" ca="1" si="116"/>
        <v>0.39118967740830557</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0.98568169285103135</v>
      </c>
      <c r="E352">
        <f t="shared" ca="1" si="117"/>
        <v>0.45669348654488939</v>
      </c>
      <c r="F352">
        <f t="shared" ca="1" si="117"/>
        <v>0.38863167400935028</v>
      </c>
      <c r="G352">
        <f t="shared" ca="1" si="117"/>
        <v>2.8236244182791137E-2</v>
      </c>
      <c r="H352">
        <f t="shared" ca="1" si="117"/>
        <v>0.10968030881053648</v>
      </c>
      <c r="I352">
        <f t="shared" ca="1" si="117"/>
        <v>6.2805662004698948E-2</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0.84497335772757776</v>
      </c>
      <c r="E353">
        <f t="shared" ca="1" si="117"/>
        <v>0.17962694579133254</v>
      </c>
      <c r="F353">
        <f t="shared" ca="1" si="117"/>
        <v>0.43811175942396352</v>
      </c>
      <c r="G353">
        <f t="shared" ca="1" si="117"/>
        <v>9.8499695367235796E-2</v>
      </c>
      <c r="H353">
        <f t="shared" ca="1" si="117"/>
        <v>0.34706236145454405</v>
      </c>
      <c r="I353">
        <f t="shared" ca="1" si="117"/>
        <v>0.89881248478546139</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0.88645201989664246</v>
      </c>
      <c r="E354">
        <f t="shared" ca="1" si="117"/>
        <v>0.48499404599899276</v>
      </c>
      <c r="F354">
        <f t="shared" ca="1" si="117"/>
        <v>0.16871533793939997</v>
      </c>
      <c r="G354">
        <f t="shared" ca="1" si="117"/>
        <v>2.9664331797386034E-2</v>
      </c>
      <c r="H354">
        <f t="shared" ca="1" si="117"/>
        <v>0.31342068287126046</v>
      </c>
      <c r="I354">
        <f t="shared" ca="1" si="117"/>
        <v>0.23919073082559872</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0.70572327509993615</v>
      </c>
      <c r="E355">
        <f t="shared" ca="1" si="117"/>
        <v>0.27228133602225613</v>
      </c>
      <c r="F355">
        <f t="shared" ca="1" si="117"/>
        <v>0.49761460801877355</v>
      </c>
      <c r="G355">
        <f t="shared" ca="1" si="117"/>
        <v>0.12679476265573442</v>
      </c>
      <c r="H355">
        <f t="shared" ca="1" si="117"/>
        <v>0.89462104090893757</v>
      </c>
      <c r="I355">
        <f t="shared" ca="1" si="117"/>
        <v>0.84866360518031492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0.4672222604490881</v>
      </c>
      <c r="E356">
        <f t="shared" ca="1" si="117"/>
        <v>0.46444176023035977</v>
      </c>
      <c r="F356">
        <f t="shared" ca="1" si="117"/>
        <v>0.72029375551355834</v>
      </c>
      <c r="G356">
        <f t="shared" ca="1" si="117"/>
        <v>0.72061714686856482</v>
      </c>
      <c r="H356">
        <f t="shared" ca="1" si="117"/>
        <v>0.18136104912910422</v>
      </c>
      <c r="I356">
        <f t="shared" ca="1" si="117"/>
        <v>0.57626577719660355</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0.50480241311084884</v>
      </c>
      <c r="E357">
        <f t="shared" ca="1" si="117"/>
        <v>0.76001713274087457</v>
      </c>
      <c r="F357">
        <f t="shared" ca="1" si="117"/>
        <v>0.62328711186760211</v>
      </c>
      <c r="G357">
        <f t="shared" ca="1" si="117"/>
        <v>2.8497443742590334E-2</v>
      </c>
      <c r="H357">
        <f t="shared" ca="1" si="117"/>
        <v>0.29823341894876421</v>
      </c>
      <c r="I357">
        <f t="shared" ca="1" si="117"/>
        <v>8.5858202538577899E-3</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0.46549092360893718</v>
      </c>
      <c r="E358">
        <f t="shared" ca="1" si="117"/>
        <v>0.9626289242537438</v>
      </c>
      <c r="F358">
        <f t="shared" ca="1" si="117"/>
        <v>0.95923226471954981</v>
      </c>
      <c r="G358">
        <f t="shared" ca="1" si="117"/>
        <v>0.79581360638994691</v>
      </c>
      <c r="H358">
        <f t="shared" ca="1" si="117"/>
        <v>0.11820944618587126</v>
      </c>
      <c r="I358">
        <f t="shared" ca="1" si="117"/>
        <v>0.18789944586952845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3.180440677747931E-2</v>
      </c>
      <c r="E359">
        <f t="shared" ca="1" si="117"/>
        <v>0.69879981728614637</v>
      </c>
      <c r="F359">
        <f t="shared" ca="1" si="117"/>
        <v>0.39359806192343016</v>
      </c>
      <c r="G359">
        <f t="shared" ca="1" si="117"/>
        <v>0.69794279046628838</v>
      </c>
      <c r="H359">
        <f t="shared" ca="1" si="117"/>
        <v>0.81203007227528878</v>
      </c>
      <c r="I359">
        <f t="shared" ca="1" si="117"/>
        <v>0.84649745253468422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0.847820184866107</v>
      </c>
      <c r="E360">
        <f t="shared" ca="1" si="117"/>
        <v>0.75494538193397343</v>
      </c>
      <c r="F360">
        <f t="shared" ca="1" si="117"/>
        <v>0.88538432971319314</v>
      </c>
      <c r="G360">
        <f t="shared" ca="1" si="117"/>
        <v>0.10964104795909224</v>
      </c>
      <c r="H360">
        <f t="shared" ca="1" si="117"/>
        <v>0.87164201357433169</v>
      </c>
      <c r="I360">
        <f t="shared" ca="1" si="117"/>
        <v>0.64874915525872179</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9.0542708587302845E-2</v>
      </c>
      <c r="E361">
        <f t="shared" ca="1" si="117"/>
        <v>0.33711335779363705</v>
      </c>
      <c r="F361">
        <f t="shared" ca="1" si="117"/>
        <v>0.2883708848270089</v>
      </c>
      <c r="G361">
        <f t="shared" ca="1" si="117"/>
        <v>0.72025586044091006</v>
      </c>
      <c r="H361">
        <f t="shared" ca="1" si="117"/>
        <v>0.487628178946238</v>
      </c>
      <c r="I361">
        <f t="shared" ca="1" si="117"/>
        <v>0.79586055142127787</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0.28332610856545171</v>
      </c>
      <c r="E362">
        <f t="shared" ca="1" si="118"/>
        <v>0.28576075449031579</v>
      </c>
      <c r="F362">
        <f t="shared" ca="1" si="118"/>
        <v>0.94120812121303743</v>
      </c>
      <c r="G362">
        <f t="shared" ca="1" si="118"/>
        <v>0.14273258049673954</v>
      </c>
      <c r="H362">
        <f t="shared" ca="1" si="118"/>
        <v>0.33393922350949634</v>
      </c>
      <c r="I362">
        <f t="shared" ca="1" si="118"/>
        <v>0.73890751048296754</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0.9619887456453996</v>
      </c>
      <c r="E363">
        <f t="shared" ca="1" si="118"/>
        <v>0.51880004740046626</v>
      </c>
      <c r="F363">
        <f t="shared" ca="1" si="118"/>
        <v>0.39783018324119779</v>
      </c>
      <c r="G363">
        <f t="shared" ca="1" si="118"/>
        <v>0.33806398674207805</v>
      </c>
      <c r="H363">
        <f t="shared" ca="1" si="118"/>
        <v>0.9803741836769474</v>
      </c>
      <c r="I363">
        <f t="shared" ca="1" si="118"/>
        <v>0.4916040469384807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0.95435419912888875</v>
      </c>
      <c r="E364">
        <f t="shared" ca="1" si="118"/>
        <v>0.3444795235470044</v>
      </c>
      <c r="F364">
        <f t="shared" ca="1" si="118"/>
        <v>0.22788063115857871</v>
      </c>
      <c r="G364">
        <f t="shared" ca="1" si="118"/>
        <v>0.74827631456370181</v>
      </c>
      <c r="H364">
        <f t="shared" ca="1" si="118"/>
        <v>1.2972569570258607E-2</v>
      </c>
      <c r="I364">
        <f t="shared" ca="1" si="118"/>
        <v>0.11256341864421793</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0.96734202999551766</v>
      </c>
      <c r="E365">
        <f t="shared" ca="1" si="118"/>
        <v>0.70089412453067246</v>
      </c>
      <c r="F365">
        <f t="shared" ca="1" si="118"/>
        <v>3.2344022248641968E-2</v>
      </c>
      <c r="G365">
        <f t="shared" ca="1" si="118"/>
        <v>0.35812584098526112</v>
      </c>
      <c r="H365">
        <f t="shared" ca="1" si="118"/>
        <v>0.10776867628875253</v>
      </c>
      <c r="I365">
        <f t="shared" ca="1" si="118"/>
        <v>0.54493820431098172</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0.24283447665017188</v>
      </c>
      <c r="E366">
        <f t="shared" ca="1" si="118"/>
        <v>0.76254113677255431</v>
      </c>
      <c r="F366">
        <f t="shared" ca="1" si="118"/>
        <v>0.83828004654673804</v>
      </c>
      <c r="G366">
        <f t="shared" ca="1" si="118"/>
        <v>0.94499003931986936</v>
      </c>
      <c r="H366">
        <f t="shared" ca="1" si="118"/>
        <v>0.13141806511887832</v>
      </c>
      <c r="I366">
        <f t="shared" ca="1" si="118"/>
        <v>0.32571523907374655</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0.53769503894460746</v>
      </c>
      <c r="E367">
        <f t="shared" ca="1" si="118"/>
        <v>0.25664113395709665</v>
      </c>
      <c r="F367">
        <f t="shared" ca="1" si="118"/>
        <v>6.0714673032556288E-2</v>
      </c>
      <c r="G367">
        <f t="shared" ca="1" si="118"/>
        <v>0.35826969224498773</v>
      </c>
      <c r="H367">
        <f t="shared" ca="1" si="118"/>
        <v>0.46213922787500739</v>
      </c>
      <c r="I367">
        <f t="shared" ca="1" si="118"/>
        <v>0.37574798693168132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U367" t="s">
        <v>87</v>
      </c>
      <c r="V367" t="s">
        <v>255</v>
      </c>
      <c r="W367">
        <v>144</v>
      </c>
      <c r="X367" t="s">
        <v>133</v>
      </c>
      <c r="Y367">
        <v>45</v>
      </c>
      <c r="Z367">
        <v>107</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0.9262064072732209</v>
      </c>
      <c r="E368">
        <f t="shared" ca="1" si="118"/>
        <v>0.78674542707168504</v>
      </c>
      <c r="F368">
        <f t="shared" ca="1" si="118"/>
        <v>2.117379532806829E-2</v>
      </c>
      <c r="G368">
        <f t="shared" ca="1" si="118"/>
        <v>0.71823917822173222</v>
      </c>
      <c r="H368">
        <f t="shared" ca="1" si="118"/>
        <v>0.89685819393220267</v>
      </c>
      <c r="I368">
        <f t="shared" ca="1" si="118"/>
        <v>0.6363588823322508</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0.39943637368701779</v>
      </c>
      <c r="E369">
        <f t="shared" ca="1" si="118"/>
        <v>0.85173008196979128</v>
      </c>
      <c r="F369">
        <f t="shared" ca="1" si="118"/>
        <v>0.71171565302136441</v>
      </c>
      <c r="G369">
        <f t="shared" ca="1" si="118"/>
        <v>0.12156534856762591</v>
      </c>
      <c r="H369">
        <f t="shared" ca="1" si="118"/>
        <v>0.80126583725926259</v>
      </c>
      <c r="I369">
        <f t="shared" ca="1" si="118"/>
        <v>0.99396659243842367</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0.62174402048960864</v>
      </c>
      <c r="E370">
        <f t="shared" ca="1" si="118"/>
        <v>0.12247435308534316</v>
      </c>
      <c r="F370">
        <f t="shared" ca="1" si="118"/>
        <v>0.31881437302225346</v>
      </c>
      <c r="G370">
        <f t="shared" ca="1" si="118"/>
        <v>0.20305860794748176</v>
      </c>
      <c r="H370">
        <f t="shared" ca="1" si="118"/>
        <v>0.98376035010332219</v>
      </c>
      <c r="I370">
        <f t="shared" ca="1" si="118"/>
        <v>4.6217699874883222E-2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0.45310317348831952</v>
      </c>
      <c r="E371">
        <f t="shared" ca="1" si="118"/>
        <v>0.30703739144128062</v>
      </c>
      <c r="F371">
        <f t="shared" ca="1" si="118"/>
        <v>0.8049156305785593</v>
      </c>
      <c r="G371">
        <f t="shared" ca="1" si="118"/>
        <v>0.35163129385974123</v>
      </c>
      <c r="H371">
        <f t="shared" ca="1" si="118"/>
        <v>8.7474575620752004E-2</v>
      </c>
      <c r="I371">
        <f t="shared" ca="1" si="118"/>
        <v>0.63197154787231491</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0.89554189257707617</v>
      </c>
      <c r="E372">
        <f t="shared" ca="1" si="118"/>
        <v>0.91641969805568635</v>
      </c>
      <c r="F372">
        <f t="shared" ca="1" si="118"/>
        <v>0.75011578144277025</v>
      </c>
      <c r="G372">
        <f t="shared" ca="1" si="118"/>
        <v>0.5046632278873826</v>
      </c>
      <c r="H372">
        <f t="shared" ca="1" si="118"/>
        <v>0.98696661868229396</v>
      </c>
      <c r="I372">
        <f t="shared" ca="1" si="118"/>
        <v>0.57107729970099763</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0.98035475265017946</v>
      </c>
      <c r="E373">
        <f t="shared" ca="1" si="118"/>
        <v>0.95143225492792516</v>
      </c>
      <c r="F373">
        <f t="shared" ca="1" si="118"/>
        <v>0.89025074620836875</v>
      </c>
      <c r="G373">
        <f t="shared" ca="1" si="118"/>
        <v>6.3154849179531514E-2</v>
      </c>
      <c r="H373">
        <f t="shared" ca="1" si="118"/>
        <v>0.71137916602563456</v>
      </c>
      <c r="I373">
        <f t="shared" ca="1" si="118"/>
        <v>0.4238495776000093</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245</v>
      </c>
      <c r="C2" s="1">
        <v>0.99</v>
      </c>
      <c r="D2" s="1">
        <v>1200</v>
      </c>
      <c r="E2">
        <v>15</v>
      </c>
    </row>
    <row r="3" spans="1:6">
      <c r="A3" t="s">
        <v>16</v>
      </c>
      <c r="B3" t="s">
        <v>247</v>
      </c>
      <c r="C3" s="1">
        <v>4.99</v>
      </c>
      <c r="D3" s="1">
        <v>5900</v>
      </c>
      <c r="E3">
        <v>85</v>
      </c>
    </row>
    <row r="4" spans="1:6">
      <c r="A4" t="s">
        <v>17</v>
      </c>
      <c r="B4" t="s">
        <v>249</v>
      </c>
      <c r="C4" s="1">
        <v>9.99</v>
      </c>
      <c r="D4" s="1">
        <v>12000</v>
      </c>
      <c r="E4">
        <v>180</v>
      </c>
      <c r="F4" t="s">
        <v>21</v>
      </c>
    </row>
    <row r="5" spans="1:6">
      <c r="A5" t="s">
        <v>18</v>
      </c>
      <c r="B5" t="s">
        <v>250</v>
      </c>
      <c r="C5" s="1">
        <v>19.989999999999998</v>
      </c>
      <c r="D5" s="1">
        <v>25000</v>
      </c>
      <c r="E5">
        <v>390</v>
      </c>
    </row>
    <row r="6" spans="1:6">
      <c r="A6" t="s">
        <v>19</v>
      </c>
      <c r="B6" t="s">
        <v>246</v>
      </c>
      <c r="C6" s="1">
        <v>49.99</v>
      </c>
      <c r="D6" s="1">
        <v>65000</v>
      </c>
      <c r="E6">
        <v>1050</v>
      </c>
    </row>
    <row r="7" spans="1:6">
      <c r="A7" t="s">
        <v>20</v>
      </c>
      <c r="B7" t="s">
        <v>248</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251</v>
      </c>
      <c r="C2">
        <v>30</v>
      </c>
      <c r="D2">
        <v>9500</v>
      </c>
    </row>
    <row r="3" spans="1:6">
      <c r="A3" t="s">
        <v>7</v>
      </c>
      <c r="B3" t="s">
        <v>252</v>
      </c>
      <c r="C3">
        <v>140</v>
      </c>
      <c r="D3">
        <v>48000</v>
      </c>
      <c r="E3" t="s">
        <v>10</v>
      </c>
      <c r="F3">
        <v>8</v>
      </c>
    </row>
    <row r="4" spans="1:6">
      <c r="A4" t="s">
        <v>8</v>
      </c>
      <c r="B4" t="s">
        <v>253</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307</v>
      </c>
      <c r="B1" s="2" t="s">
        <v>11</v>
      </c>
      <c r="C1" s="4" t="s">
        <v>30</v>
      </c>
      <c r="D1" s="5" t="s">
        <v>29</v>
      </c>
      <c r="E1" s="3" t="s">
        <v>5</v>
      </c>
      <c r="F1" s="3" t="s">
        <v>308</v>
      </c>
    </row>
    <row r="2" spans="1:6">
      <c r="A2" t="s">
        <v>309</v>
      </c>
      <c r="B2" t="s">
        <v>311</v>
      </c>
      <c r="C2" s="1">
        <v>1.99</v>
      </c>
      <c r="D2" s="1">
        <v>2500</v>
      </c>
      <c r="F2">
        <v>1</v>
      </c>
    </row>
    <row r="3" spans="1:6">
      <c r="A3" t="s">
        <v>310</v>
      </c>
      <c r="B3" t="s">
        <v>312</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2021-06-04T17:09:52Z</dcterms:modified>
</cp:coreProperties>
</file>