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7891103-E659-4FB7-ABB7-FDA905A379A1}" xr6:coauthVersionLast="45" xr6:coauthVersionMax="45" xr10:uidLastSave="{00000000-0000-0000-0000-000000000000}"/>
  <bookViews>
    <workbookView xWindow="-120" yWindow="-120" windowWidth="29040" windowHeight="15840" xr2:uid="{744FAB8B-2B4C-47C4-9B52-EAF29B7E3396}"/>
  </bookViews>
  <sheets>
    <sheet name="ActorTable" sheetId="1" r:id="rId1"/>
    <sheet name="ActorInfoTable" sheetId="4" r:id="rId2"/>
    <sheet name="PowerLevelTable" sheetId="2" r:id="rId3"/>
    <sheet name="DyeingTable" sheetId="3" r:id="rId4"/>
  </sheets>
  <externalReferences>
    <externalReference r:id="rId5"/>
    <externalReference r:id="rId6"/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6" i="1" l="1"/>
  <c r="B6" i="1"/>
  <c r="C5" i="1"/>
  <c r="B5" i="1"/>
  <c r="C4" i="1"/>
  <c r="B4" i="1"/>
  <c r="C3" i="1"/>
  <c r="B3" i="1"/>
  <c r="C2" i="1"/>
  <c r="B2" i="1"/>
  <c r="T6" i="1"/>
  <c r="I5" i="1" l="1"/>
  <c r="T2" i="1" l="1"/>
  <c r="T3" i="1"/>
  <c r="T4" i="1"/>
  <c r="T5" i="1"/>
  <c r="E4" i="2" l="1"/>
  <c r="E5" i="2"/>
  <c r="E6" i="2"/>
  <c r="E7" i="2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D3" i="2"/>
  <c r="G2" i="2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J3" i="2"/>
  <c r="J2" i="2"/>
  <c r="I2" i="2"/>
  <c r="C3" i="2"/>
  <c r="C4" i="2" s="1"/>
  <c r="C5" i="2" s="1"/>
  <c r="C6" i="2" s="1"/>
  <c r="J6" i="2" s="1"/>
  <c r="J4" i="2" l="1"/>
  <c r="J5" i="2"/>
  <c r="C7" i="2"/>
  <c r="C8" i="2" l="1"/>
  <c r="J7" i="2"/>
  <c r="I18" i="1"/>
  <c r="J18" i="1" s="1"/>
  <c r="I17" i="1"/>
  <c r="J17" i="1" s="1"/>
  <c r="I16" i="1"/>
  <c r="J16" i="1" s="1"/>
  <c r="I15" i="1"/>
  <c r="J15" i="1" s="1"/>
  <c r="I14" i="1"/>
  <c r="J14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4" i="1"/>
  <c r="I2" i="1"/>
  <c r="I6" i="1"/>
  <c r="J6" i="1" s="1"/>
  <c r="C9" i="2" l="1"/>
  <c r="J8" i="2"/>
  <c r="I3" i="1"/>
  <c r="C10" i="2" l="1"/>
  <c r="J9" i="2"/>
  <c r="C11" i="2" l="1"/>
  <c r="J11" i="2" s="1"/>
  <c r="J10" i="2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J5" i="1"/>
  <c r="M5" i="1" s="1"/>
  <c r="N5" i="1" s="1"/>
  <c r="J4" i="1"/>
  <c r="M4" i="1" s="1"/>
  <c r="N4" i="1" s="1"/>
  <c r="J2" i="1"/>
  <c r="M2" i="1" s="1"/>
  <c r="N2" i="1" s="1"/>
  <c r="J3" i="1"/>
  <c r="M3" i="1" s="1"/>
  <c r="N3" i="1" s="1"/>
  <c r="B3" i="2" l="1"/>
  <c r="B4" i="2" l="1"/>
  <c r="G3" i="2"/>
  <c r="H3" i="2" s="1"/>
  <c r="I3" i="2"/>
  <c r="C12" i="2"/>
  <c r="J12" i="2" s="1"/>
  <c r="B5" i="2" l="1"/>
  <c r="I4" i="2"/>
  <c r="G4" i="2"/>
  <c r="H4" i="2" s="1"/>
  <c r="C13" i="2"/>
  <c r="J13" i="2" s="1"/>
  <c r="B6" i="2" l="1"/>
  <c r="I5" i="2"/>
  <c r="G5" i="2"/>
  <c r="H5" i="2" s="1"/>
  <c r="C14" i="2"/>
  <c r="J14" i="2" s="1"/>
  <c r="B7" i="2" l="1"/>
  <c r="I6" i="2"/>
  <c r="G6" i="2"/>
  <c r="H6" i="2" s="1"/>
  <c r="C15" i="2"/>
  <c r="J15" i="2" s="1"/>
  <c r="B8" i="2" l="1"/>
  <c r="I7" i="2"/>
  <c r="G7" i="2"/>
  <c r="H7" i="2" s="1"/>
  <c r="C16" i="2"/>
  <c r="J16" i="2" s="1"/>
  <c r="B9" i="2" l="1"/>
  <c r="I8" i="2"/>
  <c r="G8" i="2"/>
  <c r="H8" i="2" s="1"/>
  <c r="C17" i="2"/>
  <c r="J17" i="2" s="1"/>
  <c r="B10" i="2" l="1"/>
  <c r="I9" i="2"/>
  <c r="G9" i="2"/>
  <c r="H9" i="2" s="1"/>
  <c r="C18" i="2"/>
  <c r="J18" i="2" s="1"/>
  <c r="B11" i="2" l="1"/>
  <c r="I10" i="2"/>
  <c r="G10" i="2"/>
  <c r="H10" i="2" s="1"/>
  <c r="C19" i="2"/>
  <c r="J19" i="2" s="1"/>
  <c r="B12" i="2" l="1"/>
  <c r="I11" i="2"/>
  <c r="G11" i="2"/>
  <c r="H11" i="2" s="1"/>
  <c r="C20" i="2"/>
  <c r="J20" i="2" s="1"/>
  <c r="B13" i="2" l="1"/>
  <c r="I12" i="2"/>
  <c r="G12" i="2"/>
  <c r="H12" i="2" s="1"/>
  <c r="C21" i="2"/>
  <c r="J21" i="2" s="1"/>
  <c r="B14" i="2" l="1"/>
  <c r="I13" i="2"/>
  <c r="G13" i="2"/>
  <c r="H13" i="2" s="1"/>
  <c r="B15" i="2" l="1"/>
  <c r="I14" i="2"/>
  <c r="G14" i="2"/>
  <c r="H14" i="2" s="1"/>
  <c r="B16" i="2" l="1"/>
  <c r="I15" i="2"/>
  <c r="G15" i="2"/>
  <c r="H15" i="2" s="1"/>
  <c r="B17" i="2" l="1"/>
  <c r="I16" i="2"/>
  <c r="G16" i="2"/>
  <c r="H16" i="2" s="1"/>
  <c r="B18" i="2" l="1"/>
  <c r="I17" i="2"/>
  <c r="G17" i="2"/>
  <c r="H17" i="2" s="1"/>
  <c r="B19" i="2" l="1"/>
  <c r="I18" i="2"/>
  <c r="G18" i="2"/>
  <c r="H18" i="2" s="1"/>
  <c r="B20" i="2" l="1"/>
  <c r="I19" i="2"/>
  <c r="G19" i="2"/>
  <c r="H19" i="2" s="1"/>
  <c r="B21" i="2" l="1"/>
  <c r="I20" i="2"/>
  <c r="G20" i="2"/>
  <c r="H20" i="2" s="1"/>
  <c r="I21" i="2" l="1"/>
  <c r="G21" i="2"/>
  <c r="H2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K1" authorId="0" shapeId="0" xr:uid="{FAD13062-B500-4D55-BAE0-BF08A78D8E29}">
      <text>
        <r>
          <rPr>
            <sz val="9"/>
            <color indexed="81"/>
            <rFont val="돋움"/>
            <family val="3"/>
            <charset val="129"/>
          </rPr>
          <t>평타공격의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뜻한다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최초로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의도로만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소</t>
        </r>
        <r>
          <rPr>
            <sz val="9"/>
            <color indexed="81"/>
            <rFont val="Tahoma"/>
            <family val="2"/>
          </rPr>
          <t xml:space="preserve">), </t>
        </r>
        <r>
          <rPr>
            <sz val="9"/>
            <color indexed="81"/>
            <rFont val="돋움"/>
            <family val="3"/>
            <charset val="129"/>
          </rPr>
          <t>공속팩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여러가지를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내부적으로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값에</t>
        </r>
        <r>
          <rPr>
            <sz val="9"/>
            <color indexed="81"/>
            <rFont val="Tahoma"/>
            <family val="2"/>
          </rPr>
          <t xml:space="preserve"> 0.2, 0.4 </t>
        </r>
        <r>
          <rPr>
            <sz val="9"/>
            <color indexed="81"/>
            <rFont val="돋움"/>
            <family val="3"/>
            <charset val="129"/>
          </rPr>
          <t>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합산으로써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AttackDelay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최종합산된</t>
        </r>
        <r>
          <rPr>
            <sz val="9"/>
            <color indexed="81"/>
            <rFont val="Tahoma"/>
            <family val="2"/>
          </rPr>
          <t xml:space="preserve"> AttackSpeedRatio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나누어서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이러다가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애니메이션의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히트시그널보다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딜레이가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평타공격이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빨라지면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AttackAniSpeedRatio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변경시킨다</t>
        </r>
        <r>
          <rPr>
            <sz val="9"/>
            <color indexed="81"/>
            <rFont val="Tahoma"/>
            <family val="2"/>
          </rPr>
          <t xml:space="preserve">.
AttackSpeedRatio </t>
        </r>
        <r>
          <rPr>
            <sz val="9"/>
            <color indexed="81"/>
            <rFont val="돋움"/>
            <family val="3"/>
            <charset val="129"/>
          </rPr>
          <t>만큼은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높아지기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절반만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계산식은</t>
        </r>
        <r>
          <rPr>
            <sz val="9"/>
            <color indexed="81"/>
            <rFont val="Tahoma"/>
            <family val="2"/>
          </rPr>
          <t xml:space="preserve"> 1+(AttackSpeedRatio-1)/2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3.2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2.1</t>
        </r>
        <r>
          <rPr>
            <sz val="9"/>
            <color indexed="81"/>
            <rFont val="돋움"/>
            <family val="3"/>
            <charset val="129"/>
          </rPr>
          <t>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7D492F7C-D6E5-4EE6-A9B2-3F6DDADD21F4}">
      <text>
        <r>
          <rPr>
            <sz val="9"/>
            <color indexed="81"/>
            <rFont val="돋움"/>
            <family val="3"/>
            <charset val="129"/>
          </rPr>
          <t>비워두면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C1" authorId="0" shapeId="0" xr:uid="{79169145-072E-42FA-96A1-089544487888}">
      <text>
        <r>
          <rPr>
            <sz val="9"/>
            <color indexed="81"/>
            <rFont val="Tahoma"/>
            <family val="2"/>
          </rPr>
          <t xml:space="preserve">0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</t>
        </r>
      </text>
    </comment>
    <comment ref="D1" authorId="0" shapeId="0" xr:uid="{CE131E1D-17E6-4714-9338-E8E2A2A0663E}">
      <text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지정한다
기본값은</t>
        </r>
        <r>
          <rPr>
            <sz val="9"/>
            <color indexed="81"/>
            <rFont val="Tahoma"/>
            <family val="2"/>
          </rPr>
          <t xml:space="preserve"> TRUE</t>
        </r>
      </text>
    </comment>
  </commentList>
</comments>
</file>

<file path=xl/sharedStrings.xml><?xml version="1.0" encoding="utf-8"?>
<sst xmlns="http://schemas.openxmlformats.org/spreadsheetml/2006/main" count="62" uniqueCount="60">
  <si>
    <t>grade|Int</t>
    <phoneticPr fontId="1" type="noConversion"/>
  </si>
  <si>
    <t>actorId|String</t>
    <phoneticPr fontId="1" type="noConversion"/>
  </si>
  <si>
    <t>Actor001</t>
    <phoneticPr fontId="1" type="noConversion"/>
  </si>
  <si>
    <t>Actor002</t>
  </si>
  <si>
    <t>Actor003</t>
  </si>
  <si>
    <t>Actor004</t>
  </si>
  <si>
    <t>Actor005</t>
  </si>
  <si>
    <t>Actor006</t>
  </si>
  <si>
    <t>Actor007</t>
  </si>
  <si>
    <t>Actor008</t>
  </si>
  <si>
    <t>Actor009</t>
  </si>
  <si>
    <t>Actor010</t>
  </si>
  <si>
    <t>Actor011</t>
  </si>
  <si>
    <t>Actor012</t>
  </si>
  <si>
    <t>Actor013</t>
  </si>
  <si>
    <t>Actor014</t>
  </si>
  <si>
    <t>Actor015</t>
  </si>
  <si>
    <t>Actor016</t>
  </si>
  <si>
    <t>Actor017</t>
  </si>
  <si>
    <t>hp|Float</t>
    <phoneticPr fontId="1" type="noConversion"/>
  </si>
  <si>
    <t>atk|Float</t>
    <phoneticPr fontId="1" type="noConversion"/>
  </si>
  <si>
    <t>dyeingId|String</t>
    <phoneticPr fontId="1" type="noConversion"/>
  </si>
  <si>
    <t>affectorValueId|String</t>
    <phoneticPr fontId="1" type="noConversion"/>
  </si>
  <si>
    <t>powerLevel|Int</t>
    <phoneticPr fontId="1" type="noConversion"/>
  </si>
  <si>
    <t>attackDelay|Float</t>
    <phoneticPr fontId="1" type="noConversion"/>
  </si>
  <si>
    <t>moveSpeed|Float</t>
    <phoneticPr fontId="1" type="noConversion"/>
  </si>
  <si>
    <t>powerSource|Int</t>
    <phoneticPr fontId="1" type="noConversion"/>
  </si>
  <si>
    <t>sp|Float</t>
    <phoneticPr fontId="1" type="noConversion"/>
  </si>
  <si>
    <t>attackRange|Float</t>
    <phoneticPr fontId="1" type="noConversion"/>
  </si>
  <si>
    <t>multiHp|Float</t>
    <phoneticPr fontId="1" type="noConversion"/>
  </si>
  <si>
    <t>multiAtk|Float</t>
    <phoneticPr fontId="1" type="noConversion"/>
  </si>
  <si>
    <t>어펙터댐지배율</t>
    <phoneticPr fontId="1" type="noConversion"/>
  </si>
  <si>
    <t>prefabAddress|String</t>
    <phoneticPr fontId="1" type="noConversion"/>
  </si>
  <si>
    <t>Ganfaul</t>
    <phoneticPr fontId="1" type="noConversion"/>
  </si>
  <si>
    <t>KeepSeries</t>
    <phoneticPr fontId="1" type="noConversion"/>
  </si>
  <si>
    <t>Bei</t>
    <phoneticPr fontId="1" type="noConversion"/>
  </si>
  <si>
    <t>BigBatSuccubus</t>
    <phoneticPr fontId="1" type="noConversion"/>
  </si>
  <si>
    <t>nameId|String</t>
    <phoneticPr fontId="1" type="noConversion"/>
  </si>
  <si>
    <t>descId|String</t>
    <phoneticPr fontId="1" type="noConversion"/>
  </si>
  <si>
    <t>이름참고</t>
    <phoneticPr fontId="1" type="noConversion"/>
  </si>
  <si>
    <t>설명참고</t>
    <phoneticPr fontId="1" type="noConversion"/>
  </si>
  <si>
    <t>총타격</t>
    <phoneticPr fontId="1" type="noConversion"/>
  </si>
  <si>
    <t>평균타격</t>
    <phoneticPr fontId="1" type="noConversion"/>
  </si>
  <si>
    <t>DPS변환</t>
    <phoneticPr fontId="1" type="noConversion"/>
  </si>
  <si>
    <t>변환atk</t>
    <phoneticPr fontId="1" type="noConversion"/>
  </si>
  <si>
    <t>변환hp</t>
    <phoneticPr fontId="1" type="noConversion"/>
  </si>
  <si>
    <t>한타배율</t>
    <phoneticPr fontId="1" type="noConversion"/>
  </si>
  <si>
    <t>스몰인터벌</t>
    <phoneticPr fontId="1" type="noConversion"/>
  </si>
  <si>
    <t>빅인터벌</t>
    <phoneticPr fontId="1" type="noConversion"/>
  </si>
  <si>
    <t>표현</t>
    <phoneticPr fontId="1" type="noConversion"/>
  </si>
  <si>
    <t>배율감소</t>
    <phoneticPr fontId="1" type="noConversion"/>
  </si>
  <si>
    <t>표현차이</t>
    <phoneticPr fontId="1" type="noConversion"/>
  </si>
  <si>
    <t>portraitAddress|String</t>
    <phoneticPr fontId="1" type="noConversion"/>
  </si>
  <si>
    <t>mecanimName|String</t>
    <phoneticPr fontId="1" type="noConversion"/>
  </si>
  <si>
    <t>Base Layer.InfoIdle</t>
    <phoneticPr fontId="1" type="noConversion"/>
  </si>
  <si>
    <t>bloomThreshold|Float</t>
    <phoneticPr fontId="1" type="noConversion"/>
  </si>
  <si>
    <t>useHeadLook|Bool</t>
    <phoneticPr fontId="1" type="noConversion"/>
  </si>
  <si>
    <t>targetingSphereRadius|Float</t>
    <phoneticPr fontId="1" type="noConversion"/>
  </si>
  <si>
    <t>JellyFishGirl</t>
    <phoneticPr fontId="1" type="noConversion"/>
  </si>
  <si>
    <t>flying|Bool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</si>
</sst>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GlobalConsta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Str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/>
      <sheetData sheetId="1">
        <row r="1"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I2" t="str">
            <v/>
          </cell>
        </row>
        <row r="3"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</row>
        <row r="4"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</row>
        <row r="5"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</row>
        <row r="6"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</row>
        <row r="7"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</row>
        <row r="8"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</row>
        <row r="9"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</row>
        <row r="10"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</row>
        <row r="11"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</row>
        <row r="12"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</row>
        <row r="13"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</row>
        <row r="14">
          <cell r="B14" t="str">
            <v>CallInvincibleTortoise</v>
          </cell>
          <cell r="C14" t="str">
            <v/>
          </cell>
          <cell r="D14">
            <v>1</v>
          </cell>
          <cell r="E14" t="str">
            <v>CallAffectorValue</v>
          </cell>
          <cell r="H14" t="str">
            <v/>
          </cell>
          <cell r="I14">
            <v>-1</v>
          </cell>
        </row>
        <row r="15">
          <cell r="B15" t="str">
            <v>InvincibleTortoise</v>
          </cell>
          <cell r="C15" t="str">
            <v/>
          </cell>
          <cell r="D15">
            <v>1</v>
          </cell>
          <cell r="E15" t="str">
            <v>InvincibleTortoise</v>
          </cell>
          <cell r="H15" t="str">
            <v/>
          </cell>
          <cell r="I15">
            <v>3</v>
          </cell>
        </row>
        <row r="16">
          <cell r="B16" t="str">
            <v>CountBarrier5Times</v>
          </cell>
          <cell r="C16" t="str">
            <v/>
          </cell>
          <cell r="D16">
            <v>1</v>
          </cell>
          <cell r="E16" t="str">
            <v>CountBarrier</v>
          </cell>
          <cell r="H16" t="str">
            <v/>
          </cell>
          <cell r="I16">
            <v>-1</v>
          </cell>
        </row>
        <row r="17">
          <cell r="B17" t="str">
            <v>CallBurrowNinjaAssassin</v>
          </cell>
          <cell r="C17" t="str">
            <v/>
          </cell>
          <cell r="D17">
            <v>1</v>
          </cell>
          <cell r="E17" t="str">
            <v>CallAffectorValue</v>
          </cell>
          <cell r="H17" t="str">
            <v/>
          </cell>
          <cell r="I17">
            <v>-1</v>
          </cell>
        </row>
        <row r="18">
          <cell r="B18" t="str">
            <v>BurrowNinjaAssassin</v>
          </cell>
          <cell r="C18" t="str">
            <v/>
          </cell>
          <cell r="D18">
            <v>1</v>
          </cell>
          <cell r="E18" t="str">
            <v>Burrow</v>
          </cell>
          <cell r="H18" t="str">
            <v/>
          </cell>
          <cell r="I18">
            <v>3</v>
          </cell>
        </row>
        <row r="19">
          <cell r="B19" t="str">
            <v>LP_Atk</v>
          </cell>
          <cell r="C19" t="str">
            <v/>
          </cell>
          <cell r="D19">
            <v>1</v>
          </cell>
          <cell r="E19" t="str">
            <v>ChangeActorStatus</v>
          </cell>
          <cell r="H19" t="str">
            <v/>
          </cell>
          <cell r="I19">
            <v>-1</v>
          </cell>
        </row>
        <row r="20">
          <cell r="B20" t="str">
            <v>LP_Atk</v>
          </cell>
          <cell r="C20" t="str">
            <v/>
          </cell>
          <cell r="D20">
            <v>2</v>
          </cell>
          <cell r="E20" t="str">
            <v>ChangeActorStatus</v>
          </cell>
          <cell r="H20" t="str">
            <v/>
          </cell>
          <cell r="I20">
            <v>-1</v>
          </cell>
        </row>
        <row r="21">
          <cell r="B21" t="str">
            <v>LP_Atk</v>
          </cell>
          <cell r="C21" t="str">
            <v/>
          </cell>
          <cell r="D21">
            <v>3</v>
          </cell>
          <cell r="E21" t="str">
            <v>ChangeActorStatus</v>
          </cell>
          <cell r="H21" t="str">
            <v/>
          </cell>
          <cell r="I21">
            <v>-1</v>
          </cell>
        </row>
        <row r="22">
          <cell r="B22" t="str">
            <v>LP_Atk</v>
          </cell>
          <cell r="C22" t="str">
            <v/>
          </cell>
          <cell r="D22">
            <v>4</v>
          </cell>
          <cell r="E22" t="str">
            <v>ChangeActorStatus</v>
          </cell>
          <cell r="H22" t="str">
            <v/>
          </cell>
          <cell r="I22">
            <v>-1</v>
          </cell>
        </row>
        <row r="23">
          <cell r="B23" t="str">
            <v>LP_Atk</v>
          </cell>
          <cell r="C23" t="str">
            <v/>
          </cell>
          <cell r="D23">
            <v>5</v>
          </cell>
          <cell r="E23" t="str">
            <v>ChangeActorStatus</v>
          </cell>
          <cell r="H23" t="str">
            <v/>
          </cell>
          <cell r="I23">
            <v>-1</v>
          </cell>
        </row>
        <row r="24">
          <cell r="B24" t="str">
            <v>LP_Atk</v>
          </cell>
          <cell r="C24" t="str">
            <v/>
          </cell>
          <cell r="D24">
            <v>6</v>
          </cell>
          <cell r="E24" t="str">
            <v>ChangeActorStatus</v>
          </cell>
          <cell r="H24" t="str">
            <v/>
          </cell>
          <cell r="I24">
            <v>-1</v>
          </cell>
        </row>
        <row r="25">
          <cell r="B25" t="str">
            <v>LP_Atk</v>
          </cell>
          <cell r="C25" t="str">
            <v/>
          </cell>
          <cell r="D25">
            <v>7</v>
          </cell>
          <cell r="E25" t="str">
            <v>ChangeActorStatus</v>
          </cell>
          <cell r="H25" t="str">
            <v/>
          </cell>
          <cell r="I25">
            <v>-1</v>
          </cell>
        </row>
        <row r="26">
          <cell r="B26" t="str">
            <v>LP_Atk</v>
          </cell>
          <cell r="C26" t="str">
            <v/>
          </cell>
          <cell r="D26">
            <v>8</v>
          </cell>
          <cell r="E26" t="str">
            <v>ChangeActorStatus</v>
          </cell>
          <cell r="H26" t="str">
            <v/>
          </cell>
          <cell r="I26">
            <v>-1</v>
          </cell>
        </row>
        <row r="27">
          <cell r="B27" t="str">
            <v>LP_Atk</v>
          </cell>
          <cell r="C27" t="str">
            <v/>
          </cell>
          <cell r="D27">
            <v>9</v>
          </cell>
          <cell r="E27" t="str">
            <v>ChangeActorStatus</v>
          </cell>
          <cell r="H27" t="str">
            <v/>
          </cell>
          <cell r="I27">
            <v>-1</v>
          </cell>
        </row>
        <row r="28">
          <cell r="B28" t="str">
            <v>LP_AtkBetter</v>
          </cell>
          <cell r="C28" t="str">
            <v/>
          </cell>
          <cell r="D28">
            <v>1</v>
          </cell>
          <cell r="E28" t="str">
            <v>ChangeActorStatus</v>
          </cell>
          <cell r="H28" t="str">
            <v/>
          </cell>
          <cell r="I28">
            <v>-1</v>
          </cell>
        </row>
        <row r="29">
          <cell r="B29" t="str">
            <v>LP_AtkBetter</v>
          </cell>
          <cell r="C29" t="str">
            <v/>
          </cell>
          <cell r="D29">
            <v>2</v>
          </cell>
          <cell r="E29" t="str">
            <v>ChangeActorStatus</v>
          </cell>
          <cell r="H29" t="str">
            <v/>
          </cell>
          <cell r="I29">
            <v>-1</v>
          </cell>
        </row>
        <row r="30">
          <cell r="B30" t="str">
            <v>LP_AtkBetter</v>
          </cell>
          <cell r="C30" t="str">
            <v/>
          </cell>
          <cell r="D30">
            <v>3</v>
          </cell>
          <cell r="E30" t="str">
            <v>ChangeActorStatus</v>
          </cell>
          <cell r="H30" t="str">
            <v/>
          </cell>
          <cell r="I30">
            <v>-1</v>
          </cell>
        </row>
        <row r="31">
          <cell r="B31" t="str">
            <v>LP_AtkBetter</v>
          </cell>
          <cell r="C31" t="str">
            <v/>
          </cell>
          <cell r="D31">
            <v>4</v>
          </cell>
          <cell r="E31" t="str">
            <v>ChangeActorStatus</v>
          </cell>
          <cell r="H31" t="str">
            <v/>
          </cell>
          <cell r="I31">
            <v>-1</v>
          </cell>
        </row>
        <row r="32">
          <cell r="B32" t="str">
            <v>LP_AtkBetter</v>
          </cell>
          <cell r="C32" t="str">
            <v/>
          </cell>
          <cell r="D32">
            <v>5</v>
          </cell>
          <cell r="E32" t="str">
            <v>ChangeActorStatus</v>
          </cell>
          <cell r="H32" t="str">
            <v/>
          </cell>
          <cell r="I32">
            <v>-1</v>
          </cell>
        </row>
        <row r="33">
          <cell r="B33" t="str">
            <v>LP_AtkBetter</v>
          </cell>
          <cell r="C33" t="str">
            <v/>
          </cell>
          <cell r="D33">
            <v>6</v>
          </cell>
          <cell r="E33" t="str">
            <v>ChangeActorStatus</v>
          </cell>
          <cell r="H33" t="str">
            <v/>
          </cell>
          <cell r="I33">
            <v>-1</v>
          </cell>
        </row>
        <row r="34">
          <cell r="B34" t="str">
            <v>LP_AtkBetter</v>
          </cell>
          <cell r="C34" t="str">
            <v/>
          </cell>
          <cell r="D34">
            <v>7</v>
          </cell>
          <cell r="E34" t="str">
            <v>ChangeActorStatus</v>
          </cell>
          <cell r="H34" t="str">
            <v/>
          </cell>
          <cell r="I34">
            <v>-1</v>
          </cell>
        </row>
        <row r="35">
          <cell r="B35" t="str">
            <v>LP_AtkBetter</v>
          </cell>
          <cell r="C35" t="str">
            <v/>
          </cell>
          <cell r="D35">
            <v>8</v>
          </cell>
          <cell r="E35" t="str">
            <v>ChangeActorStatus</v>
          </cell>
          <cell r="H35" t="str">
            <v/>
          </cell>
          <cell r="I35">
            <v>-1</v>
          </cell>
        </row>
        <row r="36">
          <cell r="B36" t="str">
            <v>LP_AtkBetter</v>
          </cell>
          <cell r="C36" t="str">
            <v/>
          </cell>
          <cell r="D36">
            <v>9</v>
          </cell>
          <cell r="E36" t="str">
            <v>ChangeActorStatus</v>
          </cell>
          <cell r="H36" t="str">
            <v/>
          </cell>
          <cell r="I36">
            <v>-1</v>
          </cell>
        </row>
        <row r="37">
          <cell r="B37" t="str">
            <v>LP_AtkBest</v>
          </cell>
          <cell r="C37" t="str">
            <v/>
          </cell>
          <cell r="D37">
            <v>1</v>
          </cell>
          <cell r="E37" t="str">
            <v>ChangeActorStatus</v>
          </cell>
          <cell r="H37" t="str">
            <v/>
          </cell>
          <cell r="I37">
            <v>-1</v>
          </cell>
        </row>
        <row r="38">
          <cell r="B38" t="str">
            <v>LP_AtkBest</v>
          </cell>
          <cell r="C38" t="str">
            <v/>
          </cell>
          <cell r="D38">
            <v>2</v>
          </cell>
          <cell r="E38" t="str">
            <v>ChangeActorStatus</v>
          </cell>
          <cell r="H38" t="str">
            <v/>
          </cell>
          <cell r="I38">
            <v>-1</v>
          </cell>
        </row>
        <row r="39">
          <cell r="B39" t="str">
            <v>LP_AtkBest</v>
          </cell>
          <cell r="C39" t="str">
            <v/>
          </cell>
          <cell r="D39">
            <v>3</v>
          </cell>
          <cell r="E39" t="str">
            <v>ChangeActorStatus</v>
          </cell>
          <cell r="H39" t="str">
            <v/>
          </cell>
          <cell r="I39">
            <v>-1</v>
          </cell>
        </row>
        <row r="40">
          <cell r="B40" t="str">
            <v>LP_AtkSpeed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</row>
        <row r="41">
          <cell r="B41" t="str">
            <v>LP_AtkSpeed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</row>
        <row r="42">
          <cell r="B42" t="str">
            <v>LP_AtkSpeed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</row>
        <row r="43">
          <cell r="B43" t="str">
            <v>LP_AtkSpeed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</row>
        <row r="44">
          <cell r="B44" t="str">
            <v>LP_AtkSpeed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</row>
        <row r="45">
          <cell r="B45" t="str">
            <v>LP_AtkSpeed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</row>
        <row r="46">
          <cell r="B46" t="str">
            <v>LP_AtkSpeed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</row>
        <row r="47">
          <cell r="B47" t="str">
            <v>LP_AtkSpeed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</row>
        <row r="48">
          <cell r="B48" t="str">
            <v>LP_AtkSpeed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</row>
        <row r="49">
          <cell r="B49" t="str">
            <v>LP_AtkSpeedBetter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</row>
        <row r="50">
          <cell r="B50" t="str">
            <v>LP_AtkSpeedBetter</v>
          </cell>
          <cell r="C50" t="str">
            <v/>
          </cell>
          <cell r="D50">
            <v>2</v>
          </cell>
          <cell r="E50" t="str">
            <v>ChangeActorStatus</v>
          </cell>
          <cell r="H50" t="str">
            <v/>
          </cell>
          <cell r="I50">
            <v>-1</v>
          </cell>
        </row>
        <row r="51">
          <cell r="B51" t="str">
            <v>LP_AtkSpeedBetter</v>
          </cell>
          <cell r="C51" t="str">
            <v/>
          </cell>
          <cell r="D51">
            <v>3</v>
          </cell>
          <cell r="E51" t="str">
            <v>ChangeActorStatus</v>
          </cell>
          <cell r="H51" t="str">
            <v/>
          </cell>
          <cell r="I51">
            <v>-1</v>
          </cell>
        </row>
        <row r="52">
          <cell r="B52" t="str">
            <v>LP_AtkSpeedBetter</v>
          </cell>
          <cell r="C52" t="str">
            <v/>
          </cell>
          <cell r="D52">
            <v>4</v>
          </cell>
          <cell r="E52" t="str">
            <v>ChangeActorStatus</v>
          </cell>
          <cell r="H52" t="str">
            <v/>
          </cell>
          <cell r="I52">
            <v>-1</v>
          </cell>
        </row>
        <row r="53">
          <cell r="B53" t="str">
            <v>LP_AtkSpeedBetter</v>
          </cell>
          <cell r="C53" t="str">
            <v/>
          </cell>
          <cell r="D53">
            <v>5</v>
          </cell>
          <cell r="E53" t="str">
            <v>ChangeActorStatus</v>
          </cell>
          <cell r="H53" t="str">
            <v/>
          </cell>
          <cell r="I53">
            <v>-1</v>
          </cell>
        </row>
        <row r="54">
          <cell r="B54" t="str">
            <v>LP_AtkSpeedBetter</v>
          </cell>
          <cell r="C54" t="str">
            <v/>
          </cell>
          <cell r="D54">
            <v>6</v>
          </cell>
          <cell r="E54" t="str">
            <v>ChangeActorStatus</v>
          </cell>
          <cell r="H54" t="str">
            <v/>
          </cell>
          <cell r="I54">
            <v>-1</v>
          </cell>
        </row>
        <row r="55">
          <cell r="B55" t="str">
            <v>LP_AtkSpeedBetter</v>
          </cell>
          <cell r="C55" t="str">
            <v/>
          </cell>
          <cell r="D55">
            <v>7</v>
          </cell>
          <cell r="E55" t="str">
            <v>ChangeActorStatus</v>
          </cell>
          <cell r="H55" t="str">
            <v/>
          </cell>
          <cell r="I55">
            <v>-1</v>
          </cell>
        </row>
        <row r="56">
          <cell r="B56" t="str">
            <v>LP_AtkSpeedBetter</v>
          </cell>
          <cell r="C56" t="str">
            <v/>
          </cell>
          <cell r="D56">
            <v>8</v>
          </cell>
          <cell r="E56" t="str">
            <v>ChangeActorStatus</v>
          </cell>
          <cell r="H56" t="str">
            <v/>
          </cell>
          <cell r="I56">
            <v>-1</v>
          </cell>
        </row>
        <row r="57">
          <cell r="B57" t="str">
            <v>LP_AtkSpeedBetter</v>
          </cell>
          <cell r="C57" t="str">
            <v/>
          </cell>
          <cell r="D57">
            <v>9</v>
          </cell>
          <cell r="E57" t="str">
            <v>ChangeActorStatus</v>
          </cell>
          <cell r="H57" t="str">
            <v/>
          </cell>
          <cell r="I57">
            <v>-1</v>
          </cell>
        </row>
        <row r="58">
          <cell r="B58" t="str">
            <v>LP_AtkSpeedBest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</row>
        <row r="59">
          <cell r="B59" t="str">
            <v>LP_Crit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</row>
        <row r="60">
          <cell r="B60" t="str">
            <v>LP_Crit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</row>
        <row r="61">
          <cell r="B61" t="str">
            <v>LP_Crit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</row>
        <row r="62">
          <cell r="B62" t="str">
            <v>LP_Crit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</row>
        <row r="63">
          <cell r="B63" t="str">
            <v>LP_Crit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</row>
        <row r="64">
          <cell r="B64" t="str">
            <v>LP_Crit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</row>
        <row r="65">
          <cell r="B65" t="str">
            <v>LP_CritBetter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</row>
        <row r="66">
          <cell r="B66" t="str">
            <v>LP_CritBetter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</row>
        <row r="67">
          <cell r="B67" t="str">
            <v>LP_CritBetter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</row>
        <row r="68">
          <cell r="B68" t="str">
            <v>LP_CritBest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</row>
        <row r="69">
          <cell r="B69" t="str">
            <v>LP_MaxHp</v>
          </cell>
          <cell r="C69" t="str">
            <v/>
          </cell>
          <cell r="D69">
            <v>1</v>
          </cell>
          <cell r="E69" t="str">
            <v>ChangeActorStatus</v>
          </cell>
          <cell r="H69" t="str">
            <v/>
          </cell>
          <cell r="I69">
            <v>-1</v>
          </cell>
        </row>
        <row r="70">
          <cell r="B70" t="str">
            <v>LP_MaxHp</v>
          </cell>
          <cell r="C70" t="str">
            <v/>
          </cell>
          <cell r="D70">
            <v>2</v>
          </cell>
          <cell r="E70" t="str">
            <v>ChangeActorStatus</v>
          </cell>
          <cell r="H70" t="str">
            <v/>
          </cell>
          <cell r="I70">
            <v>-1</v>
          </cell>
        </row>
        <row r="71">
          <cell r="B71" t="str">
            <v>LP_MaxHp</v>
          </cell>
          <cell r="C71" t="str">
            <v/>
          </cell>
          <cell r="D71">
            <v>3</v>
          </cell>
          <cell r="E71" t="str">
            <v>ChangeActorStatus</v>
          </cell>
          <cell r="H71" t="str">
            <v/>
          </cell>
          <cell r="I71">
            <v>-1</v>
          </cell>
        </row>
        <row r="72">
          <cell r="B72" t="str">
            <v>LP_MaxHp</v>
          </cell>
          <cell r="C72" t="str">
            <v/>
          </cell>
          <cell r="D72">
            <v>4</v>
          </cell>
          <cell r="E72" t="str">
            <v>ChangeActorStatus</v>
          </cell>
          <cell r="H72" t="str">
            <v/>
          </cell>
          <cell r="I72">
            <v>-1</v>
          </cell>
        </row>
        <row r="73">
          <cell r="B73" t="str">
            <v>LP_MaxHp</v>
          </cell>
          <cell r="C73" t="str">
            <v/>
          </cell>
          <cell r="D73">
            <v>5</v>
          </cell>
          <cell r="E73" t="str">
            <v>ChangeActorStatus</v>
          </cell>
          <cell r="H73" t="str">
            <v/>
          </cell>
          <cell r="I73">
            <v>-1</v>
          </cell>
        </row>
        <row r="74">
          <cell r="B74" t="str">
            <v>LP_MaxHp</v>
          </cell>
          <cell r="C74" t="str">
            <v/>
          </cell>
          <cell r="D74">
            <v>6</v>
          </cell>
          <cell r="E74" t="str">
            <v>ChangeActorStatus</v>
          </cell>
          <cell r="H74" t="str">
            <v/>
          </cell>
          <cell r="I74">
            <v>-1</v>
          </cell>
        </row>
        <row r="75">
          <cell r="B75" t="str">
            <v>LP_MaxHp</v>
          </cell>
          <cell r="C75" t="str">
            <v/>
          </cell>
          <cell r="D75">
            <v>7</v>
          </cell>
          <cell r="E75" t="str">
            <v>ChangeActorStatus</v>
          </cell>
          <cell r="H75" t="str">
            <v/>
          </cell>
          <cell r="I75">
            <v>-1</v>
          </cell>
        </row>
        <row r="76">
          <cell r="B76" t="str">
            <v>LP_MaxHp</v>
          </cell>
          <cell r="C76" t="str">
            <v/>
          </cell>
          <cell r="D76">
            <v>8</v>
          </cell>
          <cell r="E76" t="str">
            <v>ChangeActorStatus</v>
          </cell>
          <cell r="H76" t="str">
            <v/>
          </cell>
          <cell r="I76">
            <v>-1</v>
          </cell>
        </row>
        <row r="77">
          <cell r="B77" t="str">
            <v>LP_MaxHp</v>
          </cell>
          <cell r="C77" t="str">
            <v/>
          </cell>
          <cell r="D77">
            <v>9</v>
          </cell>
          <cell r="E77" t="str">
            <v>ChangeActorStatus</v>
          </cell>
          <cell r="H77" t="str">
            <v/>
          </cell>
          <cell r="I77">
            <v>-1</v>
          </cell>
        </row>
        <row r="78">
          <cell r="B78" t="str">
            <v>LP_MaxHpBetter</v>
          </cell>
          <cell r="C78" t="str">
            <v/>
          </cell>
          <cell r="D78">
            <v>1</v>
          </cell>
          <cell r="E78" t="str">
            <v>ChangeActorStatus</v>
          </cell>
          <cell r="H78" t="str">
            <v/>
          </cell>
          <cell r="I78">
            <v>-1</v>
          </cell>
        </row>
        <row r="79">
          <cell r="B79" t="str">
            <v>LP_MaxHpBetter</v>
          </cell>
          <cell r="C79" t="str">
            <v/>
          </cell>
          <cell r="D79">
            <v>2</v>
          </cell>
          <cell r="E79" t="str">
            <v>ChangeActorStatus</v>
          </cell>
          <cell r="H79" t="str">
            <v/>
          </cell>
          <cell r="I79">
            <v>-1</v>
          </cell>
        </row>
        <row r="80">
          <cell r="B80" t="str">
            <v>LP_MaxHpBetter</v>
          </cell>
          <cell r="C80" t="str">
            <v/>
          </cell>
          <cell r="D80">
            <v>3</v>
          </cell>
          <cell r="E80" t="str">
            <v>ChangeActorStatus</v>
          </cell>
          <cell r="H80" t="str">
            <v/>
          </cell>
          <cell r="I80">
            <v>-1</v>
          </cell>
        </row>
        <row r="81">
          <cell r="B81" t="str">
            <v>LP_MaxHpBetter</v>
          </cell>
          <cell r="C81" t="str">
            <v/>
          </cell>
          <cell r="D81">
            <v>4</v>
          </cell>
          <cell r="E81" t="str">
            <v>ChangeActorStatus</v>
          </cell>
          <cell r="H81" t="str">
            <v/>
          </cell>
          <cell r="I81">
            <v>-1</v>
          </cell>
        </row>
        <row r="82">
          <cell r="B82" t="str">
            <v>LP_MaxHpBetter</v>
          </cell>
          <cell r="C82" t="str">
            <v/>
          </cell>
          <cell r="D82">
            <v>5</v>
          </cell>
          <cell r="E82" t="str">
            <v>ChangeActorStatus</v>
          </cell>
          <cell r="H82" t="str">
            <v/>
          </cell>
          <cell r="I82">
            <v>-1</v>
          </cell>
        </row>
        <row r="83">
          <cell r="B83" t="str">
            <v>LP_MaxHpBetter</v>
          </cell>
          <cell r="C83" t="str">
            <v/>
          </cell>
          <cell r="D83">
            <v>6</v>
          </cell>
          <cell r="E83" t="str">
            <v>ChangeActorStatus</v>
          </cell>
          <cell r="H83" t="str">
            <v/>
          </cell>
          <cell r="I83">
            <v>-1</v>
          </cell>
        </row>
        <row r="84">
          <cell r="B84" t="str">
            <v>LP_MaxHpBetter</v>
          </cell>
          <cell r="C84" t="str">
            <v/>
          </cell>
          <cell r="D84">
            <v>7</v>
          </cell>
          <cell r="E84" t="str">
            <v>ChangeActorStatus</v>
          </cell>
          <cell r="H84" t="str">
            <v/>
          </cell>
          <cell r="I84">
            <v>-1</v>
          </cell>
        </row>
        <row r="85">
          <cell r="B85" t="str">
            <v>LP_MaxHpBetter</v>
          </cell>
          <cell r="C85" t="str">
            <v/>
          </cell>
          <cell r="D85">
            <v>8</v>
          </cell>
          <cell r="E85" t="str">
            <v>ChangeActorStatus</v>
          </cell>
          <cell r="H85" t="str">
            <v/>
          </cell>
          <cell r="I85">
            <v>-1</v>
          </cell>
        </row>
        <row r="86">
          <cell r="B86" t="str">
            <v>LP_MaxHpBetter</v>
          </cell>
          <cell r="C86" t="str">
            <v/>
          </cell>
          <cell r="D86">
            <v>9</v>
          </cell>
          <cell r="E86" t="str">
            <v>ChangeActorStatus</v>
          </cell>
          <cell r="H86" t="str">
            <v/>
          </cell>
          <cell r="I86">
            <v>-1</v>
          </cell>
        </row>
        <row r="87">
          <cell r="B87" t="str">
            <v>LP_MaxHpBest</v>
          </cell>
          <cell r="C87" t="str">
            <v/>
          </cell>
          <cell r="D87">
            <v>1</v>
          </cell>
          <cell r="E87" t="str">
            <v>ChangeActorStatus</v>
          </cell>
          <cell r="H87" t="str">
            <v/>
          </cell>
          <cell r="I87">
            <v>-1</v>
          </cell>
        </row>
        <row r="88">
          <cell r="B88" t="str">
            <v>LP_MaxHpBest</v>
          </cell>
          <cell r="C88" t="str">
            <v/>
          </cell>
          <cell r="D88">
            <v>2</v>
          </cell>
          <cell r="E88" t="str">
            <v>ChangeActorStatus</v>
          </cell>
          <cell r="H88" t="str">
            <v/>
          </cell>
          <cell r="I88">
            <v>-1</v>
          </cell>
        </row>
        <row r="89">
          <cell r="B89" t="str">
            <v>LP_MaxHpBest</v>
          </cell>
          <cell r="C89" t="str">
            <v/>
          </cell>
          <cell r="D89">
            <v>3</v>
          </cell>
          <cell r="E89" t="str">
            <v>ChangeActorStatus</v>
          </cell>
          <cell r="H89" t="str">
            <v/>
          </cell>
          <cell r="I89">
            <v>-1</v>
          </cell>
        </row>
        <row r="90">
          <cell r="B90" t="str">
            <v>LP_MaxHpBest</v>
          </cell>
          <cell r="C90" t="str">
            <v/>
          </cell>
          <cell r="D90">
            <v>4</v>
          </cell>
          <cell r="E90" t="str">
            <v>ChangeActorStatus</v>
          </cell>
          <cell r="H90" t="str">
            <v/>
          </cell>
          <cell r="I90">
            <v>-1</v>
          </cell>
        </row>
        <row r="91">
          <cell r="B91" t="str">
            <v>LP_MaxHpBest</v>
          </cell>
          <cell r="C91" t="str">
            <v/>
          </cell>
          <cell r="D91">
            <v>5</v>
          </cell>
          <cell r="E91" t="str">
            <v>ChangeActorStatus</v>
          </cell>
          <cell r="H91" t="str">
            <v/>
          </cell>
          <cell r="I91">
            <v>-1</v>
          </cell>
        </row>
        <row r="92">
          <cell r="B92" t="str">
            <v>LP_ReduceDmgProjectile</v>
          </cell>
          <cell r="C92" t="str">
            <v/>
          </cell>
          <cell r="D92">
            <v>1</v>
          </cell>
          <cell r="E92" t="str">
            <v>ReduceDamage</v>
          </cell>
          <cell r="H92" t="str">
            <v/>
          </cell>
          <cell r="I92">
            <v>-1</v>
          </cell>
        </row>
        <row r="93">
          <cell r="B93" t="str">
            <v>LP_ReduceDmgProjectile</v>
          </cell>
          <cell r="C93" t="str">
            <v/>
          </cell>
          <cell r="D93">
            <v>2</v>
          </cell>
          <cell r="E93" t="str">
            <v>ReduceDamage</v>
          </cell>
          <cell r="H93" t="str">
            <v/>
          </cell>
          <cell r="I93">
            <v>-1</v>
          </cell>
        </row>
        <row r="94">
          <cell r="B94" t="str">
            <v>LP_ReduceDmgProjectile</v>
          </cell>
          <cell r="C94" t="str">
            <v/>
          </cell>
          <cell r="D94">
            <v>3</v>
          </cell>
          <cell r="E94" t="str">
            <v>ReduceDamage</v>
          </cell>
          <cell r="H94" t="str">
            <v/>
          </cell>
          <cell r="I94">
            <v>-1</v>
          </cell>
        </row>
        <row r="95">
          <cell r="B95" t="str">
            <v>LP_ReduceDmgProjectile</v>
          </cell>
          <cell r="C95" t="str">
            <v/>
          </cell>
          <cell r="D95">
            <v>4</v>
          </cell>
          <cell r="E95" t="str">
            <v>ReduceDamage</v>
          </cell>
          <cell r="H95" t="str">
            <v/>
          </cell>
          <cell r="I95">
            <v>-1</v>
          </cell>
        </row>
        <row r="96">
          <cell r="B96" t="str">
            <v>LP_ReduceDmgProjectile</v>
          </cell>
          <cell r="C96" t="str">
            <v/>
          </cell>
          <cell r="D96">
            <v>5</v>
          </cell>
          <cell r="E96" t="str">
            <v>ReduceDamage</v>
          </cell>
          <cell r="H96" t="str">
            <v/>
          </cell>
          <cell r="I96">
            <v>-1</v>
          </cell>
        </row>
        <row r="97">
          <cell r="B97" t="str">
            <v>LP_ReduceDmgProjectile</v>
          </cell>
          <cell r="C97" t="str">
            <v/>
          </cell>
          <cell r="D97">
            <v>6</v>
          </cell>
          <cell r="E97" t="str">
            <v>ReduceDamage</v>
          </cell>
          <cell r="H97" t="str">
            <v/>
          </cell>
          <cell r="I97">
            <v>-1</v>
          </cell>
        </row>
        <row r="98">
          <cell r="B98" t="str">
            <v>LP_ReduceDmgProjectile</v>
          </cell>
          <cell r="C98" t="str">
            <v/>
          </cell>
          <cell r="D98">
            <v>7</v>
          </cell>
          <cell r="E98" t="str">
            <v>ReduceDamage</v>
          </cell>
          <cell r="H98" t="str">
            <v/>
          </cell>
          <cell r="I98">
            <v>-1</v>
          </cell>
        </row>
        <row r="99">
          <cell r="B99" t="str">
            <v>LP_ReduceDmgProjectile</v>
          </cell>
          <cell r="C99" t="str">
            <v/>
          </cell>
          <cell r="D99">
            <v>8</v>
          </cell>
          <cell r="E99" t="str">
            <v>ReduceDamage</v>
          </cell>
          <cell r="H99" t="str">
            <v/>
          </cell>
          <cell r="I99">
            <v>-1</v>
          </cell>
        </row>
        <row r="100">
          <cell r="B100" t="str">
            <v>LP_ReduceDmgProjectile</v>
          </cell>
          <cell r="C100" t="str">
            <v/>
          </cell>
          <cell r="D100">
            <v>9</v>
          </cell>
          <cell r="E100" t="str">
            <v>ReduceDamage</v>
          </cell>
          <cell r="H100" t="str">
            <v/>
          </cell>
          <cell r="I100">
            <v>-1</v>
          </cell>
        </row>
        <row r="101">
          <cell r="B101" t="str">
            <v>LP_ReduceDmgClose</v>
          </cell>
          <cell r="C101" t="str">
            <v/>
          </cell>
          <cell r="D101">
            <v>1</v>
          </cell>
          <cell r="E101" t="str">
            <v>ReduceDamage</v>
          </cell>
          <cell r="H101" t="str">
            <v/>
          </cell>
          <cell r="I101">
            <v>-1</v>
          </cell>
        </row>
        <row r="102">
          <cell r="B102" t="str">
            <v>LP_ReduceDmgClose</v>
          </cell>
          <cell r="C102" t="str">
            <v/>
          </cell>
          <cell r="D102">
            <v>2</v>
          </cell>
          <cell r="E102" t="str">
            <v>ReduceDamage</v>
          </cell>
          <cell r="H102" t="str">
            <v/>
          </cell>
          <cell r="I102">
            <v>-1</v>
          </cell>
        </row>
        <row r="103">
          <cell r="B103" t="str">
            <v>LP_ReduceDmgClose</v>
          </cell>
          <cell r="C103" t="str">
            <v/>
          </cell>
          <cell r="D103">
            <v>3</v>
          </cell>
          <cell r="E103" t="str">
            <v>ReduceDamage</v>
          </cell>
          <cell r="H103" t="str">
            <v/>
          </cell>
          <cell r="I103">
            <v>-1</v>
          </cell>
        </row>
        <row r="104">
          <cell r="B104" t="str">
            <v>LP_ReduceDmgClose</v>
          </cell>
          <cell r="C104" t="str">
            <v/>
          </cell>
          <cell r="D104">
            <v>4</v>
          </cell>
          <cell r="E104" t="str">
            <v>ReduceDamage</v>
          </cell>
          <cell r="H104" t="str">
            <v/>
          </cell>
          <cell r="I104">
            <v>-1</v>
          </cell>
        </row>
        <row r="105">
          <cell r="B105" t="str">
            <v>LP_ReduceDmgClose</v>
          </cell>
          <cell r="C105" t="str">
            <v/>
          </cell>
          <cell r="D105">
            <v>5</v>
          </cell>
          <cell r="E105" t="str">
            <v>ReduceDamage</v>
          </cell>
          <cell r="H105" t="str">
            <v/>
          </cell>
          <cell r="I105">
            <v>-1</v>
          </cell>
        </row>
        <row r="106">
          <cell r="B106" t="str">
            <v>LP_ReduceDmgClose</v>
          </cell>
          <cell r="C106" t="str">
            <v/>
          </cell>
          <cell r="D106">
            <v>6</v>
          </cell>
          <cell r="E106" t="str">
            <v>ReduceDamage</v>
          </cell>
          <cell r="H106" t="str">
            <v/>
          </cell>
          <cell r="I106">
            <v>-1</v>
          </cell>
        </row>
        <row r="107">
          <cell r="B107" t="str">
            <v>LP_ReduceDmgClose</v>
          </cell>
          <cell r="C107" t="str">
            <v/>
          </cell>
          <cell r="D107">
            <v>7</v>
          </cell>
          <cell r="E107" t="str">
            <v>ReduceDamage</v>
          </cell>
          <cell r="H107" t="str">
            <v/>
          </cell>
          <cell r="I107">
            <v>-1</v>
          </cell>
        </row>
        <row r="108">
          <cell r="B108" t="str">
            <v>LP_ReduceDmgClose</v>
          </cell>
          <cell r="C108" t="str">
            <v/>
          </cell>
          <cell r="D108">
            <v>8</v>
          </cell>
          <cell r="E108" t="str">
            <v>ReduceDamage</v>
          </cell>
          <cell r="H108" t="str">
            <v/>
          </cell>
          <cell r="I108">
            <v>-1</v>
          </cell>
        </row>
        <row r="109">
          <cell r="B109" t="str">
            <v>LP_ReduceDmgClose</v>
          </cell>
          <cell r="C109" t="str">
            <v/>
          </cell>
          <cell r="D109">
            <v>9</v>
          </cell>
          <cell r="E109" t="str">
            <v>ReduceDamage</v>
          </cell>
          <cell r="H109" t="str">
            <v/>
          </cell>
          <cell r="I109">
            <v>-1</v>
          </cell>
        </row>
        <row r="110">
          <cell r="B110" t="str">
            <v>LP_ExtraGold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</row>
        <row r="111">
          <cell r="B111" t="str">
            <v>LP_ItemChanceBoost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</row>
        <row r="112">
          <cell r="B112" t="str">
            <v>LP_HealChanceBoost</v>
          </cell>
          <cell r="C112" t="str">
            <v/>
          </cell>
          <cell r="D112">
            <v>1</v>
          </cell>
          <cell r="E112" t="str">
            <v>DropAdjust</v>
          </cell>
          <cell r="H112" t="str">
            <v/>
          </cell>
        </row>
        <row r="113">
          <cell r="B113" t="str">
            <v>LP_HealChanceBoost</v>
          </cell>
          <cell r="C113" t="str">
            <v/>
          </cell>
          <cell r="D113">
            <v>2</v>
          </cell>
          <cell r="E113" t="str">
            <v>DropAdjust</v>
          </cell>
          <cell r="H113" t="str">
            <v/>
          </cell>
        </row>
        <row r="114">
          <cell r="B114" t="str">
            <v>LP_HealChanceBoost</v>
          </cell>
          <cell r="C114" t="str">
            <v/>
          </cell>
          <cell r="D114">
            <v>3</v>
          </cell>
          <cell r="E114" t="str">
            <v>DropAdjust</v>
          </cell>
          <cell r="H114" t="str">
            <v/>
          </cell>
        </row>
        <row r="115">
          <cell r="B115" t="str">
            <v>LP_MonsterThrough</v>
          </cell>
          <cell r="C115" t="str">
            <v/>
          </cell>
          <cell r="D115">
            <v>1</v>
          </cell>
          <cell r="E115" t="str">
            <v>MonsterThroughHitObject</v>
          </cell>
          <cell r="H115" t="str">
            <v/>
          </cell>
        </row>
        <row r="116">
          <cell r="B116" t="str">
            <v>LP_MonsterThrough</v>
          </cell>
          <cell r="C116" t="str">
            <v/>
          </cell>
          <cell r="D116">
            <v>2</v>
          </cell>
          <cell r="E116" t="str">
            <v>MonsterThroughHitObject</v>
          </cell>
          <cell r="H116" t="str">
            <v/>
          </cell>
        </row>
        <row r="117">
          <cell r="B117" t="str">
            <v>LP_Ricochet</v>
          </cell>
          <cell r="C117" t="str">
            <v/>
          </cell>
          <cell r="D117">
            <v>1</v>
          </cell>
          <cell r="E117" t="str">
            <v>RicochetHitObject</v>
          </cell>
          <cell r="H117" t="str">
            <v/>
          </cell>
        </row>
        <row r="118">
          <cell r="B118" t="str">
            <v>LP_Ricochet</v>
          </cell>
          <cell r="C118" t="str">
            <v/>
          </cell>
          <cell r="D118">
            <v>2</v>
          </cell>
          <cell r="E118" t="str">
            <v>RicochetHitObject</v>
          </cell>
          <cell r="H118" t="str">
            <v/>
          </cell>
        </row>
        <row r="119">
          <cell r="B119" t="str">
            <v>LP_BounceWallQuad</v>
          </cell>
          <cell r="C119" t="str">
            <v/>
          </cell>
          <cell r="D119">
            <v>1</v>
          </cell>
          <cell r="E119" t="str">
            <v>BounceWallQuadHitObject</v>
          </cell>
          <cell r="H119" t="str">
            <v/>
          </cell>
        </row>
        <row r="120">
          <cell r="B120" t="str">
            <v>LP_BounceWallQuad</v>
          </cell>
          <cell r="C120" t="str">
            <v/>
          </cell>
          <cell r="D120">
            <v>2</v>
          </cell>
          <cell r="E120" t="str">
            <v>BounceWallQuadHitObject</v>
          </cell>
          <cell r="H120" t="str">
            <v/>
          </cell>
        </row>
        <row r="121">
          <cell r="B121" t="str">
            <v>LP_Parallel</v>
          </cell>
          <cell r="C121" t="str">
            <v/>
          </cell>
          <cell r="D121">
            <v>1</v>
          </cell>
          <cell r="E121" t="str">
            <v>ParallelHitObject</v>
          </cell>
          <cell r="H121" t="str">
            <v/>
          </cell>
        </row>
        <row r="122">
          <cell r="B122" t="str">
            <v>LP_Parallel</v>
          </cell>
          <cell r="C122" t="str">
            <v/>
          </cell>
          <cell r="D122">
            <v>2</v>
          </cell>
          <cell r="E122" t="str">
            <v>ParallelHitObject</v>
          </cell>
          <cell r="H122" t="str">
            <v/>
          </cell>
        </row>
        <row r="123">
          <cell r="B123" t="str">
            <v>LP_DiagonalNwayGenerator</v>
          </cell>
          <cell r="C123" t="str">
            <v/>
          </cell>
          <cell r="D123">
            <v>1</v>
          </cell>
          <cell r="E123" t="str">
            <v>DiagonalNwayGenerator</v>
          </cell>
          <cell r="H123" t="str">
            <v/>
          </cell>
        </row>
        <row r="124">
          <cell r="B124" t="str">
            <v>LP_DiagonalNwayGenerator</v>
          </cell>
          <cell r="C124" t="str">
            <v/>
          </cell>
          <cell r="D124">
            <v>2</v>
          </cell>
          <cell r="E124" t="str">
            <v>DiagonalNwayGenerator</v>
          </cell>
          <cell r="H124" t="str">
            <v/>
          </cell>
        </row>
        <row r="125">
          <cell r="B125" t="str">
            <v>LP_LeftRightNwayGenerator</v>
          </cell>
          <cell r="C125" t="str">
            <v/>
          </cell>
          <cell r="D125">
            <v>1</v>
          </cell>
          <cell r="E125" t="str">
            <v>LeftRightNwayGenerator</v>
          </cell>
          <cell r="H125" t="str">
            <v/>
          </cell>
        </row>
        <row r="126">
          <cell r="B126" t="str">
            <v>LP_LeftRightNwayGenerator</v>
          </cell>
          <cell r="C126" t="str">
            <v/>
          </cell>
          <cell r="D126">
            <v>2</v>
          </cell>
          <cell r="E126" t="str">
            <v>LeftRightNwayGenerator</v>
          </cell>
          <cell r="H126" t="str">
            <v/>
          </cell>
        </row>
        <row r="127">
          <cell r="B127" t="str">
            <v>LP_BackNwayGenerator</v>
          </cell>
          <cell r="C127" t="str">
            <v/>
          </cell>
          <cell r="D127">
            <v>1</v>
          </cell>
          <cell r="E127" t="str">
            <v>BackNwayGenerator</v>
          </cell>
          <cell r="H127" t="str">
            <v/>
          </cell>
        </row>
        <row r="128">
          <cell r="B128" t="str">
            <v>LP_BackNwayGenerator</v>
          </cell>
          <cell r="C128" t="str">
            <v/>
          </cell>
          <cell r="D128">
            <v>2</v>
          </cell>
          <cell r="E128" t="str">
            <v>BackNwayGenerator</v>
          </cell>
          <cell r="H128" t="str">
            <v/>
          </cell>
        </row>
        <row r="129">
          <cell r="B129" t="str">
            <v>LP_Repeat</v>
          </cell>
          <cell r="C129" t="str">
            <v/>
          </cell>
          <cell r="D129">
            <v>1</v>
          </cell>
          <cell r="E129" t="str">
            <v>RepeatHitObject</v>
          </cell>
          <cell r="H129" t="str">
            <v/>
          </cell>
        </row>
        <row r="130">
          <cell r="B130" t="str">
            <v>LP_Repeat</v>
          </cell>
          <cell r="C130" t="str">
            <v/>
          </cell>
          <cell r="D130">
            <v>2</v>
          </cell>
          <cell r="E130" t="str">
            <v>RepeatHitObject</v>
          </cell>
          <cell r="H130" t="str">
            <v/>
          </cell>
        </row>
        <row r="131">
          <cell r="B131" t="str">
            <v>LP_HealOnKill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</row>
        <row r="132">
          <cell r="B132" t="str">
            <v>LP_HealOnKill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</row>
        <row r="133">
          <cell r="B133" t="str">
            <v>LP_HealOnKill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</row>
        <row r="134">
          <cell r="B134" t="str">
            <v>LP_HealOnKill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</row>
        <row r="135">
          <cell r="B135" t="str">
            <v>LP_HealOnKill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</row>
        <row r="136">
          <cell r="B136" t="str">
            <v>LP_HealOnKill_Heal</v>
          </cell>
          <cell r="C136" t="str">
            <v/>
          </cell>
          <cell r="D136">
            <v>1</v>
          </cell>
          <cell r="E136" t="str">
            <v>Heal</v>
          </cell>
          <cell r="H136" t="str">
            <v/>
          </cell>
        </row>
        <row r="137">
          <cell r="B137" t="str">
            <v>LP_HealOnKill_Heal</v>
          </cell>
          <cell r="C137" t="str">
            <v/>
          </cell>
          <cell r="D137">
            <v>2</v>
          </cell>
          <cell r="E137" t="str">
            <v>Heal</v>
          </cell>
          <cell r="H137" t="str">
            <v/>
          </cell>
        </row>
        <row r="138">
          <cell r="B138" t="str">
            <v>LP_HealOnKill_Heal</v>
          </cell>
          <cell r="C138" t="str">
            <v/>
          </cell>
          <cell r="D138">
            <v>3</v>
          </cell>
          <cell r="E138" t="str">
            <v>Heal</v>
          </cell>
          <cell r="H138" t="str">
            <v/>
          </cell>
        </row>
        <row r="139">
          <cell r="B139" t="str">
            <v>LP_HealOnKill_Heal</v>
          </cell>
          <cell r="C139" t="str">
            <v/>
          </cell>
          <cell r="D139">
            <v>4</v>
          </cell>
          <cell r="E139" t="str">
            <v>Heal</v>
          </cell>
          <cell r="H139" t="str">
            <v/>
          </cell>
        </row>
        <row r="140">
          <cell r="B140" t="str">
            <v>LP_HealOnKill_Heal</v>
          </cell>
          <cell r="C140" t="str">
            <v/>
          </cell>
          <cell r="D140">
            <v>5</v>
          </cell>
          <cell r="E140" t="str">
            <v>Heal</v>
          </cell>
          <cell r="H140" t="str">
            <v/>
          </cell>
        </row>
        <row r="141">
          <cell r="B141" t="str">
            <v>LP_HealOnKillBetter</v>
          </cell>
          <cell r="C141" t="str">
            <v/>
          </cell>
          <cell r="D141">
            <v>1</v>
          </cell>
          <cell r="E141" t="str">
            <v>CallAffectorValue</v>
          </cell>
          <cell r="H141" t="str">
            <v/>
          </cell>
          <cell r="I141">
            <v>-1</v>
          </cell>
        </row>
        <row r="142">
          <cell r="B142" t="str">
            <v>LP_HealOnKillBetter</v>
          </cell>
          <cell r="C142" t="str">
            <v/>
          </cell>
          <cell r="D142">
            <v>2</v>
          </cell>
          <cell r="E142" t="str">
            <v>CallAffectorValue</v>
          </cell>
          <cell r="H142" t="str">
            <v/>
          </cell>
          <cell r="I142">
            <v>-1</v>
          </cell>
        </row>
        <row r="143">
          <cell r="B143" t="str">
            <v>LP_HealOnKillBetter</v>
          </cell>
          <cell r="C143" t="str">
            <v/>
          </cell>
          <cell r="D143">
            <v>3</v>
          </cell>
          <cell r="E143" t="str">
            <v>CallAffectorValue</v>
          </cell>
          <cell r="H143" t="str">
            <v/>
          </cell>
          <cell r="I143">
            <v>-1</v>
          </cell>
        </row>
        <row r="144">
          <cell r="B144" t="str">
            <v>LP_HealOnKillBetter</v>
          </cell>
          <cell r="C144" t="str">
            <v/>
          </cell>
          <cell r="D144">
            <v>4</v>
          </cell>
          <cell r="E144" t="str">
            <v>CallAffectorValue</v>
          </cell>
          <cell r="H144" t="str">
            <v/>
          </cell>
          <cell r="I144">
            <v>-1</v>
          </cell>
        </row>
        <row r="145">
          <cell r="B145" t="str">
            <v>LP_HealOnKillBetter</v>
          </cell>
          <cell r="C145" t="str">
            <v/>
          </cell>
          <cell r="D145">
            <v>5</v>
          </cell>
          <cell r="E145" t="str">
            <v>CallAffectorValue</v>
          </cell>
          <cell r="H145" t="str">
            <v/>
          </cell>
          <cell r="I145">
            <v>-1</v>
          </cell>
        </row>
        <row r="146">
          <cell r="B146" t="str">
            <v>LP_HealOnKillBetter_Heal</v>
          </cell>
          <cell r="C146" t="str">
            <v/>
          </cell>
          <cell r="D146">
            <v>1</v>
          </cell>
          <cell r="E146" t="str">
            <v>Heal</v>
          </cell>
          <cell r="H146" t="str">
            <v/>
          </cell>
        </row>
        <row r="147">
          <cell r="B147" t="str">
            <v>LP_HealOnKillBetter_Heal</v>
          </cell>
          <cell r="C147" t="str">
            <v/>
          </cell>
          <cell r="D147">
            <v>2</v>
          </cell>
          <cell r="E147" t="str">
            <v>Heal</v>
          </cell>
          <cell r="H147" t="str">
            <v/>
          </cell>
        </row>
        <row r="148">
          <cell r="B148" t="str">
            <v>LP_HealOnKillBetter_Heal</v>
          </cell>
          <cell r="C148" t="str">
            <v/>
          </cell>
          <cell r="D148">
            <v>3</v>
          </cell>
          <cell r="E148" t="str">
            <v>Heal</v>
          </cell>
          <cell r="H148" t="str">
            <v/>
          </cell>
        </row>
        <row r="149">
          <cell r="B149" t="str">
            <v>LP_HealOnKillBetter_Heal</v>
          </cell>
          <cell r="C149" t="str">
            <v/>
          </cell>
          <cell r="D149">
            <v>4</v>
          </cell>
          <cell r="E149" t="str">
            <v>Heal</v>
          </cell>
          <cell r="H149" t="str">
            <v/>
          </cell>
        </row>
        <row r="150">
          <cell r="B150" t="str">
            <v>LP_HealOnKillBetter_Heal</v>
          </cell>
          <cell r="C150" t="str">
            <v/>
          </cell>
          <cell r="D150">
            <v>5</v>
          </cell>
          <cell r="E150" t="str">
            <v>Heal</v>
          </cell>
          <cell r="H150" t="str">
            <v/>
          </cell>
        </row>
        <row r="151">
          <cell r="B151" t="str">
            <v>LP_AtkSpeedUpOnEncounter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</row>
        <row r="152">
          <cell r="B152" t="str">
            <v>LP_AtkSpeedUpOnEncounter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</row>
        <row r="153">
          <cell r="B153" t="str">
            <v>LP_AtkSpeedUpOnEncounter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</row>
        <row r="154">
          <cell r="B154" t="str">
            <v>LP_AtkSpeedUpOnEncounter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</row>
        <row r="155">
          <cell r="B155" t="str">
            <v>LP_AtkSpeedUpOnEncounter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</row>
        <row r="156">
          <cell r="B156" t="str">
            <v>LP_AtkSpeedUpOnEncounter</v>
          </cell>
          <cell r="C156" t="str">
            <v/>
          </cell>
          <cell r="D156">
            <v>6</v>
          </cell>
          <cell r="E156" t="str">
            <v>CallAffectorValue</v>
          </cell>
          <cell r="H156" t="str">
            <v/>
          </cell>
          <cell r="I156">
            <v>-1</v>
          </cell>
        </row>
        <row r="157">
          <cell r="B157" t="str">
            <v>LP_AtkSpeedUpOnEncounter</v>
          </cell>
          <cell r="C157" t="str">
            <v/>
          </cell>
          <cell r="D157">
            <v>7</v>
          </cell>
          <cell r="E157" t="str">
            <v>CallAffectorValue</v>
          </cell>
          <cell r="H157" t="str">
            <v/>
          </cell>
          <cell r="I157">
            <v>-1</v>
          </cell>
        </row>
        <row r="158">
          <cell r="B158" t="str">
            <v>LP_AtkSpeedUpOnEncounter</v>
          </cell>
          <cell r="C158" t="str">
            <v/>
          </cell>
          <cell r="D158">
            <v>8</v>
          </cell>
          <cell r="E158" t="str">
            <v>CallAffectorValue</v>
          </cell>
          <cell r="H158" t="str">
            <v/>
          </cell>
          <cell r="I158">
            <v>-1</v>
          </cell>
        </row>
        <row r="159">
          <cell r="B159" t="str">
            <v>LP_AtkSpeedUpOnEncounter</v>
          </cell>
          <cell r="C159" t="str">
            <v/>
          </cell>
          <cell r="D159">
            <v>9</v>
          </cell>
          <cell r="E159" t="str">
            <v>CallAffectorValue</v>
          </cell>
          <cell r="H159" t="str">
            <v/>
          </cell>
          <cell r="I159">
            <v>-1</v>
          </cell>
        </row>
        <row r="160">
          <cell r="B160" t="str">
            <v>LP_AtkSpeedUpOnEncounter_Spd</v>
          </cell>
          <cell r="C160" t="str">
            <v/>
          </cell>
          <cell r="D160">
            <v>1</v>
          </cell>
          <cell r="E160" t="str">
            <v>ChangeActorStatus</v>
          </cell>
          <cell r="H160" t="str">
            <v/>
          </cell>
          <cell r="I160">
            <v>4.5</v>
          </cell>
        </row>
        <row r="161">
          <cell r="B161" t="str">
            <v>LP_AtkSpeedUpOnEncounter_Spd</v>
          </cell>
          <cell r="C161" t="str">
            <v/>
          </cell>
          <cell r="D161">
            <v>2</v>
          </cell>
          <cell r="E161" t="str">
            <v>ChangeActorStatus</v>
          </cell>
          <cell r="H161" t="str">
            <v/>
          </cell>
          <cell r="I161">
            <v>5</v>
          </cell>
        </row>
        <row r="162">
          <cell r="B162" t="str">
            <v>LP_AtkSpeedUpOnEncounter_Spd</v>
          </cell>
          <cell r="C162" t="str">
            <v/>
          </cell>
          <cell r="D162">
            <v>3</v>
          </cell>
          <cell r="E162" t="str">
            <v>ChangeActorStatus</v>
          </cell>
          <cell r="H162" t="str">
            <v/>
          </cell>
          <cell r="I162">
            <v>5.5</v>
          </cell>
        </row>
        <row r="163">
          <cell r="B163" t="str">
            <v>LP_AtkSpeedUpOnEncounter_Spd</v>
          </cell>
          <cell r="C163" t="str">
            <v/>
          </cell>
          <cell r="D163">
            <v>4</v>
          </cell>
          <cell r="E163" t="str">
            <v>ChangeActorStatus</v>
          </cell>
          <cell r="H163" t="str">
            <v/>
          </cell>
          <cell r="I163">
            <v>6</v>
          </cell>
        </row>
        <row r="164">
          <cell r="B164" t="str">
            <v>LP_AtkSpeedUpOnEncounter_Spd</v>
          </cell>
          <cell r="C164" t="str">
            <v/>
          </cell>
          <cell r="D164">
            <v>5</v>
          </cell>
          <cell r="E164" t="str">
            <v>ChangeActorStatus</v>
          </cell>
          <cell r="H164" t="str">
            <v/>
          </cell>
          <cell r="I164">
            <v>6.5</v>
          </cell>
        </row>
        <row r="165">
          <cell r="B165" t="str">
            <v>LP_AtkSpeedUpOnEncounter_Spd</v>
          </cell>
          <cell r="C165" t="str">
            <v/>
          </cell>
          <cell r="D165">
            <v>6</v>
          </cell>
          <cell r="E165" t="str">
            <v>ChangeActorStatus</v>
          </cell>
          <cell r="H165" t="str">
            <v/>
          </cell>
          <cell r="I165">
            <v>7</v>
          </cell>
        </row>
        <row r="166">
          <cell r="B166" t="str">
            <v>LP_AtkSpeedUpOnEncounter_Spd</v>
          </cell>
          <cell r="C166" t="str">
            <v/>
          </cell>
          <cell r="D166">
            <v>7</v>
          </cell>
          <cell r="E166" t="str">
            <v>ChangeActorStatus</v>
          </cell>
          <cell r="H166" t="str">
            <v/>
          </cell>
          <cell r="I166">
            <v>7.5</v>
          </cell>
        </row>
        <row r="167">
          <cell r="B167" t="str">
            <v>LP_AtkSpeedUpOnEncounter_Spd</v>
          </cell>
          <cell r="C167" t="str">
            <v/>
          </cell>
          <cell r="D167">
            <v>8</v>
          </cell>
          <cell r="E167" t="str">
            <v>ChangeActorStatus</v>
          </cell>
          <cell r="H167" t="str">
            <v/>
          </cell>
          <cell r="I167">
            <v>8</v>
          </cell>
        </row>
        <row r="168">
          <cell r="B168" t="str">
            <v>LP_AtkSpeedUpOnEncounter_Spd</v>
          </cell>
          <cell r="C168" t="str">
            <v/>
          </cell>
          <cell r="D168">
            <v>9</v>
          </cell>
          <cell r="E168" t="str">
            <v>ChangeActorStatus</v>
          </cell>
          <cell r="H168" t="str">
            <v/>
          </cell>
          <cell r="I168">
            <v>8.5</v>
          </cell>
        </row>
        <row r="169">
          <cell r="B169" t="str">
            <v>LP_AtkSpeedUpOnEncounterBetter</v>
          </cell>
          <cell r="C169" t="str">
            <v/>
          </cell>
          <cell r="D169">
            <v>1</v>
          </cell>
          <cell r="E169" t="str">
            <v>CallAffectorValue</v>
          </cell>
          <cell r="H169" t="str">
            <v/>
          </cell>
          <cell r="I169">
            <v>-1</v>
          </cell>
        </row>
        <row r="170">
          <cell r="B170" t="str">
            <v>LP_AtkSpeedUpOnEncounterBetter</v>
          </cell>
          <cell r="C170" t="str">
            <v/>
          </cell>
          <cell r="D170">
            <v>2</v>
          </cell>
          <cell r="E170" t="str">
            <v>CallAffectorValue</v>
          </cell>
          <cell r="H170" t="str">
            <v/>
          </cell>
          <cell r="I170">
            <v>-1</v>
          </cell>
        </row>
        <row r="171">
          <cell r="B171" t="str">
            <v>LP_AtkSpeedUpOnEncounterBetter</v>
          </cell>
          <cell r="C171" t="str">
            <v/>
          </cell>
          <cell r="D171">
            <v>3</v>
          </cell>
          <cell r="E171" t="str">
            <v>CallAffectorValue</v>
          </cell>
          <cell r="H171" t="str">
            <v/>
          </cell>
          <cell r="I171">
            <v>-1</v>
          </cell>
        </row>
        <row r="172">
          <cell r="B172" t="str">
            <v>LP_AtkSpeedUpOnEncounterBetter</v>
          </cell>
          <cell r="C172" t="str">
            <v/>
          </cell>
          <cell r="D172">
            <v>4</v>
          </cell>
          <cell r="E172" t="str">
            <v>CallAffectorValue</v>
          </cell>
          <cell r="H172" t="str">
            <v/>
          </cell>
          <cell r="I172">
            <v>-1</v>
          </cell>
        </row>
        <row r="173">
          <cell r="B173" t="str">
            <v>LP_AtkSpeedUpOnEncounterBetter</v>
          </cell>
          <cell r="C173" t="str">
            <v/>
          </cell>
          <cell r="D173">
            <v>5</v>
          </cell>
          <cell r="E173" t="str">
            <v>CallAffectorValue</v>
          </cell>
          <cell r="H173" t="str">
            <v/>
          </cell>
          <cell r="I173">
            <v>-1</v>
          </cell>
        </row>
        <row r="174">
          <cell r="B174" t="str">
            <v>LP_AtkSpeedUpOnEncounterBetter_Spd</v>
          </cell>
          <cell r="C174" t="str">
            <v/>
          </cell>
          <cell r="D174">
            <v>1</v>
          </cell>
          <cell r="E174" t="str">
            <v>ChangeActorStatus</v>
          </cell>
          <cell r="H174" t="str">
            <v/>
          </cell>
          <cell r="I174">
            <v>5</v>
          </cell>
        </row>
        <row r="175">
          <cell r="B175" t="str">
            <v>LP_AtkSpeedUpOnEncounterBetter_Spd</v>
          </cell>
          <cell r="C175" t="str">
            <v/>
          </cell>
          <cell r="D175">
            <v>2</v>
          </cell>
          <cell r="E175" t="str">
            <v>ChangeActorStatus</v>
          </cell>
          <cell r="H175" t="str">
            <v/>
          </cell>
          <cell r="I175">
            <v>6</v>
          </cell>
        </row>
        <row r="176">
          <cell r="B176" t="str">
            <v>LP_AtkSpeedUpOnEncounterBetter_Spd</v>
          </cell>
          <cell r="C176" t="str">
            <v/>
          </cell>
          <cell r="D176">
            <v>3</v>
          </cell>
          <cell r="E176" t="str">
            <v>ChangeActorStatus</v>
          </cell>
          <cell r="H176" t="str">
            <v/>
          </cell>
          <cell r="I176">
            <v>7</v>
          </cell>
        </row>
        <row r="177">
          <cell r="B177" t="str">
            <v>LP_AtkSpeedUpOnEncounterBetter_Spd</v>
          </cell>
          <cell r="C177" t="str">
            <v/>
          </cell>
          <cell r="D177">
            <v>4</v>
          </cell>
          <cell r="E177" t="str">
            <v>ChangeActorStatus</v>
          </cell>
          <cell r="H177" t="str">
            <v/>
          </cell>
          <cell r="I177">
            <v>8</v>
          </cell>
        </row>
        <row r="178">
          <cell r="B178" t="str">
            <v>LP_AtkSpeedUpOnEncounterBetter_Spd</v>
          </cell>
          <cell r="C178" t="str">
            <v/>
          </cell>
          <cell r="D178">
            <v>5</v>
          </cell>
          <cell r="E178" t="str">
            <v>ChangeActorStatus</v>
          </cell>
          <cell r="H178" t="str">
            <v/>
          </cell>
          <cell r="I178">
            <v>9</v>
          </cell>
        </row>
        <row r="179">
          <cell r="B179" t="str">
            <v>LP_VampireOnAttack</v>
          </cell>
          <cell r="C179" t="str">
            <v/>
          </cell>
          <cell r="D179">
            <v>1</v>
          </cell>
          <cell r="E179" t="str">
            <v>CallAffectorValue</v>
          </cell>
          <cell r="H179" t="str">
            <v/>
          </cell>
          <cell r="I179">
            <v>-1</v>
          </cell>
        </row>
        <row r="180">
          <cell r="B180" t="str">
            <v>LP_VampireOnAttack</v>
          </cell>
          <cell r="C180" t="str">
            <v/>
          </cell>
          <cell r="D180">
            <v>2</v>
          </cell>
          <cell r="E180" t="str">
            <v>CallAffectorValue</v>
          </cell>
          <cell r="H180" t="str">
            <v/>
          </cell>
          <cell r="I180">
            <v>-1</v>
          </cell>
        </row>
        <row r="181">
          <cell r="B181" t="str">
            <v>LP_VampireOnAttack</v>
          </cell>
          <cell r="C181" t="str">
            <v/>
          </cell>
          <cell r="D181">
            <v>3</v>
          </cell>
          <cell r="E181" t="str">
            <v>CallAffectorValue</v>
          </cell>
          <cell r="H181" t="str">
            <v/>
          </cell>
          <cell r="I181">
            <v>-1</v>
          </cell>
        </row>
        <row r="182">
          <cell r="B182" t="str">
            <v>LP_VampireOnAttack</v>
          </cell>
          <cell r="C182" t="str">
            <v/>
          </cell>
          <cell r="D182">
            <v>4</v>
          </cell>
          <cell r="E182" t="str">
            <v>CallAffectorValue</v>
          </cell>
          <cell r="H182" t="str">
            <v/>
          </cell>
          <cell r="I182">
            <v>-1</v>
          </cell>
        </row>
        <row r="183">
          <cell r="B183" t="str">
            <v>LP_VampireOnAttack</v>
          </cell>
          <cell r="C183" t="str">
            <v/>
          </cell>
          <cell r="D183">
            <v>5</v>
          </cell>
          <cell r="E183" t="str">
            <v>CallAffectorValue</v>
          </cell>
          <cell r="H183" t="str">
            <v/>
          </cell>
          <cell r="I183">
            <v>-1</v>
          </cell>
        </row>
        <row r="184">
          <cell r="B184" t="str">
            <v>LP_VampireOnAttack_Heal</v>
          </cell>
          <cell r="C184" t="str">
            <v/>
          </cell>
          <cell r="D184">
            <v>1</v>
          </cell>
          <cell r="E184" t="str">
            <v>Heal</v>
          </cell>
          <cell r="H184" t="str">
            <v/>
          </cell>
        </row>
        <row r="185">
          <cell r="B185" t="str">
            <v>LP_VampireOnAttack_Heal</v>
          </cell>
          <cell r="C185" t="str">
            <v/>
          </cell>
          <cell r="D185">
            <v>2</v>
          </cell>
          <cell r="E185" t="str">
            <v>Heal</v>
          </cell>
          <cell r="H185" t="str">
            <v/>
          </cell>
        </row>
        <row r="186">
          <cell r="B186" t="str">
            <v>LP_VampireOnAttack_Heal</v>
          </cell>
          <cell r="C186" t="str">
            <v/>
          </cell>
          <cell r="D186">
            <v>3</v>
          </cell>
          <cell r="E186" t="str">
            <v>Heal</v>
          </cell>
          <cell r="H186" t="str">
            <v/>
          </cell>
        </row>
        <row r="187">
          <cell r="B187" t="str">
            <v>LP_VampireOnAttack_Heal</v>
          </cell>
          <cell r="C187" t="str">
            <v/>
          </cell>
          <cell r="D187">
            <v>4</v>
          </cell>
          <cell r="E187" t="str">
            <v>Heal</v>
          </cell>
          <cell r="H187" t="str">
            <v/>
          </cell>
        </row>
        <row r="188">
          <cell r="B188" t="str">
            <v>LP_VampireOnAttack_Heal</v>
          </cell>
          <cell r="C188" t="str">
            <v/>
          </cell>
          <cell r="D188">
            <v>5</v>
          </cell>
          <cell r="E188" t="str">
            <v>Heal</v>
          </cell>
          <cell r="H188" t="str">
            <v/>
          </cell>
        </row>
        <row r="189">
          <cell r="B189" t="str">
            <v>LP_VampireOnAttackBetter</v>
          </cell>
          <cell r="C189" t="str">
            <v/>
          </cell>
          <cell r="D189">
            <v>1</v>
          </cell>
          <cell r="E189" t="str">
            <v>CallAffectorValue</v>
          </cell>
          <cell r="H189" t="str">
            <v/>
          </cell>
          <cell r="I189">
            <v>-1</v>
          </cell>
        </row>
        <row r="190">
          <cell r="B190" t="str">
            <v>LP_VampireOnAttackBetter</v>
          </cell>
          <cell r="C190" t="str">
            <v/>
          </cell>
          <cell r="D190">
            <v>2</v>
          </cell>
          <cell r="E190" t="str">
            <v>CallAffectorValue</v>
          </cell>
          <cell r="H190" t="str">
            <v/>
          </cell>
          <cell r="I190">
            <v>-1</v>
          </cell>
        </row>
        <row r="191">
          <cell r="B191" t="str">
            <v>LP_VampireOnAttackBetter</v>
          </cell>
          <cell r="C191" t="str">
            <v/>
          </cell>
          <cell r="D191">
            <v>3</v>
          </cell>
          <cell r="E191" t="str">
            <v>CallAffectorValue</v>
          </cell>
          <cell r="H191" t="str">
            <v/>
          </cell>
          <cell r="I191">
            <v>-1</v>
          </cell>
        </row>
        <row r="192">
          <cell r="B192" t="str">
            <v>LP_VampireOnAttackBetter</v>
          </cell>
          <cell r="C192" t="str">
            <v/>
          </cell>
          <cell r="D192">
            <v>4</v>
          </cell>
          <cell r="E192" t="str">
            <v>CallAffectorValue</v>
          </cell>
          <cell r="H192" t="str">
            <v/>
          </cell>
          <cell r="I192">
            <v>-1</v>
          </cell>
        </row>
        <row r="193">
          <cell r="B193" t="str">
            <v>LP_VampireOnAttackBetter</v>
          </cell>
          <cell r="C193" t="str">
            <v/>
          </cell>
          <cell r="D193">
            <v>5</v>
          </cell>
          <cell r="E193" t="str">
            <v>CallAffectorValue</v>
          </cell>
          <cell r="H193" t="str">
            <v/>
          </cell>
          <cell r="I193">
            <v>-1</v>
          </cell>
        </row>
        <row r="194">
          <cell r="B194" t="str">
            <v>LP_VampireOnAttackBetter_Heal</v>
          </cell>
          <cell r="C194" t="str">
            <v/>
          </cell>
          <cell r="D194">
            <v>1</v>
          </cell>
          <cell r="E194" t="str">
            <v>Heal</v>
          </cell>
          <cell r="H194" t="str">
            <v/>
          </cell>
        </row>
        <row r="195">
          <cell r="B195" t="str">
            <v>LP_VampireOnAttackBetter_Heal</v>
          </cell>
          <cell r="C195" t="str">
            <v/>
          </cell>
          <cell r="D195">
            <v>2</v>
          </cell>
          <cell r="E195" t="str">
            <v>Heal</v>
          </cell>
          <cell r="H195" t="str">
            <v/>
          </cell>
        </row>
        <row r="196">
          <cell r="B196" t="str">
            <v>LP_VampireOnAttackBetter_Heal</v>
          </cell>
          <cell r="C196" t="str">
            <v/>
          </cell>
          <cell r="D196">
            <v>3</v>
          </cell>
          <cell r="E196" t="str">
            <v>Heal</v>
          </cell>
          <cell r="H196" t="str">
            <v/>
          </cell>
        </row>
        <row r="197">
          <cell r="B197" t="str">
            <v>LP_VampireOnAttackBetter_Heal</v>
          </cell>
          <cell r="C197" t="str">
            <v/>
          </cell>
          <cell r="D197">
            <v>4</v>
          </cell>
          <cell r="E197" t="str">
            <v>Heal</v>
          </cell>
          <cell r="H197" t="str">
            <v/>
          </cell>
        </row>
        <row r="198">
          <cell r="B198" t="str">
            <v>LP_VampireOnAttackBetter_Heal</v>
          </cell>
          <cell r="C198" t="str">
            <v/>
          </cell>
          <cell r="D198">
            <v>5</v>
          </cell>
          <cell r="E198" t="str">
            <v>Heal</v>
          </cell>
          <cell r="H198" t="str">
            <v/>
          </cell>
        </row>
        <row r="199">
          <cell r="B199" t="str">
            <v>LP_RecoverOnAttacked</v>
          </cell>
          <cell r="C199" t="str">
            <v/>
          </cell>
          <cell r="D199">
            <v>1</v>
          </cell>
          <cell r="E199" t="str">
            <v>CallAffectorValue</v>
          </cell>
          <cell r="H199" t="str">
            <v/>
          </cell>
          <cell r="I199">
            <v>-1</v>
          </cell>
        </row>
        <row r="200">
          <cell r="B200" t="str">
            <v>LP_RecoverOnAttacked</v>
          </cell>
          <cell r="C200" t="str">
            <v/>
          </cell>
          <cell r="D200">
            <v>2</v>
          </cell>
          <cell r="E200" t="str">
            <v>CallAffectorValue</v>
          </cell>
          <cell r="H200" t="str">
            <v/>
          </cell>
          <cell r="I200">
            <v>-1</v>
          </cell>
        </row>
        <row r="201">
          <cell r="B201" t="str">
            <v>LP_RecoverOnAttacked</v>
          </cell>
          <cell r="C201" t="str">
            <v/>
          </cell>
          <cell r="D201">
            <v>3</v>
          </cell>
          <cell r="E201" t="str">
            <v>CallAffectorValue</v>
          </cell>
          <cell r="H201" t="str">
            <v/>
          </cell>
          <cell r="I201">
            <v>-1</v>
          </cell>
        </row>
        <row r="202">
          <cell r="B202" t="str">
            <v>LP_RecoverOnAttacked</v>
          </cell>
          <cell r="C202" t="str">
            <v/>
          </cell>
          <cell r="D202">
            <v>4</v>
          </cell>
          <cell r="E202" t="str">
            <v>CallAffectorValue</v>
          </cell>
          <cell r="H202" t="str">
            <v/>
          </cell>
          <cell r="I202">
            <v>-1</v>
          </cell>
        </row>
        <row r="203">
          <cell r="B203" t="str">
            <v>LP_RecoverOnAttacked</v>
          </cell>
          <cell r="C203" t="str">
            <v/>
          </cell>
          <cell r="D203">
            <v>5</v>
          </cell>
          <cell r="E203" t="str">
            <v>CallAffectorValue</v>
          </cell>
          <cell r="H203" t="str">
            <v/>
          </cell>
          <cell r="I203">
            <v>-1</v>
          </cell>
        </row>
        <row r="204">
          <cell r="B204" t="str">
            <v>LP_RecoverOnAttacked</v>
          </cell>
          <cell r="C204" t="str">
            <v/>
          </cell>
          <cell r="D204">
            <v>6</v>
          </cell>
          <cell r="E204" t="str">
            <v>CallAffectorValue</v>
          </cell>
          <cell r="H204" t="str">
            <v/>
          </cell>
          <cell r="I204">
            <v>-1</v>
          </cell>
        </row>
        <row r="205">
          <cell r="B205" t="str">
            <v>LP_RecoverOnAttacked</v>
          </cell>
          <cell r="C205" t="str">
            <v/>
          </cell>
          <cell r="D205">
            <v>7</v>
          </cell>
          <cell r="E205" t="str">
            <v>CallAffectorValue</v>
          </cell>
          <cell r="H205" t="str">
            <v/>
          </cell>
          <cell r="I205">
            <v>-1</v>
          </cell>
        </row>
        <row r="206">
          <cell r="B206" t="str">
            <v>LP_RecoverOnAttacked</v>
          </cell>
          <cell r="C206" t="str">
            <v/>
          </cell>
          <cell r="D206">
            <v>8</v>
          </cell>
          <cell r="E206" t="str">
            <v>CallAffectorValue</v>
          </cell>
          <cell r="H206" t="str">
            <v/>
          </cell>
          <cell r="I206">
            <v>-1</v>
          </cell>
        </row>
        <row r="207">
          <cell r="B207" t="str">
            <v>LP_RecoverOnAttacked</v>
          </cell>
          <cell r="C207" t="str">
            <v/>
          </cell>
          <cell r="D207">
            <v>9</v>
          </cell>
          <cell r="E207" t="str">
            <v>CallAffectorValue</v>
          </cell>
          <cell r="H207" t="str">
            <v/>
          </cell>
          <cell r="I207">
            <v>-1</v>
          </cell>
        </row>
        <row r="208">
          <cell r="B208" t="str">
            <v>LP_RecoverOnAttacked_Heal</v>
          </cell>
          <cell r="C208" t="str">
            <v/>
          </cell>
          <cell r="D208">
            <v>1</v>
          </cell>
          <cell r="E208" t="str">
            <v>HealOverTime</v>
          </cell>
          <cell r="H208" t="str">
            <v/>
          </cell>
          <cell r="I208">
            <v>5.0999999999999996</v>
          </cell>
        </row>
        <row r="209">
          <cell r="B209" t="str">
            <v>LP_RecoverOnAttacked_Heal</v>
          </cell>
          <cell r="C209" t="str">
            <v/>
          </cell>
          <cell r="D209">
            <v>2</v>
          </cell>
          <cell r="E209" t="str">
            <v>HealOverTime</v>
          </cell>
          <cell r="H209" t="str">
            <v/>
          </cell>
          <cell r="I209">
            <v>4.8499999999999996</v>
          </cell>
        </row>
        <row r="210">
          <cell r="B210" t="str">
            <v>LP_RecoverOnAttacked_Heal</v>
          </cell>
          <cell r="C210" t="str">
            <v/>
          </cell>
          <cell r="D210">
            <v>3</v>
          </cell>
          <cell r="E210" t="str">
            <v>HealOverTime</v>
          </cell>
          <cell r="H210" t="str">
            <v/>
          </cell>
          <cell r="I210">
            <v>4.5999999999999996</v>
          </cell>
        </row>
        <row r="211">
          <cell r="B211" t="str">
            <v>LP_RecoverOnAttacked_Heal</v>
          </cell>
          <cell r="C211" t="str">
            <v/>
          </cell>
          <cell r="D211">
            <v>4</v>
          </cell>
          <cell r="E211" t="str">
            <v>HealOverTime</v>
          </cell>
          <cell r="H211" t="str">
            <v/>
          </cell>
          <cell r="I211">
            <v>4.3499999999999988</v>
          </cell>
        </row>
        <row r="212">
          <cell r="B212" t="str">
            <v>LP_RecoverOnAttacked_Heal</v>
          </cell>
          <cell r="C212" t="str">
            <v/>
          </cell>
          <cell r="D212">
            <v>5</v>
          </cell>
          <cell r="E212" t="str">
            <v>HealOverTime</v>
          </cell>
          <cell r="H212" t="str">
            <v/>
          </cell>
          <cell r="I212">
            <v>4.0999999999999988</v>
          </cell>
        </row>
        <row r="213">
          <cell r="B213" t="str">
            <v>LP_RecoverOnAttacked_Heal</v>
          </cell>
          <cell r="C213" t="str">
            <v/>
          </cell>
          <cell r="D213">
            <v>6</v>
          </cell>
          <cell r="E213" t="str">
            <v>HealOverTime</v>
          </cell>
          <cell r="H213" t="str">
            <v/>
          </cell>
          <cell r="I213">
            <v>3.8499999999999992</v>
          </cell>
        </row>
        <row r="214">
          <cell r="B214" t="str">
            <v>LP_RecoverOnAttacked_Heal</v>
          </cell>
          <cell r="C214" t="str">
            <v/>
          </cell>
          <cell r="D214">
            <v>7</v>
          </cell>
          <cell r="E214" t="str">
            <v>HealOverTime</v>
          </cell>
          <cell r="H214" t="str">
            <v/>
          </cell>
          <cell r="I214">
            <v>3.5999999999999988</v>
          </cell>
        </row>
        <row r="215">
          <cell r="B215" t="str">
            <v>LP_RecoverOnAttacked_Heal</v>
          </cell>
          <cell r="C215" t="str">
            <v/>
          </cell>
          <cell r="D215">
            <v>8</v>
          </cell>
          <cell r="E215" t="str">
            <v>HealOverTime</v>
          </cell>
          <cell r="H215" t="str">
            <v/>
          </cell>
          <cell r="I215">
            <v>3.3499999999999983</v>
          </cell>
        </row>
        <row r="216">
          <cell r="B216" t="str">
            <v>LP_RecoverOnAttacked_Heal</v>
          </cell>
          <cell r="C216" t="str">
            <v/>
          </cell>
          <cell r="D216">
            <v>9</v>
          </cell>
          <cell r="E216" t="str">
            <v>HealOverTime</v>
          </cell>
          <cell r="H216" t="str">
            <v/>
          </cell>
          <cell r="I216">
            <v>3.0999999999999983</v>
          </cell>
        </row>
        <row r="217">
          <cell r="B217" t="str">
            <v>LP_ReflectOnAttacked</v>
          </cell>
          <cell r="C217" t="str">
            <v/>
          </cell>
          <cell r="D217">
            <v>1</v>
          </cell>
          <cell r="E217" t="str">
            <v>ReflectDamage</v>
          </cell>
          <cell r="H217" t="str">
            <v/>
          </cell>
          <cell r="I217">
            <v>-1</v>
          </cell>
        </row>
        <row r="218">
          <cell r="B218" t="str">
            <v>LP_ReflectOnAttacked</v>
          </cell>
          <cell r="C218" t="str">
            <v/>
          </cell>
          <cell r="D218">
            <v>2</v>
          </cell>
          <cell r="E218" t="str">
            <v>ReflectDamage</v>
          </cell>
          <cell r="H218" t="str">
            <v/>
          </cell>
          <cell r="I218">
            <v>-1</v>
          </cell>
        </row>
        <row r="219">
          <cell r="B219" t="str">
            <v>LP_ReflectOnAttacked</v>
          </cell>
          <cell r="C219" t="str">
            <v/>
          </cell>
          <cell r="D219">
            <v>3</v>
          </cell>
          <cell r="E219" t="str">
            <v>ReflectDamage</v>
          </cell>
          <cell r="H219" t="str">
            <v/>
          </cell>
          <cell r="I219">
            <v>-1</v>
          </cell>
        </row>
        <row r="220">
          <cell r="B220" t="str">
            <v>LP_ReflectOnAttacked</v>
          </cell>
          <cell r="C220" t="str">
            <v/>
          </cell>
          <cell r="D220">
            <v>4</v>
          </cell>
          <cell r="E220" t="str">
            <v>ReflectDamage</v>
          </cell>
          <cell r="H220" t="str">
            <v/>
          </cell>
          <cell r="I220">
            <v>-1</v>
          </cell>
        </row>
        <row r="221">
          <cell r="B221" t="str">
            <v>LP_ReflectOnAttacked</v>
          </cell>
          <cell r="C221" t="str">
            <v/>
          </cell>
          <cell r="D221">
            <v>5</v>
          </cell>
          <cell r="E221" t="str">
            <v>ReflectDamage</v>
          </cell>
          <cell r="H221" t="str">
            <v/>
          </cell>
          <cell r="I221">
            <v>-1</v>
          </cell>
        </row>
        <row r="222">
          <cell r="B222" t="str">
            <v>LP_ReflectOnAttackedBetter</v>
          </cell>
          <cell r="C222" t="str">
            <v/>
          </cell>
          <cell r="D222">
            <v>1</v>
          </cell>
          <cell r="E222" t="str">
            <v>ReflectDamage</v>
          </cell>
          <cell r="H222" t="str">
            <v/>
          </cell>
          <cell r="I222">
            <v>-1</v>
          </cell>
        </row>
        <row r="223">
          <cell r="B223" t="str">
            <v>LP_ReflectOnAttackedBetter</v>
          </cell>
          <cell r="C223" t="str">
            <v/>
          </cell>
          <cell r="D223">
            <v>2</v>
          </cell>
          <cell r="E223" t="str">
            <v>ReflectDamage</v>
          </cell>
          <cell r="H223" t="str">
            <v/>
          </cell>
          <cell r="I223">
            <v>-1</v>
          </cell>
        </row>
        <row r="224">
          <cell r="B224" t="str">
            <v>LP_ReflectOnAttackedBetter</v>
          </cell>
          <cell r="C224" t="str">
            <v/>
          </cell>
          <cell r="D224">
            <v>3</v>
          </cell>
          <cell r="E224" t="str">
            <v>ReflectDamage</v>
          </cell>
          <cell r="H224" t="str">
            <v/>
          </cell>
          <cell r="I224">
            <v>-1</v>
          </cell>
        </row>
        <row r="225">
          <cell r="B225" t="str">
            <v>LP_ReflectOnAttackedBetter</v>
          </cell>
          <cell r="C225" t="str">
            <v/>
          </cell>
          <cell r="D225">
            <v>4</v>
          </cell>
          <cell r="E225" t="str">
            <v>ReflectDamage</v>
          </cell>
          <cell r="H225" t="str">
            <v/>
          </cell>
          <cell r="I225">
            <v>-1</v>
          </cell>
        </row>
        <row r="226">
          <cell r="B226" t="str">
            <v>LP_ReflectOnAttackedBetter</v>
          </cell>
          <cell r="C226" t="str">
            <v/>
          </cell>
          <cell r="D226">
            <v>5</v>
          </cell>
          <cell r="E226" t="str">
            <v>ReflectDamage</v>
          </cell>
          <cell r="H226" t="str">
            <v/>
          </cell>
          <cell r="I226">
            <v>-1</v>
          </cell>
        </row>
        <row r="227">
          <cell r="B227" t="str">
            <v>LP_AtkUpOnLowerHp</v>
          </cell>
          <cell r="C227" t="str">
            <v/>
          </cell>
          <cell r="D227">
            <v>1</v>
          </cell>
          <cell r="E227" t="str">
            <v>AddAttackByHp</v>
          </cell>
          <cell r="H227" t="str">
            <v/>
          </cell>
          <cell r="I227">
            <v>-1</v>
          </cell>
        </row>
        <row r="228">
          <cell r="B228" t="str">
            <v>LP_AtkUpOnLowerHp</v>
          </cell>
          <cell r="C228" t="str">
            <v/>
          </cell>
          <cell r="D228">
            <v>2</v>
          </cell>
          <cell r="E228" t="str">
            <v>AddAttackByHp</v>
          </cell>
          <cell r="H228" t="str">
            <v/>
          </cell>
          <cell r="I228">
            <v>-1</v>
          </cell>
        </row>
        <row r="229">
          <cell r="B229" t="str">
            <v>LP_AtkUpOnLowerHp</v>
          </cell>
          <cell r="C229" t="str">
            <v/>
          </cell>
          <cell r="D229">
            <v>3</v>
          </cell>
          <cell r="E229" t="str">
            <v>AddAttackByHp</v>
          </cell>
          <cell r="H229" t="str">
            <v/>
          </cell>
          <cell r="I229">
            <v>-1</v>
          </cell>
        </row>
        <row r="230">
          <cell r="B230" t="str">
            <v>LP_AtkUpOnLowerHp</v>
          </cell>
          <cell r="C230" t="str">
            <v/>
          </cell>
          <cell r="D230">
            <v>4</v>
          </cell>
          <cell r="E230" t="str">
            <v>AddAttackByHp</v>
          </cell>
          <cell r="H230" t="str">
            <v/>
          </cell>
          <cell r="I230">
            <v>-1</v>
          </cell>
        </row>
        <row r="231">
          <cell r="B231" t="str">
            <v>LP_AtkUpOnLowerHp</v>
          </cell>
          <cell r="C231" t="str">
            <v/>
          </cell>
          <cell r="D231">
            <v>5</v>
          </cell>
          <cell r="E231" t="str">
            <v>AddAttackByHp</v>
          </cell>
          <cell r="H231" t="str">
            <v/>
          </cell>
          <cell r="I231">
            <v>-1</v>
          </cell>
        </row>
        <row r="232">
          <cell r="B232" t="str">
            <v>LP_AtkUpOnLowerHpBetter</v>
          </cell>
          <cell r="C232" t="str">
            <v/>
          </cell>
          <cell r="D232">
            <v>1</v>
          </cell>
          <cell r="E232" t="str">
            <v>AddAttackByHp</v>
          </cell>
          <cell r="H232" t="str">
            <v/>
          </cell>
          <cell r="I232">
            <v>-1</v>
          </cell>
        </row>
        <row r="233">
          <cell r="B233" t="str">
            <v>LP_AtkUpOnLowerHpBetter</v>
          </cell>
          <cell r="C233" t="str">
            <v/>
          </cell>
          <cell r="D233">
            <v>2</v>
          </cell>
          <cell r="E233" t="str">
            <v>AddAttackByHp</v>
          </cell>
          <cell r="H233" t="str">
            <v/>
          </cell>
          <cell r="I233">
            <v>-1</v>
          </cell>
        </row>
        <row r="234">
          <cell r="B234" t="str">
            <v>LP_AtkUpOnLowerHpBetter</v>
          </cell>
          <cell r="C234" t="str">
            <v/>
          </cell>
          <cell r="D234">
            <v>3</v>
          </cell>
          <cell r="E234" t="str">
            <v>AddAttackByHp</v>
          </cell>
          <cell r="H234" t="str">
            <v/>
          </cell>
          <cell r="I234">
            <v>-1</v>
          </cell>
        </row>
        <row r="235">
          <cell r="B235" t="str">
            <v>LP_CritDmgUpOnLowerHp</v>
          </cell>
          <cell r="C235" t="str">
            <v/>
          </cell>
          <cell r="D235">
            <v>1</v>
          </cell>
          <cell r="E235" t="str">
            <v>AddCriticalDamageByTargetHp</v>
          </cell>
          <cell r="H235" t="str">
            <v/>
          </cell>
          <cell r="I235">
            <v>-1</v>
          </cell>
        </row>
        <row r="236">
          <cell r="B236" t="str">
            <v>LP_CritDmgUpOnLowerHp</v>
          </cell>
          <cell r="C236" t="str">
            <v/>
          </cell>
          <cell r="D236">
            <v>2</v>
          </cell>
          <cell r="E236" t="str">
            <v>AddCriticalDamageByTargetHp</v>
          </cell>
          <cell r="H236" t="str">
            <v/>
          </cell>
          <cell r="I236">
            <v>-1</v>
          </cell>
        </row>
        <row r="237">
          <cell r="B237" t="str">
            <v>LP_CritDmgUpOnLowerHp</v>
          </cell>
          <cell r="C237" t="str">
            <v/>
          </cell>
          <cell r="D237">
            <v>3</v>
          </cell>
          <cell r="E237" t="str">
            <v>AddCriticalDamageByTargetHp</v>
          </cell>
          <cell r="H237" t="str">
            <v/>
          </cell>
          <cell r="I237">
            <v>-1</v>
          </cell>
        </row>
        <row r="238">
          <cell r="B238" t="str">
            <v>LP_CritDmgUpOnLowerHpBetter</v>
          </cell>
          <cell r="C238" t="str">
            <v/>
          </cell>
          <cell r="D238">
            <v>1</v>
          </cell>
          <cell r="E238" t="str">
            <v>AddCriticalDamageByTargetHp</v>
          </cell>
          <cell r="H238" t="str">
            <v/>
          </cell>
          <cell r="I238">
            <v>-1</v>
          </cell>
        </row>
        <row r="239">
          <cell r="B239" t="str">
            <v>LP_InstantKill</v>
          </cell>
          <cell r="C239" t="str">
            <v/>
          </cell>
          <cell r="D239">
            <v>1</v>
          </cell>
          <cell r="E239" t="str">
            <v>InstantDeath</v>
          </cell>
          <cell r="H239" t="str">
            <v/>
          </cell>
          <cell r="I239">
            <v>-1</v>
          </cell>
        </row>
        <row r="240">
          <cell r="B240" t="str">
            <v>LP_InstantKill</v>
          </cell>
          <cell r="C240" t="str">
            <v/>
          </cell>
          <cell r="D240">
            <v>2</v>
          </cell>
          <cell r="E240" t="str">
            <v>InstantDeath</v>
          </cell>
          <cell r="H240" t="str">
            <v/>
          </cell>
          <cell r="I240">
            <v>-1</v>
          </cell>
        </row>
        <row r="241">
          <cell r="B241" t="str">
            <v>LP_InstantKill</v>
          </cell>
          <cell r="C241" t="str">
            <v/>
          </cell>
          <cell r="D241">
            <v>3</v>
          </cell>
          <cell r="E241" t="str">
            <v>InstantDeath</v>
          </cell>
          <cell r="H241" t="str">
            <v/>
          </cell>
          <cell r="I241">
            <v>-1</v>
          </cell>
        </row>
        <row r="242">
          <cell r="B242" t="str">
            <v>LP_InstantKill</v>
          </cell>
          <cell r="C242" t="str">
            <v/>
          </cell>
          <cell r="D242">
            <v>4</v>
          </cell>
          <cell r="E242" t="str">
            <v>InstantDeath</v>
          </cell>
          <cell r="H242" t="str">
            <v/>
          </cell>
          <cell r="I242">
            <v>-1</v>
          </cell>
        </row>
        <row r="243">
          <cell r="B243" t="str">
            <v>LP_InstantKill</v>
          </cell>
          <cell r="C243" t="str">
            <v/>
          </cell>
          <cell r="D243">
            <v>5</v>
          </cell>
          <cell r="E243" t="str">
            <v>InstantDeath</v>
          </cell>
          <cell r="H243" t="str">
            <v/>
          </cell>
          <cell r="I243">
            <v>-1</v>
          </cell>
        </row>
        <row r="244">
          <cell r="B244" t="str">
            <v>LP_InstantKill</v>
          </cell>
          <cell r="C244" t="str">
            <v/>
          </cell>
          <cell r="D244">
            <v>6</v>
          </cell>
          <cell r="E244" t="str">
            <v>InstantDeath</v>
          </cell>
          <cell r="H244" t="str">
            <v/>
          </cell>
          <cell r="I244">
            <v>-1</v>
          </cell>
        </row>
        <row r="245">
          <cell r="B245" t="str">
            <v>LP_InstantKill</v>
          </cell>
          <cell r="C245" t="str">
            <v/>
          </cell>
          <cell r="D245">
            <v>7</v>
          </cell>
          <cell r="E245" t="str">
            <v>InstantDeath</v>
          </cell>
          <cell r="H245" t="str">
            <v/>
          </cell>
          <cell r="I245">
            <v>-1</v>
          </cell>
        </row>
        <row r="246">
          <cell r="B246" t="str">
            <v>LP_InstantKill</v>
          </cell>
          <cell r="C246" t="str">
            <v/>
          </cell>
          <cell r="D246">
            <v>8</v>
          </cell>
          <cell r="E246" t="str">
            <v>InstantDeath</v>
          </cell>
          <cell r="H246" t="str">
            <v/>
          </cell>
          <cell r="I246">
            <v>-1</v>
          </cell>
        </row>
        <row r="247">
          <cell r="B247" t="str">
            <v>LP_InstantKill</v>
          </cell>
          <cell r="C247" t="str">
            <v/>
          </cell>
          <cell r="D247">
            <v>9</v>
          </cell>
          <cell r="E247" t="str">
            <v>InstantDeath</v>
          </cell>
          <cell r="H247" t="str">
            <v/>
          </cell>
          <cell r="I247">
            <v>-1</v>
          </cell>
        </row>
        <row r="248">
          <cell r="B248" t="str">
            <v>LP_InstantKillBetter</v>
          </cell>
          <cell r="C248" t="str">
            <v/>
          </cell>
          <cell r="D248">
            <v>1</v>
          </cell>
          <cell r="E248" t="str">
            <v>InstantDeath</v>
          </cell>
          <cell r="H248" t="str">
            <v/>
          </cell>
          <cell r="I248">
            <v>-1</v>
          </cell>
        </row>
        <row r="249">
          <cell r="B249" t="str">
            <v>LP_InstantKillBetter</v>
          </cell>
          <cell r="C249" t="str">
            <v/>
          </cell>
          <cell r="D249">
            <v>2</v>
          </cell>
          <cell r="E249" t="str">
            <v>InstantDeath</v>
          </cell>
          <cell r="H249" t="str">
            <v/>
          </cell>
          <cell r="I249">
            <v>-1</v>
          </cell>
        </row>
        <row r="250">
          <cell r="B250" t="str">
            <v>LP_InstantKillBetter</v>
          </cell>
          <cell r="C250" t="str">
            <v/>
          </cell>
          <cell r="D250">
            <v>3</v>
          </cell>
          <cell r="E250" t="str">
            <v>InstantDeath</v>
          </cell>
          <cell r="H250" t="str">
            <v/>
          </cell>
          <cell r="I250">
            <v>-1</v>
          </cell>
        </row>
        <row r="251">
          <cell r="B251" t="str">
            <v>LP_InstantKillBetter</v>
          </cell>
          <cell r="C251" t="str">
            <v/>
          </cell>
          <cell r="D251">
            <v>4</v>
          </cell>
          <cell r="E251" t="str">
            <v>InstantDeath</v>
          </cell>
          <cell r="H251" t="str">
            <v/>
          </cell>
          <cell r="I251">
            <v>-1</v>
          </cell>
        </row>
        <row r="252">
          <cell r="B252" t="str">
            <v>LP_InstantKillBetter</v>
          </cell>
          <cell r="C252" t="str">
            <v/>
          </cell>
          <cell r="D252">
            <v>5</v>
          </cell>
          <cell r="E252" t="str">
            <v>InstantDeath</v>
          </cell>
          <cell r="H252" t="str">
            <v/>
          </cell>
          <cell r="I252">
            <v>-1</v>
          </cell>
        </row>
        <row r="253">
          <cell r="B253" t="str">
            <v>LP_ImmortalWill</v>
          </cell>
          <cell r="C253" t="str">
            <v/>
          </cell>
          <cell r="D253">
            <v>1</v>
          </cell>
          <cell r="E253" t="str">
            <v>ImmortalWill</v>
          </cell>
          <cell r="H253" t="str">
            <v/>
          </cell>
          <cell r="I253">
            <v>-1</v>
          </cell>
        </row>
        <row r="254">
          <cell r="B254" t="str">
            <v>LP_ImmortalWill</v>
          </cell>
          <cell r="C254" t="str">
            <v/>
          </cell>
          <cell r="D254">
            <v>2</v>
          </cell>
          <cell r="E254" t="str">
            <v>ImmortalWill</v>
          </cell>
          <cell r="H254" t="str">
            <v/>
          </cell>
          <cell r="I254">
            <v>-1</v>
          </cell>
        </row>
        <row r="255">
          <cell r="B255" t="str">
            <v>LP_ImmortalWill</v>
          </cell>
          <cell r="C255" t="str">
            <v/>
          </cell>
          <cell r="D255">
            <v>3</v>
          </cell>
          <cell r="E255" t="str">
            <v>ImmortalWill</v>
          </cell>
          <cell r="H255" t="str">
            <v/>
          </cell>
          <cell r="I255">
            <v>-1</v>
          </cell>
        </row>
        <row r="256">
          <cell r="B256" t="str">
            <v>LP_ImmortalWill</v>
          </cell>
          <cell r="C256" t="str">
            <v/>
          </cell>
          <cell r="D256">
            <v>4</v>
          </cell>
          <cell r="E256" t="str">
            <v>ImmortalWill</v>
          </cell>
          <cell r="H256" t="str">
            <v/>
          </cell>
          <cell r="I256">
            <v>-1</v>
          </cell>
        </row>
        <row r="257">
          <cell r="B257" t="str">
            <v>LP_ImmortalWill</v>
          </cell>
          <cell r="C257" t="str">
            <v/>
          </cell>
          <cell r="D257">
            <v>5</v>
          </cell>
          <cell r="E257" t="str">
            <v>ImmortalWill</v>
          </cell>
          <cell r="H257" t="str">
            <v/>
          </cell>
          <cell r="I257">
            <v>-1</v>
          </cell>
        </row>
        <row r="258">
          <cell r="B258" t="str">
            <v>LP_ImmortalWill</v>
          </cell>
          <cell r="C258" t="str">
            <v/>
          </cell>
          <cell r="D258">
            <v>6</v>
          </cell>
          <cell r="E258" t="str">
            <v>ImmortalWill</v>
          </cell>
          <cell r="H258" t="str">
            <v/>
          </cell>
          <cell r="I258">
            <v>-1</v>
          </cell>
        </row>
        <row r="259">
          <cell r="B259" t="str">
            <v>LP_ImmortalWill</v>
          </cell>
          <cell r="C259" t="str">
            <v/>
          </cell>
          <cell r="D259">
            <v>7</v>
          </cell>
          <cell r="E259" t="str">
            <v>ImmortalWill</v>
          </cell>
          <cell r="H259" t="str">
            <v/>
          </cell>
          <cell r="I259">
            <v>-1</v>
          </cell>
        </row>
        <row r="260">
          <cell r="B260" t="str">
            <v>LP_ImmortalWill</v>
          </cell>
          <cell r="C260" t="str">
            <v/>
          </cell>
          <cell r="D260">
            <v>8</v>
          </cell>
          <cell r="E260" t="str">
            <v>ImmortalWill</v>
          </cell>
          <cell r="H260" t="str">
            <v/>
          </cell>
          <cell r="I260">
            <v>-1</v>
          </cell>
        </row>
        <row r="261">
          <cell r="B261" t="str">
            <v>LP_ImmortalWill</v>
          </cell>
          <cell r="C261" t="str">
            <v/>
          </cell>
          <cell r="D261">
            <v>9</v>
          </cell>
          <cell r="E261" t="str">
            <v>ImmortalWill</v>
          </cell>
          <cell r="H261" t="str">
            <v/>
          </cell>
          <cell r="I261">
            <v>-1</v>
          </cell>
        </row>
        <row r="262">
          <cell r="B262" t="str">
            <v>LP_ImmortalWillBetter</v>
          </cell>
          <cell r="C262" t="str">
            <v/>
          </cell>
          <cell r="D262">
            <v>1</v>
          </cell>
          <cell r="E262" t="str">
            <v>ImmortalWill</v>
          </cell>
          <cell r="H262" t="str">
            <v/>
          </cell>
          <cell r="I262">
            <v>-1</v>
          </cell>
        </row>
        <row r="263">
          <cell r="B263" t="str">
            <v>LP_ImmortalWillBetter</v>
          </cell>
          <cell r="C263" t="str">
            <v/>
          </cell>
          <cell r="D263">
            <v>2</v>
          </cell>
          <cell r="E263" t="str">
            <v>ImmortalWill</v>
          </cell>
          <cell r="H263" t="str">
            <v/>
          </cell>
          <cell r="I263">
            <v>-1</v>
          </cell>
        </row>
        <row r="264">
          <cell r="B264" t="str">
            <v>LP_ImmortalWillBetter</v>
          </cell>
          <cell r="C264" t="str">
            <v/>
          </cell>
          <cell r="D264">
            <v>3</v>
          </cell>
          <cell r="E264" t="str">
            <v>ImmortalWill</v>
          </cell>
          <cell r="H264" t="str">
            <v/>
          </cell>
          <cell r="I264">
            <v>-1</v>
          </cell>
        </row>
        <row r="265">
          <cell r="B265" t="str">
            <v>LP_ImmortalWillBetter</v>
          </cell>
          <cell r="C265" t="str">
            <v/>
          </cell>
          <cell r="D265">
            <v>4</v>
          </cell>
          <cell r="E265" t="str">
            <v>ImmortalWill</v>
          </cell>
          <cell r="H265" t="str">
            <v/>
          </cell>
          <cell r="I265">
            <v>-1</v>
          </cell>
        </row>
        <row r="266">
          <cell r="B266" t="str">
            <v>LP_ImmortalWillBetter</v>
          </cell>
          <cell r="C266" t="str">
            <v/>
          </cell>
          <cell r="D266">
            <v>5</v>
          </cell>
          <cell r="E266" t="str">
            <v>ImmortalWill</v>
          </cell>
          <cell r="H266" t="str">
            <v/>
          </cell>
          <cell r="I266">
            <v>-1</v>
          </cell>
        </row>
        <row r="267">
          <cell r="B267" t="str">
            <v>LP_HealAreaOnEncounter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</row>
        <row r="268">
          <cell r="B268" t="str">
            <v>LP_HealAreaOnEncounter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</row>
        <row r="269">
          <cell r="B269" t="str">
            <v>LP_HealAreaOnEncounter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</row>
        <row r="270">
          <cell r="B270" t="str">
            <v>LP_HealAreaOnEncounter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</row>
        <row r="271">
          <cell r="B271" t="str">
            <v>LP_HealAreaOnEncounter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</row>
        <row r="272">
          <cell r="B272" t="str">
            <v>LP_HealAreaOnEncounter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</row>
        <row r="273">
          <cell r="B273" t="str">
            <v>LP_HealAreaOnEncounter_CreateHit</v>
          </cell>
          <cell r="C273" t="str">
            <v/>
          </cell>
          <cell r="D273">
            <v>1</v>
          </cell>
          <cell r="E273" t="str">
            <v>CreateHitObject</v>
          </cell>
          <cell r="H273" t="str">
            <v/>
          </cell>
        </row>
        <row r="274">
          <cell r="B274" t="str">
            <v>LP_HealAreaOnEncounter_CreateHit</v>
          </cell>
          <cell r="C274" t="str">
            <v/>
          </cell>
          <cell r="D274">
            <v>2</v>
          </cell>
          <cell r="E274" t="str">
            <v>CreateHitObject</v>
          </cell>
          <cell r="H274" t="str">
            <v/>
          </cell>
        </row>
        <row r="275">
          <cell r="B275" t="str">
            <v>LP_HealAreaOnEncounter_CreateHit</v>
          </cell>
          <cell r="C275" t="str">
            <v/>
          </cell>
          <cell r="D275">
            <v>3</v>
          </cell>
          <cell r="E275" t="str">
            <v>CreateHitObject</v>
          </cell>
          <cell r="H275" t="str">
            <v/>
          </cell>
        </row>
        <row r="276">
          <cell r="B276" t="str">
            <v>LP_HealAreaOnEncounter_CreateHit</v>
          </cell>
          <cell r="C276" t="str">
            <v/>
          </cell>
          <cell r="D276">
            <v>4</v>
          </cell>
          <cell r="E276" t="str">
            <v>CreateHitObject</v>
          </cell>
          <cell r="H276" t="str">
            <v/>
          </cell>
        </row>
        <row r="277">
          <cell r="B277" t="str">
            <v>LP_HealAreaOnEncounter_CreateHit</v>
          </cell>
          <cell r="C277" t="str">
            <v/>
          </cell>
          <cell r="D277">
            <v>5</v>
          </cell>
          <cell r="E277" t="str">
            <v>CreateHitObject</v>
          </cell>
          <cell r="H277" t="str">
            <v/>
          </cell>
        </row>
        <row r="278">
          <cell r="B278" t="str">
            <v>LP_HealAreaOnEncounter_CreateHit</v>
          </cell>
          <cell r="C278" t="str">
            <v/>
          </cell>
          <cell r="D278">
            <v>6</v>
          </cell>
          <cell r="E278" t="str">
            <v>CreateHitObject</v>
          </cell>
          <cell r="H278" t="str">
            <v/>
          </cell>
        </row>
        <row r="279">
          <cell r="B279" t="str">
            <v>LP_HealAreaOnEncounter_CH_Heal</v>
          </cell>
          <cell r="C279" t="str">
            <v/>
          </cell>
          <cell r="D279">
            <v>1</v>
          </cell>
          <cell r="E279" t="str">
            <v>Heal</v>
          </cell>
          <cell r="H279" t="str">
            <v/>
          </cell>
        </row>
        <row r="280">
          <cell r="B280" t="str">
            <v>LP_HealAreaOnEncounter_CH_Heal</v>
          </cell>
          <cell r="C280" t="str">
            <v/>
          </cell>
          <cell r="D280">
            <v>2</v>
          </cell>
          <cell r="E280" t="str">
            <v>Heal</v>
          </cell>
          <cell r="H280" t="str">
            <v/>
          </cell>
        </row>
        <row r="281">
          <cell r="B281" t="str">
            <v>LP_HealAreaOnEncounter_CH_Heal</v>
          </cell>
          <cell r="C281" t="str">
            <v/>
          </cell>
          <cell r="D281">
            <v>3</v>
          </cell>
          <cell r="E281" t="str">
            <v>Heal</v>
          </cell>
          <cell r="H281" t="str">
            <v/>
          </cell>
        </row>
        <row r="282">
          <cell r="B282" t="str">
            <v>LP_HealAreaOnEncounter_CH_Heal</v>
          </cell>
          <cell r="C282" t="str">
            <v/>
          </cell>
          <cell r="D282">
            <v>4</v>
          </cell>
          <cell r="E282" t="str">
            <v>Heal</v>
          </cell>
          <cell r="H282" t="str">
            <v/>
          </cell>
        </row>
        <row r="283">
          <cell r="B283" t="str">
            <v>LP_HealAreaOnEncounter_CH_Heal</v>
          </cell>
          <cell r="C283" t="str">
            <v/>
          </cell>
          <cell r="D283">
            <v>5</v>
          </cell>
          <cell r="E283" t="str">
            <v>Heal</v>
          </cell>
          <cell r="H283" t="str">
            <v/>
          </cell>
        </row>
        <row r="284">
          <cell r="B284" t="str">
            <v>LP_HealAreaOnEncounter_CH_Heal</v>
          </cell>
          <cell r="C284" t="str">
            <v/>
          </cell>
          <cell r="D284">
            <v>6</v>
          </cell>
          <cell r="E284" t="str">
            <v>Heal</v>
          </cell>
          <cell r="H284" t="str">
            <v/>
          </cell>
        </row>
        <row r="285">
          <cell r="B285" t="str">
            <v>LP_MoveSpeedUpOnAttacked</v>
          </cell>
          <cell r="C285" t="str">
            <v/>
          </cell>
          <cell r="D285">
            <v>1</v>
          </cell>
          <cell r="E285" t="str">
            <v>CallAffectorValue</v>
          </cell>
          <cell r="H285" t="str">
            <v/>
          </cell>
          <cell r="I285">
            <v>-1</v>
          </cell>
        </row>
        <row r="286">
          <cell r="B286" t="str">
            <v>LP_MoveSpeedUpOnAttacked</v>
          </cell>
          <cell r="C286" t="str">
            <v/>
          </cell>
          <cell r="D286">
            <v>2</v>
          </cell>
          <cell r="E286" t="str">
            <v>CallAffectorValue</v>
          </cell>
          <cell r="H286" t="str">
            <v/>
          </cell>
          <cell r="I286">
            <v>-1</v>
          </cell>
        </row>
        <row r="287">
          <cell r="B287" t="str">
            <v>LP_MoveSpeedUpOnAttacked</v>
          </cell>
          <cell r="C287" t="str">
            <v/>
          </cell>
          <cell r="D287">
            <v>3</v>
          </cell>
          <cell r="E287" t="str">
            <v>CallAffectorValue</v>
          </cell>
          <cell r="H287" t="str">
            <v/>
          </cell>
          <cell r="I287">
            <v>-1</v>
          </cell>
        </row>
        <row r="288">
          <cell r="B288" t="str">
            <v>LP_MoveSpeedUpOnAttacked</v>
          </cell>
          <cell r="C288" t="str">
            <v/>
          </cell>
          <cell r="D288">
            <v>4</v>
          </cell>
          <cell r="E288" t="str">
            <v>CallAffectorValue</v>
          </cell>
          <cell r="H288" t="str">
            <v/>
          </cell>
          <cell r="I288">
            <v>-1</v>
          </cell>
        </row>
        <row r="289">
          <cell r="B289" t="str">
            <v>LP_MoveSpeedUpOnAttacked</v>
          </cell>
          <cell r="C289" t="str">
            <v/>
          </cell>
          <cell r="D289">
            <v>5</v>
          </cell>
          <cell r="E289" t="str">
            <v>CallAffectorValue</v>
          </cell>
          <cell r="H289" t="str">
            <v/>
          </cell>
          <cell r="I289">
            <v>-1</v>
          </cell>
        </row>
        <row r="290">
          <cell r="B290" t="str">
            <v>LP_MoveSpeedUpOnAttacked</v>
          </cell>
          <cell r="C290" t="str">
            <v/>
          </cell>
          <cell r="D290">
            <v>6</v>
          </cell>
          <cell r="E290" t="str">
            <v>CallAffectorValue</v>
          </cell>
          <cell r="H290" t="str">
            <v/>
          </cell>
          <cell r="I290">
            <v>-1</v>
          </cell>
        </row>
        <row r="291">
          <cell r="B291" t="str">
            <v>LP_MoveSpeedUpOnAttacked_Move</v>
          </cell>
          <cell r="C291" t="str">
            <v/>
          </cell>
          <cell r="D291">
            <v>1</v>
          </cell>
          <cell r="E291" t="str">
            <v>ChangeActorStatus</v>
          </cell>
          <cell r="H291" t="str">
            <v/>
          </cell>
          <cell r="I291">
            <v>5</v>
          </cell>
        </row>
        <row r="292">
          <cell r="B292" t="str">
            <v>LP_MoveSpeedUpOnAttacked_Move</v>
          </cell>
          <cell r="C292" t="str">
            <v/>
          </cell>
          <cell r="D292">
            <v>2</v>
          </cell>
          <cell r="E292" t="str">
            <v>ChangeActorStatus</v>
          </cell>
          <cell r="H292" t="str">
            <v/>
          </cell>
          <cell r="I292">
            <v>7</v>
          </cell>
        </row>
        <row r="293">
          <cell r="B293" t="str">
            <v>LP_MoveSpeedUpOnAttacked_Move</v>
          </cell>
          <cell r="C293" t="str">
            <v/>
          </cell>
          <cell r="D293">
            <v>3</v>
          </cell>
          <cell r="E293" t="str">
            <v>ChangeActorStatus</v>
          </cell>
          <cell r="H293" t="str">
            <v/>
          </cell>
          <cell r="I293">
            <v>9</v>
          </cell>
        </row>
        <row r="294">
          <cell r="B294" t="str">
            <v>LP_MoveSpeedUpOnAttacked_Move</v>
          </cell>
          <cell r="C294" t="str">
            <v/>
          </cell>
          <cell r="D294">
            <v>4</v>
          </cell>
          <cell r="E294" t="str">
            <v>ChangeActorStatus</v>
          </cell>
          <cell r="H294" t="str">
            <v/>
          </cell>
          <cell r="I294">
            <v>11</v>
          </cell>
        </row>
        <row r="295">
          <cell r="B295" t="str">
            <v>LP_MoveSpeedUpOnAttacked_Move</v>
          </cell>
          <cell r="C295" t="str">
            <v/>
          </cell>
          <cell r="D295">
            <v>5</v>
          </cell>
          <cell r="E295" t="str">
            <v>ChangeActorStatus</v>
          </cell>
          <cell r="H295" t="str">
            <v/>
          </cell>
          <cell r="I295">
            <v>13</v>
          </cell>
        </row>
        <row r="296">
          <cell r="B296" t="str">
            <v>LP_MoveSpeedUpOnAttacked_Move</v>
          </cell>
          <cell r="C296" t="str">
            <v/>
          </cell>
          <cell r="D296">
            <v>6</v>
          </cell>
          <cell r="E296" t="str">
            <v>ChangeActorStatus</v>
          </cell>
          <cell r="H296" t="str">
            <v/>
          </cell>
          <cell r="I296">
            <v>15</v>
          </cell>
        </row>
        <row r="297">
          <cell r="B297" t="str">
            <v>LP_MineOnMove</v>
          </cell>
          <cell r="C297" t="str">
            <v/>
          </cell>
          <cell r="D297">
            <v>1</v>
          </cell>
          <cell r="E297" t="str">
            <v>CreateHitObjectMoving</v>
          </cell>
          <cell r="H297" t="str">
            <v/>
          </cell>
          <cell r="I297">
            <v>-1</v>
          </cell>
        </row>
        <row r="298">
          <cell r="B298" t="str">
            <v>LP_MineOnMove</v>
          </cell>
          <cell r="C298" t="str">
            <v/>
          </cell>
          <cell r="D298">
            <v>2</v>
          </cell>
          <cell r="E298" t="str">
            <v>CreateHitObjectMoving</v>
          </cell>
          <cell r="H298" t="str">
            <v/>
          </cell>
          <cell r="I298">
            <v>-1</v>
          </cell>
        </row>
        <row r="299">
          <cell r="B299" t="str">
            <v>LP_MineOnMove</v>
          </cell>
          <cell r="C299" t="str">
            <v/>
          </cell>
          <cell r="D299">
            <v>3</v>
          </cell>
          <cell r="E299" t="str">
            <v>CreateHitObjectMoving</v>
          </cell>
          <cell r="H299" t="str">
            <v/>
          </cell>
          <cell r="I299">
            <v>-1</v>
          </cell>
        </row>
        <row r="300">
          <cell r="B300" t="str">
            <v>LP_MineOnMove</v>
          </cell>
          <cell r="C300" t="str">
            <v/>
          </cell>
          <cell r="D300">
            <v>4</v>
          </cell>
          <cell r="E300" t="str">
            <v>CreateHitObjectMoving</v>
          </cell>
          <cell r="H300" t="str">
            <v/>
          </cell>
          <cell r="I300">
            <v>-1</v>
          </cell>
        </row>
        <row r="301">
          <cell r="B301" t="str">
            <v>LP_MineOnMove</v>
          </cell>
          <cell r="C301" t="str">
            <v/>
          </cell>
          <cell r="D301">
            <v>5</v>
          </cell>
          <cell r="E301" t="str">
            <v>CreateHitObjectMoving</v>
          </cell>
          <cell r="H301" t="str">
            <v/>
          </cell>
          <cell r="I301">
            <v>-1</v>
          </cell>
        </row>
        <row r="302">
          <cell r="B302" t="str">
            <v>LP_MineOnMove</v>
          </cell>
          <cell r="C302" t="str">
            <v/>
          </cell>
          <cell r="D302">
            <v>6</v>
          </cell>
          <cell r="E302" t="str">
            <v>CreateHitObjectMoving</v>
          </cell>
          <cell r="H302" t="str">
            <v/>
          </cell>
          <cell r="I302">
            <v>-1</v>
          </cell>
        </row>
        <row r="303">
          <cell r="B303" t="str">
            <v>LP_MineOnMove_Damage</v>
          </cell>
          <cell r="C303" t="str">
            <v/>
          </cell>
          <cell r="D303">
            <v>1</v>
          </cell>
          <cell r="E303" t="str">
            <v>CollisionDamage</v>
          </cell>
          <cell r="H303" t="str">
            <v/>
          </cell>
          <cell r="I303">
            <v>2</v>
          </cell>
        </row>
        <row r="304">
          <cell r="B304" t="str">
            <v>LP_MineOnMove_Damage</v>
          </cell>
          <cell r="C304" t="str">
            <v/>
          </cell>
          <cell r="D304">
            <v>2</v>
          </cell>
          <cell r="E304" t="str">
            <v>CollisionDamage</v>
          </cell>
          <cell r="H304" t="str">
            <v/>
          </cell>
          <cell r="I304">
            <v>4</v>
          </cell>
        </row>
        <row r="305">
          <cell r="B305" t="str">
            <v>LP_MineOnMove_Damage</v>
          </cell>
          <cell r="C305" t="str">
            <v/>
          </cell>
          <cell r="D305">
            <v>3</v>
          </cell>
          <cell r="E305" t="str">
            <v>CollisionDamage</v>
          </cell>
          <cell r="H305" t="str">
            <v/>
          </cell>
          <cell r="I305">
            <v>6</v>
          </cell>
        </row>
        <row r="306">
          <cell r="B306" t="str">
            <v>LP_MineOnMove_Damage</v>
          </cell>
          <cell r="C306" t="str">
            <v/>
          </cell>
          <cell r="D306">
            <v>4</v>
          </cell>
          <cell r="E306" t="str">
            <v>CollisionDamage</v>
          </cell>
          <cell r="H306" t="str">
            <v/>
          </cell>
          <cell r="I306">
            <v>8</v>
          </cell>
        </row>
        <row r="307">
          <cell r="B307" t="str">
            <v>LP_MineOnMove_Damage</v>
          </cell>
          <cell r="C307" t="str">
            <v/>
          </cell>
          <cell r="D307">
            <v>5</v>
          </cell>
          <cell r="E307" t="str">
            <v>CollisionDamage</v>
          </cell>
          <cell r="H307" t="str">
            <v/>
          </cell>
          <cell r="I307">
            <v>10</v>
          </cell>
        </row>
        <row r="308">
          <cell r="B308" t="str">
            <v>LP_MineOnMove_Damage</v>
          </cell>
          <cell r="C308" t="str">
            <v/>
          </cell>
          <cell r="D308">
            <v>6</v>
          </cell>
          <cell r="E308" t="str">
            <v>CollisionDamage</v>
          </cell>
          <cell r="H308" t="str">
            <v/>
          </cell>
          <cell r="I308">
            <v>12</v>
          </cell>
        </row>
        <row r="309">
          <cell r="B309" t="str">
            <v>LP_SlowHitObject</v>
          </cell>
          <cell r="C309" t="str">
            <v/>
          </cell>
          <cell r="D309">
            <v>1</v>
          </cell>
          <cell r="E309" t="str">
            <v>SlowHitObjectSpeed</v>
          </cell>
          <cell r="H309" t="str">
            <v/>
          </cell>
          <cell r="I309">
            <v>-1</v>
          </cell>
        </row>
        <row r="310">
          <cell r="B310" t="str">
            <v>LP_SlowHitObject</v>
          </cell>
          <cell r="C310" t="str">
            <v/>
          </cell>
          <cell r="D310">
            <v>2</v>
          </cell>
          <cell r="E310" t="str">
            <v>SlowHitObjectSpeed</v>
          </cell>
          <cell r="H310" t="str">
            <v/>
          </cell>
          <cell r="I310">
            <v>-1</v>
          </cell>
        </row>
        <row r="311">
          <cell r="B311" t="str">
            <v>LP_SlowHitObject</v>
          </cell>
          <cell r="C311" t="str">
            <v/>
          </cell>
          <cell r="D311">
            <v>3</v>
          </cell>
          <cell r="E311" t="str">
            <v>SlowHitObjectSpeed</v>
          </cell>
          <cell r="H311" t="str">
            <v/>
          </cell>
          <cell r="I311">
            <v>-1</v>
          </cell>
        </row>
        <row r="312">
          <cell r="B312" t="str">
            <v>LP_SlowHitObject</v>
          </cell>
          <cell r="C312" t="str">
            <v/>
          </cell>
          <cell r="D312">
            <v>4</v>
          </cell>
          <cell r="E312" t="str">
            <v>SlowHitObjectSpeed</v>
          </cell>
          <cell r="H312" t="str">
            <v/>
          </cell>
          <cell r="I312">
            <v>-1</v>
          </cell>
        </row>
        <row r="313">
          <cell r="B313" t="str">
            <v>LP_SlowHitObject</v>
          </cell>
          <cell r="C313" t="str">
            <v/>
          </cell>
          <cell r="D313">
            <v>5</v>
          </cell>
          <cell r="E313" t="str">
            <v>SlowHitObjectSpeed</v>
          </cell>
          <cell r="H313" t="str">
            <v/>
          </cell>
          <cell r="I313">
            <v>-1</v>
          </cell>
        </row>
        <row r="314">
          <cell r="B314" t="str">
            <v>LP_Paralyze</v>
          </cell>
          <cell r="C314" t="str">
            <v/>
          </cell>
          <cell r="D314">
            <v>1</v>
          </cell>
          <cell r="E314" t="str">
            <v>CertainHpHitObject</v>
          </cell>
          <cell r="H314" t="str">
            <v/>
          </cell>
        </row>
        <row r="315">
          <cell r="B315" t="str">
            <v>LP_Paralyze</v>
          </cell>
          <cell r="C315" t="str">
            <v/>
          </cell>
          <cell r="D315">
            <v>2</v>
          </cell>
          <cell r="E315" t="str">
            <v>CertainHpHitObject</v>
          </cell>
          <cell r="H315" t="str">
            <v/>
          </cell>
        </row>
        <row r="316">
          <cell r="B316" t="str">
            <v>LP_Paralyze</v>
          </cell>
          <cell r="C316" t="str">
            <v/>
          </cell>
          <cell r="D316">
            <v>3</v>
          </cell>
          <cell r="E316" t="str">
            <v>CertainHpHitObject</v>
          </cell>
          <cell r="H316" t="str">
            <v/>
          </cell>
        </row>
        <row r="317">
          <cell r="B317" t="str">
            <v>LP_Paralyze</v>
          </cell>
          <cell r="C317" t="str">
            <v/>
          </cell>
          <cell r="D317">
            <v>4</v>
          </cell>
          <cell r="E317" t="str">
            <v>CertainHpHitObject</v>
          </cell>
          <cell r="H317" t="str">
            <v/>
          </cell>
        </row>
        <row r="318">
          <cell r="B318" t="str">
            <v>LP_Paralyze</v>
          </cell>
          <cell r="C318" t="str">
            <v/>
          </cell>
          <cell r="D318">
            <v>5</v>
          </cell>
          <cell r="E318" t="str">
            <v>CertainHpHitObject</v>
          </cell>
          <cell r="H318" t="str">
            <v/>
          </cell>
        </row>
        <row r="319">
          <cell r="B319" t="str">
            <v>LP_Paralyze_CannotAction</v>
          </cell>
          <cell r="C319" t="str">
            <v/>
          </cell>
          <cell r="D319">
            <v>1</v>
          </cell>
          <cell r="E319" t="str">
            <v>CannotAction</v>
          </cell>
          <cell r="H319" t="str">
            <v/>
          </cell>
          <cell r="I319">
            <v>1.5</v>
          </cell>
        </row>
        <row r="320">
          <cell r="B320" t="str">
            <v>LP_Paralyze_CannotAction</v>
          </cell>
          <cell r="C320" t="str">
            <v/>
          </cell>
          <cell r="D320">
            <v>2</v>
          </cell>
          <cell r="E320" t="str">
            <v>CannotAction</v>
          </cell>
          <cell r="H320" t="str">
            <v/>
          </cell>
          <cell r="I320">
            <v>1.8</v>
          </cell>
        </row>
        <row r="321">
          <cell r="B321" t="str">
            <v>LP_Paralyze_CannotAction</v>
          </cell>
          <cell r="C321" t="str">
            <v/>
          </cell>
          <cell r="D321">
            <v>3</v>
          </cell>
          <cell r="E321" t="str">
            <v>CannotAction</v>
          </cell>
          <cell r="H321" t="str">
            <v/>
          </cell>
          <cell r="I321">
            <v>2.1</v>
          </cell>
        </row>
        <row r="322">
          <cell r="B322" t="str">
            <v>LP_Paralyze_CannotAction</v>
          </cell>
          <cell r="C322" t="str">
            <v/>
          </cell>
          <cell r="D322">
            <v>4</v>
          </cell>
          <cell r="E322" t="str">
            <v>CannotAction</v>
          </cell>
          <cell r="H322" t="str">
            <v/>
          </cell>
          <cell r="I322">
            <v>2.4</v>
          </cell>
        </row>
        <row r="323">
          <cell r="B323" t="str">
            <v>LP_Paralyze_CannotAction</v>
          </cell>
          <cell r="C323" t="str">
            <v/>
          </cell>
          <cell r="D323">
            <v>5</v>
          </cell>
          <cell r="E323" t="str">
            <v>CannotAction</v>
          </cell>
          <cell r="H323" t="str">
            <v/>
          </cell>
          <cell r="I323">
            <v>2.7</v>
          </cell>
        </row>
        <row r="324">
          <cell r="B324" t="str">
            <v>LP_Hold</v>
          </cell>
          <cell r="C324" t="str">
            <v/>
          </cell>
          <cell r="D324">
            <v>1</v>
          </cell>
          <cell r="E324" t="str">
            <v>AttackWeightHitObject</v>
          </cell>
          <cell r="H324" t="str">
            <v/>
          </cell>
        </row>
        <row r="325">
          <cell r="B325" t="str">
            <v>LP_Hold</v>
          </cell>
          <cell r="C325" t="str">
            <v/>
          </cell>
          <cell r="D325">
            <v>2</v>
          </cell>
          <cell r="E325" t="str">
            <v>AttackWeightHitObject</v>
          </cell>
          <cell r="H325" t="str">
            <v/>
          </cell>
        </row>
        <row r="326">
          <cell r="B326" t="str">
            <v>LP_Hold</v>
          </cell>
          <cell r="C326" t="str">
            <v/>
          </cell>
          <cell r="D326">
            <v>3</v>
          </cell>
          <cell r="E326" t="str">
            <v>AttackWeightHitObject</v>
          </cell>
          <cell r="H326" t="str">
            <v/>
          </cell>
        </row>
        <row r="327">
          <cell r="B327" t="str">
            <v>LP_Hold</v>
          </cell>
          <cell r="C327" t="str">
            <v/>
          </cell>
          <cell r="D327">
            <v>4</v>
          </cell>
          <cell r="E327" t="str">
            <v>AttackWeightHitObject</v>
          </cell>
          <cell r="H327" t="str">
            <v/>
          </cell>
        </row>
        <row r="328">
          <cell r="B328" t="str">
            <v>LP_Hold</v>
          </cell>
          <cell r="C328" t="str">
            <v/>
          </cell>
          <cell r="D328">
            <v>5</v>
          </cell>
          <cell r="E328" t="str">
            <v>AttackWeightHitObject</v>
          </cell>
          <cell r="H328" t="str">
            <v/>
          </cell>
        </row>
        <row r="329">
          <cell r="B329" t="str">
            <v>LP_Hold_CannotMove</v>
          </cell>
          <cell r="C329" t="str">
            <v/>
          </cell>
          <cell r="D329">
            <v>1</v>
          </cell>
          <cell r="E329" t="str">
            <v>CannotMove</v>
          </cell>
          <cell r="H329" t="str">
            <v/>
          </cell>
          <cell r="I329">
            <v>1</v>
          </cell>
        </row>
        <row r="330">
          <cell r="B330" t="str">
            <v>LP_Hold_CannotMove</v>
          </cell>
          <cell r="C330" t="str">
            <v/>
          </cell>
          <cell r="D330">
            <v>2</v>
          </cell>
          <cell r="E330" t="str">
            <v>CannotMove</v>
          </cell>
          <cell r="H330" t="str">
            <v/>
          </cell>
          <cell r="I330">
            <v>2</v>
          </cell>
        </row>
        <row r="331">
          <cell r="B331" t="str">
            <v>LP_Hold_CannotMove</v>
          </cell>
          <cell r="C331" t="str">
            <v/>
          </cell>
          <cell r="D331">
            <v>3</v>
          </cell>
          <cell r="E331" t="str">
            <v>CannotMove</v>
          </cell>
          <cell r="H331" t="str">
            <v/>
          </cell>
          <cell r="I331">
            <v>3</v>
          </cell>
        </row>
        <row r="332">
          <cell r="B332" t="str">
            <v>LP_Hold_CannotMove</v>
          </cell>
          <cell r="C332" t="str">
            <v/>
          </cell>
          <cell r="D332">
            <v>4</v>
          </cell>
          <cell r="E332" t="str">
            <v>CannotMove</v>
          </cell>
          <cell r="H332" t="str">
            <v/>
          </cell>
          <cell r="I332">
            <v>4</v>
          </cell>
        </row>
        <row r="333">
          <cell r="B333" t="str">
            <v>LP_Hold_CannotMove</v>
          </cell>
          <cell r="C333" t="str">
            <v/>
          </cell>
          <cell r="D333">
            <v>5</v>
          </cell>
          <cell r="E333" t="str">
            <v>CannotMove</v>
          </cell>
          <cell r="H333" t="str">
            <v/>
          </cell>
          <cell r="I333">
            <v>5</v>
          </cell>
        </row>
        <row r="334">
          <cell r="B334" t="str">
            <v>LP_Transport</v>
          </cell>
          <cell r="C334" t="str">
            <v/>
          </cell>
          <cell r="D334">
            <v>1</v>
          </cell>
          <cell r="E334" t="str">
            <v>TeleportingHitObject</v>
          </cell>
          <cell r="H334" t="str">
            <v/>
          </cell>
        </row>
        <row r="335">
          <cell r="B335" t="str">
            <v>LP_Transport</v>
          </cell>
          <cell r="C335" t="str">
            <v/>
          </cell>
          <cell r="D335">
            <v>2</v>
          </cell>
          <cell r="E335" t="str">
            <v>TeleportingHitObject</v>
          </cell>
          <cell r="H335" t="str">
            <v/>
          </cell>
        </row>
        <row r="336">
          <cell r="B336" t="str">
            <v>LP_Transport</v>
          </cell>
          <cell r="C336" t="str">
            <v/>
          </cell>
          <cell r="D336">
            <v>3</v>
          </cell>
          <cell r="E336" t="str">
            <v>TeleportingHitObject</v>
          </cell>
          <cell r="H336" t="str">
            <v/>
          </cell>
        </row>
        <row r="337">
          <cell r="B337" t="str">
            <v>LP_Transport</v>
          </cell>
          <cell r="C337" t="str">
            <v/>
          </cell>
          <cell r="D337">
            <v>4</v>
          </cell>
          <cell r="E337" t="str">
            <v>TeleportingHitObject</v>
          </cell>
          <cell r="H337" t="str">
            <v/>
          </cell>
        </row>
        <row r="338">
          <cell r="B338" t="str">
            <v>LP_Transport</v>
          </cell>
          <cell r="C338" t="str">
            <v/>
          </cell>
          <cell r="D338">
            <v>5</v>
          </cell>
          <cell r="E338" t="str">
            <v>TeleportingHitObject</v>
          </cell>
          <cell r="H338" t="str">
            <v/>
          </cell>
        </row>
        <row r="339">
          <cell r="B339" t="str">
            <v>LP_Transport_Teleported</v>
          </cell>
          <cell r="C339" t="str">
            <v/>
          </cell>
          <cell r="D339">
            <v>1</v>
          </cell>
          <cell r="E339" t="str">
            <v>Teleported</v>
          </cell>
          <cell r="H339" t="str">
            <v/>
          </cell>
          <cell r="I339">
            <v>10</v>
          </cell>
        </row>
        <row r="340">
          <cell r="B340" t="str">
            <v>LP_Transport_Teleported</v>
          </cell>
          <cell r="C340" t="str">
            <v/>
          </cell>
          <cell r="D340">
            <v>2</v>
          </cell>
          <cell r="E340" t="str">
            <v>Teleported</v>
          </cell>
          <cell r="H340" t="str">
            <v/>
          </cell>
          <cell r="I340">
            <v>10</v>
          </cell>
        </row>
        <row r="341">
          <cell r="B341" t="str">
            <v>LP_Transport_Teleported</v>
          </cell>
          <cell r="C341" t="str">
            <v/>
          </cell>
          <cell r="D341">
            <v>3</v>
          </cell>
          <cell r="E341" t="str">
            <v>Teleported</v>
          </cell>
          <cell r="H341" t="str">
            <v/>
          </cell>
          <cell r="I341">
            <v>10</v>
          </cell>
        </row>
        <row r="342">
          <cell r="B342" t="str">
            <v>LP_Transport_Teleported</v>
          </cell>
          <cell r="C342" t="str">
            <v/>
          </cell>
          <cell r="D342">
            <v>4</v>
          </cell>
          <cell r="E342" t="str">
            <v>Teleported</v>
          </cell>
          <cell r="H342" t="str">
            <v/>
          </cell>
          <cell r="I342">
            <v>10</v>
          </cell>
        </row>
        <row r="343">
          <cell r="B343" t="str">
            <v>LP_Transport_Teleported</v>
          </cell>
          <cell r="C343" t="str">
            <v/>
          </cell>
          <cell r="D343">
            <v>5</v>
          </cell>
          <cell r="E343" t="str">
            <v>Teleported</v>
          </cell>
          <cell r="H343" t="str">
            <v/>
          </cell>
          <cell r="I343">
            <v>10</v>
          </cell>
        </row>
        <row r="344">
          <cell r="B344" t="str">
            <v>LP_SummonShield</v>
          </cell>
          <cell r="C344" t="str">
            <v/>
          </cell>
          <cell r="D344">
            <v>1</v>
          </cell>
          <cell r="E344" t="str">
            <v>CreateWall</v>
          </cell>
          <cell r="H344" t="str">
            <v/>
          </cell>
          <cell r="I344">
            <v>-1</v>
          </cell>
        </row>
        <row r="345">
          <cell r="B345" t="str">
            <v>LP_SummonShield</v>
          </cell>
          <cell r="C345" t="str">
            <v/>
          </cell>
          <cell r="D345">
            <v>2</v>
          </cell>
          <cell r="E345" t="str">
            <v>CreateWall</v>
          </cell>
          <cell r="H345" t="str">
            <v/>
          </cell>
          <cell r="I345">
            <v>-1</v>
          </cell>
        </row>
        <row r="346">
          <cell r="B346" t="str">
            <v>LP_SummonShield</v>
          </cell>
          <cell r="C346" t="str">
            <v/>
          </cell>
          <cell r="D346">
            <v>3</v>
          </cell>
          <cell r="E346" t="str">
            <v>CreateWall</v>
          </cell>
          <cell r="H346" t="str">
            <v/>
          </cell>
          <cell r="I346">
            <v>-1</v>
          </cell>
        </row>
        <row r="347">
          <cell r="B347" t="str">
            <v>LP_SummonShield</v>
          </cell>
          <cell r="C347" t="str">
            <v/>
          </cell>
          <cell r="D347">
            <v>4</v>
          </cell>
          <cell r="E347" t="str">
            <v>CreateWall</v>
          </cell>
          <cell r="H347" t="str">
            <v/>
          </cell>
          <cell r="I347">
            <v>-1</v>
          </cell>
        </row>
        <row r="348">
          <cell r="B348" t="str">
            <v>LP_SummonShield</v>
          </cell>
          <cell r="C348" t="str">
            <v/>
          </cell>
          <cell r="D348">
            <v>5</v>
          </cell>
          <cell r="E348" t="str">
            <v>CreateWall</v>
          </cell>
          <cell r="H348" t="str">
            <v/>
          </cell>
          <cell r="I348">
            <v>-1</v>
          </cell>
        </row>
        <row r="349">
          <cell r="B349" t="str">
            <v>PN_Magic2Times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DefenderSource==Magic</v>
          </cell>
          <cell r="H349" t="str">
            <v/>
          </cell>
          <cell r="I349">
            <v>-1</v>
          </cell>
        </row>
        <row r="350">
          <cell r="B350" t="str">
            <v>PN_Machine2Times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DefenderSource==Machine</v>
          </cell>
          <cell r="H350" t="str">
            <v/>
          </cell>
          <cell r="I350">
            <v>-1</v>
          </cell>
        </row>
        <row r="351">
          <cell r="B351" t="str">
            <v>PN_Nature2Times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DefenderSource==Nature</v>
          </cell>
          <cell r="H351" t="str">
            <v/>
          </cell>
          <cell r="I351">
            <v>-1</v>
          </cell>
        </row>
        <row r="352">
          <cell r="B352" t="str">
            <v>PN_Qigong2Times</v>
          </cell>
          <cell r="C352" t="str">
            <v/>
          </cell>
          <cell r="D352">
            <v>1</v>
          </cell>
          <cell r="E352" t="str">
            <v>EnlargeDamage</v>
          </cell>
          <cell r="G352" t="str">
            <v>DefenderSource==Qigong</v>
          </cell>
          <cell r="H352" t="str">
            <v/>
          </cell>
          <cell r="I352">
            <v>-1</v>
          </cell>
        </row>
      </sheetData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ConstantIntTable"/>
      <sheetName val="GlobalConstantFloatTable"/>
      <sheetName val="GlobalConstantStringTable"/>
      <sheetName val="DamageRateTable"/>
    </sheetNames>
    <sheetDataSet>
      <sheetData sheetId="0"/>
      <sheetData sheetId="1">
        <row r="1">
          <cell r="A1" t="str">
            <v>id|String</v>
          </cell>
          <cell r="B1" t="str">
            <v>비고</v>
          </cell>
          <cell r="C1" t="str">
            <v>value|Float</v>
          </cell>
        </row>
        <row r="2">
          <cell r="A2" t="str">
            <v>LnHpConstant1</v>
          </cell>
          <cell r="C2">
            <v>73.989103871292912</v>
          </cell>
        </row>
        <row r="3">
          <cell r="A3" t="str">
            <v>LnHpConstant2</v>
          </cell>
          <cell r="C3">
            <v>-293.3030927171414</v>
          </cell>
        </row>
        <row r="4">
          <cell r="A4" t="str">
            <v>LnAtkConstant1</v>
          </cell>
          <cell r="C4">
            <v>49.326069247528608</v>
          </cell>
        </row>
        <row r="5">
          <cell r="A5" t="str">
            <v>LnAtkConstant2</v>
          </cell>
          <cell r="C5">
            <v>-127.15494349070278</v>
          </cell>
        </row>
        <row r="6">
          <cell r="A6" t="str">
            <v>SpDecreaseRate</v>
          </cell>
          <cell r="C6">
            <v>0.3</v>
          </cell>
        </row>
        <row r="7">
          <cell r="A7" t="str">
            <v>DefaultCriticalDamageRate</v>
          </cell>
          <cell r="C7">
            <v>0.5</v>
          </cell>
        </row>
        <row r="8">
          <cell r="A8" t="str">
            <v>CollisionDamageInterval</v>
          </cell>
          <cell r="C8">
            <v>0.9</v>
          </cell>
        </row>
        <row r="9">
          <cell r="A9" t="str">
            <v>CollisionDamageRate</v>
          </cell>
          <cell r="C9">
            <v>0.5</v>
          </cell>
        </row>
        <row r="10">
          <cell r="A10" t="str">
            <v>DropHeal</v>
          </cell>
          <cell r="C10">
            <v>0.2</v>
          </cell>
        </row>
        <row r="11">
          <cell r="A11" t="str">
            <v>LevelUpHeal</v>
          </cell>
          <cell r="C11">
            <v>0.1</v>
          </cell>
        </row>
        <row r="12">
          <cell r="A12" t="str">
            <v>SwapHeal</v>
          </cell>
          <cell r="C12">
            <v>0.4</v>
          </cell>
        </row>
        <row r="13">
          <cell r="A13" t="str">
            <v>PowerSourceHeal</v>
          </cell>
          <cell r="C13">
            <v>0.25</v>
          </cell>
        </row>
        <row r="14">
          <cell r="A14" t="str">
            <v>PowerSourceSpHeal</v>
          </cell>
          <cell r="C14">
            <v>1</v>
          </cell>
        </row>
      </sheetData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</sheetNames>
    <sheetDataSet>
      <sheetData sheetId="0">
        <row r="1">
          <cell r="A1" t="str">
            <v>id|String</v>
          </cell>
          <cell r="B1" t="str">
            <v>중복카운트</v>
          </cell>
          <cell r="C1" t="str">
            <v>kor|String</v>
          </cell>
          <cell r="D1" t="str">
            <v>eng|String</v>
          </cell>
        </row>
        <row r="2">
          <cell r="A2" t="str">
            <v>CommonUI_Ok</v>
          </cell>
          <cell r="B2">
            <v>1</v>
          </cell>
          <cell r="C2" t="str">
            <v>확인</v>
          </cell>
          <cell r="D2" t="str">
            <v>OK</v>
          </cell>
        </row>
        <row r="3">
          <cell r="A3" t="str">
            <v>CommonUI_Cancel</v>
          </cell>
          <cell r="B3">
            <v>1</v>
          </cell>
          <cell r="C3" t="str">
            <v>취소</v>
          </cell>
          <cell r="D3" t="str">
            <v>Cancel</v>
          </cell>
        </row>
        <row r="4">
          <cell r="A4" t="str">
            <v>CommonUI_Yes</v>
          </cell>
          <cell r="B4">
            <v>1</v>
          </cell>
          <cell r="C4" t="str">
            <v>예</v>
          </cell>
          <cell r="D4" t="str">
            <v>Yes</v>
          </cell>
        </row>
        <row r="5">
          <cell r="A5" t="str">
            <v>CommonUI_No</v>
          </cell>
          <cell r="B5">
            <v>1</v>
          </cell>
          <cell r="C5" t="str">
            <v>아니오</v>
          </cell>
          <cell r="D5" t="str">
            <v>No</v>
          </cell>
        </row>
        <row r="6">
          <cell r="A6" t="str">
            <v>SystemUI_NeedPatch</v>
          </cell>
          <cell r="B6">
            <v>1</v>
          </cell>
          <cell r="C6" t="str">
            <v>새로운 패치가 있습니다.
&lt;color=cyan&gt;와이파이&lt;/color&gt;를 사용해서 다운로드 받으시길 권장합니다.</v>
          </cell>
          <cell r="D6" t="str">
            <v>New Patch!
Recommended to download with &lt;color=cyan&gt;WIFI&lt;/color&gt;</v>
          </cell>
        </row>
        <row r="7">
          <cell r="A7" t="str">
            <v>SystemUI_DisconnectServer</v>
          </cell>
          <cell r="B7">
            <v>1</v>
          </cell>
          <cell r="C7" t="str">
            <v>서버와의 접속이 원활하지 않습니다.
프로그램을 재시작합니다.</v>
          </cell>
          <cell r="D7" t="str">
            <v>Bad connection
Restarting the app</v>
          </cell>
        </row>
        <row r="8">
          <cell r="A8" t="str">
            <v>SystemUI_Mainternance</v>
          </cell>
          <cell r="B8">
            <v>1</v>
          </cell>
          <cell r="C8" t="str">
            <v>서버 점검 중입니다.</v>
          </cell>
          <cell r="D8" t="str">
            <v>We're on a mainternance</v>
          </cell>
        </row>
        <row r="9">
          <cell r="A9" t="str">
            <v>SystemUI_MainternanceDetail</v>
          </cell>
          <cell r="B9">
            <v>1</v>
          </cell>
          <cell r="C9" t="str">
            <v>5월 29일 화요일 오전 3시부터 대략 11시까지 정기 점검 예정입니다. 이 동안 서버 및 웹 서비스 등을 사용하실 수 없습니다.
감사합니다.</v>
          </cell>
          <cell r="D9" t="str">
            <v>We will be performing scheduled maintenance on Tuesday, May 29th. Maintenance will begin at 3:00 AM PDT and conclude at approximately 11:00 AM PDT. During this time, servers and many web services will be unavailable.
Thank you for your patience.</v>
          </cell>
        </row>
        <row r="10">
          <cell r="A10" t="str">
            <v>SystemUI_Downloading</v>
          </cell>
          <cell r="B10">
            <v>1</v>
          </cell>
          <cell r="C10" t="str">
            <v>다운로드 중</v>
          </cell>
          <cell r="D10" t="str">
            <v>Downloading</v>
          </cell>
        </row>
        <row r="11">
          <cell r="A11" t="str">
            <v>GameUI_RomanNumber1</v>
          </cell>
          <cell r="B11">
            <v>1</v>
          </cell>
          <cell r="C11" t="str">
            <v>I</v>
          </cell>
          <cell r="D11" t="str">
            <v>I</v>
          </cell>
        </row>
        <row r="12">
          <cell r="A12" t="str">
            <v>GameUI_RomanNumber2</v>
          </cell>
          <cell r="B12">
            <v>1</v>
          </cell>
          <cell r="C12" t="str">
            <v>II</v>
          </cell>
          <cell r="D12" t="str">
            <v>II</v>
          </cell>
        </row>
        <row r="13">
          <cell r="A13" t="str">
            <v>GameUI_RomanNumber3</v>
          </cell>
          <cell r="B13">
            <v>1</v>
          </cell>
          <cell r="C13" t="str">
            <v>III</v>
          </cell>
          <cell r="D13" t="str">
            <v>III</v>
          </cell>
        </row>
        <row r="14">
          <cell r="A14" t="str">
            <v>GameUI_RomanNumber4</v>
          </cell>
          <cell r="B14">
            <v>1</v>
          </cell>
          <cell r="C14" t="str">
            <v>IV</v>
          </cell>
          <cell r="D14" t="str">
            <v>IV</v>
          </cell>
        </row>
        <row r="15">
          <cell r="A15" t="str">
            <v>GameUI_RomanNumber5</v>
          </cell>
          <cell r="B15">
            <v>1</v>
          </cell>
          <cell r="C15" t="str">
            <v>V</v>
          </cell>
          <cell r="D15" t="str">
            <v>V</v>
          </cell>
        </row>
        <row r="16">
          <cell r="A16" t="str">
            <v>GameUI_RomanNumber6</v>
          </cell>
          <cell r="B16">
            <v>1</v>
          </cell>
          <cell r="C16" t="str">
            <v>VI</v>
          </cell>
          <cell r="D16" t="str">
            <v>VI</v>
          </cell>
        </row>
        <row r="17">
          <cell r="A17" t="str">
            <v>GameUI_RomanNumber7</v>
          </cell>
          <cell r="B17">
            <v>1</v>
          </cell>
          <cell r="C17" t="str">
            <v>VII</v>
          </cell>
          <cell r="D17" t="str">
            <v>VII</v>
          </cell>
        </row>
        <row r="18">
          <cell r="A18" t="str">
            <v>GameUI_RomanNumber8</v>
          </cell>
          <cell r="B18">
            <v>1</v>
          </cell>
          <cell r="C18" t="str">
            <v>VIII</v>
          </cell>
          <cell r="D18" t="str">
            <v>VIII</v>
          </cell>
        </row>
        <row r="19">
          <cell r="A19" t="str">
            <v>GameUI_RomanNumber9</v>
          </cell>
          <cell r="B19">
            <v>1</v>
          </cell>
          <cell r="C19" t="str">
            <v>IX</v>
          </cell>
          <cell r="D19" t="str">
            <v>IX</v>
          </cell>
        </row>
        <row r="20">
          <cell r="A20" t="str">
            <v>GameUI_RomanNumber10</v>
          </cell>
          <cell r="B20">
            <v>1</v>
          </cell>
          <cell r="C20" t="str">
            <v>X</v>
          </cell>
          <cell r="D20" t="str">
            <v>X</v>
          </cell>
        </row>
        <row r="21">
          <cell r="A21" t="str">
            <v>GameUI_RomanNumber11</v>
          </cell>
          <cell r="B21">
            <v>1</v>
          </cell>
          <cell r="C21" t="str">
            <v>XI</v>
          </cell>
          <cell r="D21" t="str">
            <v>XI</v>
          </cell>
        </row>
        <row r="22">
          <cell r="A22" t="str">
            <v>GameUI_RomanNumber12</v>
          </cell>
          <cell r="B22">
            <v>1</v>
          </cell>
          <cell r="C22" t="str">
            <v>XII</v>
          </cell>
          <cell r="D22" t="str">
            <v>XII</v>
          </cell>
        </row>
        <row r="23">
          <cell r="A23" t="str">
            <v>GameUI_RomanNumber13</v>
          </cell>
          <cell r="B23">
            <v>1</v>
          </cell>
          <cell r="C23" t="str">
            <v>XIII</v>
          </cell>
          <cell r="D23" t="str">
            <v>XIII</v>
          </cell>
        </row>
        <row r="24">
          <cell r="A24" t="str">
            <v>GameUI_RomanNumber14</v>
          </cell>
          <cell r="B24">
            <v>1</v>
          </cell>
          <cell r="C24" t="str">
            <v>XIV</v>
          </cell>
          <cell r="D24" t="str">
            <v>XIV</v>
          </cell>
        </row>
        <row r="25">
          <cell r="A25" t="str">
            <v>GameUI_RomanNumber15</v>
          </cell>
          <cell r="B25">
            <v>1</v>
          </cell>
          <cell r="C25" t="str">
            <v>XV</v>
          </cell>
          <cell r="D25" t="str">
            <v>XV</v>
          </cell>
        </row>
        <row r="26">
          <cell r="A26" t="str">
            <v>GameUI_RomanNumber16</v>
          </cell>
          <cell r="B26">
            <v>1</v>
          </cell>
          <cell r="C26" t="str">
            <v>XVI</v>
          </cell>
          <cell r="D26" t="str">
            <v>XVI</v>
          </cell>
        </row>
        <row r="27">
          <cell r="A27" t="str">
            <v>GameUI_RomanNumber17</v>
          </cell>
          <cell r="B27">
            <v>1</v>
          </cell>
          <cell r="C27" t="str">
            <v>XVII</v>
          </cell>
          <cell r="D27" t="str">
            <v>XVII</v>
          </cell>
        </row>
        <row r="28">
          <cell r="A28" t="str">
            <v>GameUI_RomanNumber18</v>
          </cell>
          <cell r="B28">
            <v>1</v>
          </cell>
          <cell r="C28" t="str">
            <v>XVIII</v>
          </cell>
          <cell r="D28" t="str">
            <v>XVIII</v>
          </cell>
        </row>
        <row r="29">
          <cell r="A29" t="str">
            <v>GameUI_RomanNumber19</v>
          </cell>
          <cell r="B29">
            <v>1</v>
          </cell>
          <cell r="C29" t="str">
            <v>XIX</v>
          </cell>
          <cell r="D29" t="str">
            <v>XIX</v>
          </cell>
        </row>
        <row r="30">
          <cell r="A30" t="str">
            <v>GameUI_RomanNumber20</v>
          </cell>
          <cell r="B30">
            <v>1</v>
          </cell>
          <cell r="C30" t="str">
            <v>XX</v>
          </cell>
          <cell r="D30" t="str">
            <v>XX</v>
          </cell>
        </row>
        <row r="31">
          <cell r="A31" t="str">
            <v>GameUI_RomanNumber21</v>
          </cell>
          <cell r="B31">
            <v>1</v>
          </cell>
          <cell r="C31" t="str">
            <v>XXI</v>
          </cell>
          <cell r="D31" t="str">
            <v>XXI</v>
          </cell>
        </row>
        <row r="32">
          <cell r="A32" t="str">
            <v>GameUI_RomanNumber22</v>
          </cell>
          <cell r="B32">
            <v>1</v>
          </cell>
          <cell r="C32" t="str">
            <v>XXII</v>
          </cell>
          <cell r="D32" t="str">
            <v>XXII</v>
          </cell>
        </row>
        <row r="33">
          <cell r="A33" t="str">
            <v>GameUI_RomanNumber23</v>
          </cell>
          <cell r="B33">
            <v>1</v>
          </cell>
          <cell r="C33" t="str">
            <v>XXIII</v>
          </cell>
          <cell r="D33" t="str">
            <v>XXIII</v>
          </cell>
        </row>
        <row r="34">
          <cell r="A34" t="str">
            <v>GameUI_RomanNumber24</v>
          </cell>
          <cell r="B34">
            <v>1</v>
          </cell>
          <cell r="C34" t="str">
            <v>XXIV</v>
          </cell>
          <cell r="D34" t="str">
            <v>XXIV</v>
          </cell>
        </row>
        <row r="35">
          <cell r="A35" t="str">
            <v>GameUI_RomanNumber25</v>
          </cell>
          <cell r="B35">
            <v>1</v>
          </cell>
          <cell r="C35" t="str">
            <v>XXV</v>
          </cell>
          <cell r="D35" t="str">
            <v>XXV</v>
          </cell>
        </row>
        <row r="36">
          <cell r="A36" t="str">
            <v>GameUI_RomanNumber26</v>
          </cell>
          <cell r="B36">
            <v>1</v>
          </cell>
          <cell r="C36" t="str">
            <v>XXVI</v>
          </cell>
          <cell r="D36" t="str">
            <v>XXVI</v>
          </cell>
        </row>
        <row r="37">
          <cell r="A37" t="str">
            <v>GameUI_RomanNumber27</v>
          </cell>
          <cell r="B37">
            <v>1</v>
          </cell>
          <cell r="C37" t="str">
            <v>XXVII</v>
          </cell>
          <cell r="D37" t="str">
            <v>XXVII</v>
          </cell>
        </row>
        <row r="38">
          <cell r="A38" t="str">
            <v>GameUI_RomanNumber28</v>
          </cell>
          <cell r="B38">
            <v>1</v>
          </cell>
          <cell r="C38" t="str">
            <v>XXVIII</v>
          </cell>
          <cell r="D38" t="str">
            <v>XXVIII</v>
          </cell>
        </row>
        <row r="39">
          <cell r="A39" t="str">
            <v>GameUI_RomanNumber29</v>
          </cell>
          <cell r="B39">
            <v>1</v>
          </cell>
          <cell r="C39" t="str">
            <v>XXIX</v>
          </cell>
          <cell r="D39" t="str">
            <v>XXIX</v>
          </cell>
        </row>
        <row r="40">
          <cell r="A40" t="str">
            <v>GameUI_RomanNumber30</v>
          </cell>
          <cell r="B40">
            <v>1</v>
          </cell>
          <cell r="C40" t="str">
            <v>XXX</v>
          </cell>
          <cell r="D40" t="str">
            <v>XXX</v>
          </cell>
        </row>
        <row r="41">
          <cell r="A41" t="str">
            <v>GameUI_Magic</v>
          </cell>
          <cell r="B41">
            <v>1</v>
          </cell>
          <cell r="C41" t="str">
            <v>마법</v>
          </cell>
          <cell r="D41" t="str">
            <v>Magic</v>
          </cell>
        </row>
        <row r="42">
          <cell r="A42" t="str">
            <v>GameUI_Machine</v>
          </cell>
          <cell r="B42">
            <v>1</v>
          </cell>
          <cell r="C42" t="str">
            <v>기계</v>
          </cell>
          <cell r="D42" t="str">
            <v>Machine</v>
          </cell>
        </row>
        <row r="43">
          <cell r="A43" t="str">
            <v>GameUI_Nature</v>
          </cell>
          <cell r="B43">
            <v>1</v>
          </cell>
          <cell r="C43" t="str">
            <v>자연</v>
          </cell>
          <cell r="D43" t="str">
            <v>Nature</v>
          </cell>
        </row>
        <row r="44">
          <cell r="A44" t="str">
            <v>GameUI_Qigong</v>
          </cell>
          <cell r="B44">
            <v>1</v>
          </cell>
          <cell r="C44" t="str">
            <v>기공</v>
          </cell>
          <cell r="D44" t="str">
            <v>Qigong</v>
          </cell>
        </row>
        <row r="45">
          <cell r="A45" t="str">
            <v>GameUI_CharGrade0</v>
          </cell>
          <cell r="B45">
            <v>1</v>
          </cell>
          <cell r="C45" t="str">
            <v>일반</v>
          </cell>
          <cell r="D45" t="str">
            <v>Normal</v>
          </cell>
        </row>
        <row r="46">
          <cell r="A46" t="str">
            <v>GameUI_CharGrade1</v>
          </cell>
          <cell r="B46">
            <v>1</v>
          </cell>
          <cell r="C46" t="str">
            <v>영웅</v>
          </cell>
          <cell r="D46" t="str">
            <v>Heroic</v>
          </cell>
        </row>
        <row r="47">
          <cell r="A47" t="str">
            <v>GameUI_CharGrade2</v>
          </cell>
          <cell r="B47">
            <v>1</v>
          </cell>
          <cell r="C47" t="str">
            <v>전설</v>
          </cell>
          <cell r="D47" t="str">
            <v>Legendary</v>
          </cell>
        </row>
        <row r="48">
          <cell r="A48" t="str">
            <v>GameUI_EquipGrade0</v>
          </cell>
          <cell r="B48">
            <v>1</v>
          </cell>
          <cell r="C48" t="str">
            <v>일반</v>
          </cell>
          <cell r="D48" t="str">
            <v>Normal</v>
          </cell>
        </row>
        <row r="49">
          <cell r="A49" t="str">
            <v>GameUI_EquipGrade1</v>
          </cell>
          <cell r="B49">
            <v>1</v>
          </cell>
          <cell r="C49" t="str">
            <v>희귀</v>
          </cell>
          <cell r="D49" t="str">
            <v>Rare</v>
          </cell>
        </row>
        <row r="50">
          <cell r="A50" t="str">
            <v>GameUI_EquipGrade2</v>
          </cell>
          <cell r="B50">
            <v>1</v>
          </cell>
          <cell r="C50" t="str">
            <v>영웅</v>
          </cell>
          <cell r="D50" t="str">
            <v>Heroic</v>
          </cell>
        </row>
        <row r="51">
          <cell r="A51" t="str">
            <v>GameUI_EquipGrade3</v>
          </cell>
          <cell r="B51">
            <v>1</v>
          </cell>
          <cell r="C51" t="str">
            <v>에픽</v>
          </cell>
          <cell r="D51" t="str">
            <v>Epic</v>
          </cell>
        </row>
        <row r="52">
          <cell r="A52" t="str">
            <v>GameUI_EquipGrade4</v>
          </cell>
          <cell r="B52">
            <v>1</v>
          </cell>
          <cell r="C52" t="str">
            <v>전설</v>
          </cell>
          <cell r="D52" t="str">
            <v>Legendary</v>
          </cell>
        </row>
        <row r="53">
          <cell r="A53" t="str">
            <v>GameUI_Lv</v>
          </cell>
          <cell r="B53">
            <v>1</v>
          </cell>
          <cell r="C53" t="str">
            <v>Lv. {0}</v>
          </cell>
          <cell r="D53" t="str">
            <v>Lv. {0}</v>
          </cell>
        </row>
        <row r="54">
          <cell r="A54" t="str">
            <v>GameUI_LevelPackLv</v>
          </cell>
          <cell r="B54">
            <v>1</v>
          </cell>
          <cell r="C54" t="str">
            <v>Lv. &lt;size=30&gt;{0}&lt;/size&gt;</v>
          </cell>
          <cell r="D54" t="str">
            <v>Lv. &lt;size=30&gt;{0}&lt;/size&gt;</v>
          </cell>
        </row>
        <row r="55">
          <cell r="A55" t="str">
            <v>GameUI_ExitGame</v>
          </cell>
          <cell r="B55">
            <v>1</v>
          </cell>
          <cell r="C55" t="str">
            <v>나가기</v>
          </cell>
          <cell r="D55" t="str">
            <v>Exit</v>
          </cell>
        </row>
        <row r="56">
          <cell r="A56" t="str">
            <v>GameUI_ExitGameDescription</v>
          </cell>
          <cell r="B56">
            <v>1</v>
          </cell>
          <cell r="C56" t="str">
            <v>게임을 종료하시겠습니까?</v>
          </cell>
          <cell r="D56" t="str">
            <v>Quit the game?</v>
          </cell>
        </row>
        <row r="57">
          <cell r="A57" t="str">
            <v>GameUI_BackToLobby</v>
          </cell>
          <cell r="B57">
            <v>1</v>
          </cell>
          <cell r="C57" t="str">
            <v>나가기</v>
          </cell>
          <cell r="D57" t="str">
            <v>Exit</v>
          </cell>
        </row>
        <row r="58">
          <cell r="A58" t="str">
            <v>GameUI_BackToLobbyDescription</v>
          </cell>
          <cell r="B58">
            <v>1</v>
          </cell>
          <cell r="C58" t="str">
            <v>현재 획득한 골드, 아이템 등은 획득할 수 없습니다.
전투를 중지하시겠습니까?</v>
          </cell>
          <cell r="D58" t="str">
            <v>You cannot get gold, items you got til now.
Sure to quit the battle?</v>
          </cell>
        </row>
        <row r="59">
          <cell r="A59" t="str">
            <v>GameUI_TouchToMove</v>
          </cell>
          <cell r="B59">
            <v>1</v>
          </cell>
          <cell r="C59" t="str">
            <v>터치하여 이동하세요</v>
          </cell>
          <cell r="D59" t="str">
            <v>Touch to move</v>
          </cell>
        </row>
        <row r="60">
          <cell r="A60" t="str">
            <v>GameUI_BossReady</v>
          </cell>
          <cell r="B60">
            <v>1</v>
          </cell>
          <cell r="C60" t="str">
            <v>보스에 대비하세요</v>
          </cell>
          <cell r="D60" t="str">
            <v>Prepare for the boss</v>
          </cell>
        </row>
        <row r="61">
          <cell r="A61" t="str">
            <v>GameUI_PossibleAfterTraining</v>
          </cell>
          <cell r="B61">
            <v>1</v>
          </cell>
          <cell r="C61" t="str">
            <v>훈련 챕터 클리어 후 진행 가능</v>
          </cell>
          <cell r="D61" t="str">
            <v>Possible to play after the training chapter</v>
          </cell>
        </row>
        <row r="62">
          <cell r="A62" t="str">
            <v>GameUI_GameSetting</v>
          </cell>
          <cell r="B62">
            <v>1</v>
          </cell>
          <cell r="C62" t="str">
            <v>게임설정</v>
          </cell>
          <cell r="D62" t="str">
            <v>Game Setting</v>
          </cell>
        </row>
        <row r="63">
          <cell r="A63" t="str">
            <v>GameUI_EmptyLevelPack</v>
          </cell>
          <cell r="B63">
            <v>1</v>
          </cell>
          <cell r="C63" t="str">
            <v>획득한 전투팩이 없습니다</v>
          </cell>
          <cell r="D63" t="str">
            <v>Empty Battle Pack</v>
          </cell>
        </row>
        <row r="64">
          <cell r="A64" t="str">
            <v>GameUI_SoundFX</v>
          </cell>
          <cell r="B64">
            <v>1</v>
          </cell>
          <cell r="C64" t="str">
            <v>효과음</v>
          </cell>
          <cell r="D64" t="str">
            <v>Sound FX</v>
          </cell>
        </row>
        <row r="65">
          <cell r="A65" t="str">
            <v>GameUI_Music</v>
          </cell>
          <cell r="B65">
            <v>1</v>
          </cell>
          <cell r="C65" t="str">
            <v>BGM</v>
          </cell>
          <cell r="D65" t="str">
            <v>BGM</v>
          </cell>
        </row>
        <row r="66">
          <cell r="A66" t="str">
            <v>GameUI_UltimateWithDoubleTap</v>
          </cell>
          <cell r="B66">
            <v>1</v>
          </cell>
          <cell r="C66" t="str">
            <v>전투 중 더블탭으로 궁극기 사용</v>
          </cell>
          <cell r="D66" t="str">
            <v>Use Ultimate Skill with double-tap during battle</v>
          </cell>
        </row>
        <row r="67">
          <cell r="A67" t="str">
            <v>GameUI_FixUltimateIcon</v>
          </cell>
          <cell r="B67">
            <v>1</v>
          </cell>
          <cell r="C67" t="str">
            <v>궁극기 아이콘 위치 고정</v>
          </cell>
          <cell r="D67" t="str">
            <v>Fixed Ultimate Skill position</v>
          </cell>
        </row>
        <row r="68">
          <cell r="A68" t="str">
            <v>GameUI_SystemSetting</v>
          </cell>
          <cell r="B68">
            <v>1</v>
          </cell>
          <cell r="C68" t="str">
            <v>시스템설정</v>
          </cell>
          <cell r="D68" t="str">
            <v>System Setting</v>
          </cell>
        </row>
        <row r="69">
          <cell r="A69" t="str">
            <v>GameUI_Language</v>
          </cell>
          <cell r="B69">
            <v>1</v>
          </cell>
          <cell r="C69" t="str">
            <v>언어</v>
          </cell>
          <cell r="D69" t="str">
            <v>Language</v>
          </cell>
        </row>
        <row r="70">
          <cell r="A70" t="str">
            <v>GameUI_Language_KOR</v>
          </cell>
          <cell r="B70">
            <v>1</v>
          </cell>
          <cell r="C70" t="str">
            <v>한국어</v>
          </cell>
          <cell r="D70" t="str">
            <v>Korean</v>
          </cell>
        </row>
        <row r="71">
          <cell r="A71" t="str">
            <v>GameUI_Language_ENG</v>
          </cell>
          <cell r="B71">
            <v>1</v>
          </cell>
          <cell r="C71" t="str">
            <v>영어</v>
          </cell>
          <cell r="D71" t="str">
            <v>English</v>
          </cell>
        </row>
        <row r="72">
          <cell r="A72" t="str">
            <v>GameUI_Confirm</v>
          </cell>
          <cell r="B72">
            <v>1</v>
          </cell>
          <cell r="C72" t="str">
            <v>확인</v>
          </cell>
          <cell r="D72" t="str">
            <v>Confirm</v>
          </cell>
        </row>
        <row r="73">
          <cell r="A73" t="str">
            <v>GameUI_ChangeLanguageDesc</v>
          </cell>
          <cell r="C73" t="str">
            <v>언어를 변경하시겠습니까?</v>
          </cell>
          <cell r="D73" t="str">
            <v>Would you change the language?</v>
          </cell>
        </row>
        <row r="74">
          <cell r="A74" t="str">
            <v>GameUI_Shop</v>
          </cell>
          <cell r="B74">
            <v>1</v>
          </cell>
          <cell r="C74" t="str">
            <v>상점</v>
          </cell>
          <cell r="D74" t="str">
            <v>Shop</v>
          </cell>
        </row>
        <row r="75">
          <cell r="A75" t="str">
            <v>GameUI_Challenge</v>
          </cell>
          <cell r="B75">
            <v>1</v>
          </cell>
          <cell r="C75" t="str">
            <v>도전</v>
          </cell>
          <cell r="D75" t="str">
            <v>Challenge</v>
          </cell>
        </row>
        <row r="76">
          <cell r="A76" t="str">
            <v>GameUI_Revert</v>
          </cell>
          <cell r="B76">
            <v>1</v>
          </cell>
          <cell r="C76" t="str">
            <v>환원</v>
          </cell>
          <cell r="D76" t="str">
            <v>Revert</v>
          </cell>
        </row>
        <row r="77">
          <cell r="A77" t="str">
            <v>GameUI_Swappable</v>
          </cell>
          <cell r="B77">
            <v>1</v>
          </cell>
          <cell r="C77" t="str">
            <v>교체 가능</v>
          </cell>
          <cell r="D77" t="str">
            <v>Can be swapped</v>
          </cell>
        </row>
        <row r="78">
          <cell r="A78" t="str">
            <v>GameUI_EnterInfo</v>
          </cell>
          <cell r="B78">
            <v>1</v>
          </cell>
          <cell r="C78" t="str">
            <v>입장 안내</v>
          </cell>
          <cell r="D78" t="str">
            <v>Entry Info</v>
          </cell>
        </row>
        <row r="79">
          <cell r="A79" t="str">
            <v>GameUI_EnterInfoDesc</v>
          </cell>
          <cell r="B79">
            <v>1</v>
          </cell>
          <cell r="C79" t="str">
            <v>현재 캐릭터의 파워레벨이 부족합니다
캐릭터를 변경하시겠습니까?</v>
          </cell>
          <cell r="D79" t="str">
            <v>Not enough Power Level
Change the player?</v>
          </cell>
        </row>
        <row r="80">
          <cell r="A80" t="str">
            <v>GameUI_EnterRecommendDesc</v>
          </cell>
          <cell r="B80">
            <v>1</v>
          </cell>
          <cell r="C80" t="str">
            <v>더 적합한 추천 캐릭터가 있습니다
캐릭터를 변경하시겠습니까?</v>
          </cell>
          <cell r="D80" t="str">
            <v>There is a more suitable recommended chracter
Change the player?</v>
          </cell>
        </row>
        <row r="81">
          <cell r="A81" t="str">
            <v>GameUI_ChangeCharacter</v>
          </cell>
          <cell r="B81">
            <v>1</v>
          </cell>
          <cell r="C81" t="str">
            <v>캐릭터 교체</v>
          </cell>
          <cell r="D81" t="str">
            <v>Change Character</v>
          </cell>
        </row>
        <row r="82">
          <cell r="A82" t="str">
            <v>GameUI_Chapter</v>
          </cell>
          <cell r="B82">
            <v>1</v>
          </cell>
          <cell r="C82" t="str">
            <v>CHAPTER &lt;size=46&gt;{0}&lt;/size&gt;</v>
          </cell>
          <cell r="D82" t="str">
            <v>CHAPTER &lt;size=46&gt;{0}&lt;/size&gt;</v>
          </cell>
        </row>
        <row r="83">
          <cell r="A83" t="str">
            <v>GameUI_ChaosMode</v>
          </cell>
          <cell r="B83">
            <v>1</v>
          </cell>
          <cell r="C83" t="str">
            <v>카오스 모드</v>
          </cell>
          <cell r="D83" t="str">
            <v>Chaos Mode</v>
          </cell>
        </row>
        <row r="84">
          <cell r="A84" t="str">
            <v>GameUI_SuggestedPowerLevel</v>
          </cell>
          <cell r="B84">
            <v>1</v>
          </cell>
          <cell r="C84" t="str">
            <v>권장 파워레벨</v>
          </cell>
          <cell r="D84" t="str">
            <v>Recommended Power Level {0}</v>
          </cell>
        </row>
        <row r="85">
          <cell r="A85" t="str">
            <v>GameUI_NumberRange</v>
          </cell>
          <cell r="B85">
            <v>1</v>
          </cell>
          <cell r="C85" t="str">
            <v>{0}~{1}</v>
          </cell>
          <cell r="D85" t="str">
            <v>{0}-{1}</v>
          </cell>
        </row>
        <row r="86">
          <cell r="A86" t="str">
            <v>GameUI_Power</v>
          </cell>
          <cell r="B86">
            <v>1</v>
          </cell>
          <cell r="C86" t="str">
            <v>&lt;color=#E0E0E0&gt;POWER&lt;/color&gt; &lt;size=17&gt;{0}&lt;/size&gt;</v>
          </cell>
          <cell r="D86" t="str">
            <v>&lt;color=#E0E0E0&gt;POWER&lt;/color&gt; &lt;size=17&gt;{0}&lt;/size&gt;</v>
          </cell>
        </row>
        <row r="87">
          <cell r="A87" t="str">
            <v>GameUI_Suggested</v>
          </cell>
          <cell r="B87">
            <v>1</v>
          </cell>
          <cell r="C87" t="str">
            <v>추천캐릭터</v>
          </cell>
          <cell r="D87" t="str">
            <v>Recommended</v>
          </cell>
        </row>
        <row r="88">
          <cell r="A88" t="str">
            <v>GameUI_FirstSwapHealNotApplied</v>
          </cell>
          <cell r="B88">
            <v>1</v>
          </cell>
          <cell r="C88" t="str">
            <v>이미 전투에 참가했던 캐릭터는 회복되지 않습니다</v>
          </cell>
          <cell r="D88" t="str">
            <v>Characters already in combat will not recover</v>
          </cell>
        </row>
        <row r="89">
          <cell r="A89" t="str">
            <v>GameUI_NowPlayingCharacter</v>
          </cell>
          <cell r="B89">
            <v>1</v>
          </cell>
          <cell r="C89" t="str">
            <v>현재 플레이 중인 캐릭터입니다</v>
          </cell>
          <cell r="D89" t="str">
            <v>Now playing!</v>
          </cell>
        </row>
        <row r="90">
          <cell r="A90" t="str">
            <v>GameUI_Invincible</v>
          </cell>
          <cell r="B90">
            <v>1</v>
          </cell>
          <cell r="C90" t="str">
            <v>무적</v>
          </cell>
          <cell r="D90" t="str">
            <v>INVINCIBLE</v>
          </cell>
        </row>
        <row r="91">
          <cell r="A91" t="str">
            <v>GameUI_Miss</v>
          </cell>
          <cell r="B91">
            <v>1</v>
          </cell>
          <cell r="C91" t="str">
            <v>빗맞음</v>
          </cell>
          <cell r="D91" t="str">
            <v>MISS</v>
          </cell>
        </row>
        <row r="92">
          <cell r="A92" t="str">
            <v>GameUI_Headshot</v>
          </cell>
          <cell r="B92">
            <v>1</v>
          </cell>
          <cell r="C92" t="str">
            <v>즉사</v>
          </cell>
          <cell r="D92" t="str">
            <v>HEADSHOT</v>
          </cell>
        </row>
        <row r="93">
          <cell r="A93" t="str">
            <v>GameUI_ImmortalWill</v>
          </cell>
          <cell r="B93">
            <v>1</v>
          </cell>
          <cell r="C93" t="str">
            <v>불사!</v>
          </cell>
          <cell r="D93" t="str">
            <v>IMMORTAL!</v>
          </cell>
        </row>
        <row r="94">
          <cell r="A94" t="str">
            <v>TimeSpaceUI_Low</v>
          </cell>
          <cell r="B94">
            <v>1</v>
          </cell>
          <cell r="C94" t="str">
            <v>소</v>
          </cell>
          <cell r="D94" t="str">
            <v>Low</v>
          </cell>
        </row>
        <row r="95">
          <cell r="A95" t="str">
            <v>TimeSpaceUI_Medium</v>
          </cell>
          <cell r="B95">
            <v>1</v>
          </cell>
          <cell r="C95" t="str">
            <v>중</v>
          </cell>
          <cell r="D95" t="str">
            <v>Medium</v>
          </cell>
        </row>
        <row r="96">
          <cell r="A96" t="str">
            <v>TimeSpaceUI_High</v>
          </cell>
          <cell r="B96">
            <v>1</v>
          </cell>
          <cell r="C96" t="str">
            <v>대</v>
          </cell>
          <cell r="D96" t="str">
            <v>High</v>
          </cell>
        </row>
        <row r="97">
          <cell r="A97" t="str">
            <v>TimeSpaceUI_Ultra</v>
          </cell>
          <cell r="B97">
            <v>1</v>
          </cell>
          <cell r="C97" t="str">
            <v>극대</v>
          </cell>
          <cell r="D97" t="str">
            <v>Ultra</v>
          </cell>
        </row>
        <row r="98">
          <cell r="A98" t="str">
            <v>TimeSpaceUI_ExtraUltra</v>
          </cell>
          <cell r="B98">
            <v>1</v>
          </cell>
          <cell r="C98" t="str">
            <v>초극대</v>
          </cell>
          <cell r="D98" t="str">
            <v>ExtraUltra</v>
          </cell>
        </row>
        <row r="99">
          <cell r="A99" t="str">
            <v>PowerSourceUI_ComeHere</v>
          </cell>
          <cell r="B99">
            <v>1</v>
          </cell>
          <cell r="C99" t="str">
            <v>가까이 다가가 힘의 원천으로부터 축복을 받으세요</v>
          </cell>
          <cell r="D99" t="str">
            <v>Get close to be blessed from Power Source</v>
          </cell>
        </row>
        <row r="100">
          <cell r="A100" t="str">
            <v>PowerSourceUI_Heal</v>
          </cell>
          <cell r="B100">
            <v>1</v>
          </cell>
          <cell r="C100" t="str">
            <v>힘의 원천으로부터 눈부신 빛이 흘러나옵니다</v>
          </cell>
          <cell r="D100" t="str">
            <v>The bright light flows from Power Source</v>
          </cell>
        </row>
        <row r="101">
          <cell r="A101" t="str">
            <v>GameUI_SelectLevelPack</v>
          </cell>
          <cell r="B101">
            <v>1</v>
          </cell>
          <cell r="C101" t="str">
            <v>전투팩을 선택하세요</v>
          </cell>
          <cell r="D101" t="str">
            <v>Choose a Battle Pack</v>
          </cell>
        </row>
        <row r="102">
          <cell r="A102" t="str">
            <v>GameUI_BossClearReward</v>
          </cell>
          <cell r="B102">
            <v>1</v>
          </cell>
          <cell r="C102" t="str">
            <v>보스 클리어 보상</v>
          </cell>
          <cell r="D102" t="str">
            <v>Boss Clear Reward</v>
          </cell>
        </row>
        <row r="103">
          <cell r="A103" t="str">
            <v>GameUI_NoHitClearReward</v>
          </cell>
          <cell r="B103">
            <v>1</v>
          </cell>
          <cell r="C103" t="str">
            <v>&lt;color=#FFC080&gt;노히트&lt;/color&gt; 클리어 보상</v>
          </cell>
          <cell r="D103" t="str">
            <v>&lt;color=#FFC080&gt;No Hit&lt;/color&gt; Clear Reward</v>
          </cell>
        </row>
        <row r="104">
          <cell r="A104" t="str">
            <v>GameUI_LevelPack</v>
          </cell>
          <cell r="B104">
            <v>1</v>
          </cell>
          <cell r="C104" t="str">
            <v>전투팩</v>
          </cell>
          <cell r="D104" t="str">
            <v>Battle Pack</v>
          </cell>
        </row>
        <row r="105">
          <cell r="A105" t="str">
            <v>GameUI_NoHitLevelPack</v>
          </cell>
          <cell r="B105">
            <v>1</v>
          </cell>
          <cell r="C105" t="str">
            <v>&lt;color=#FFC080&gt;노히트&lt;/color&gt; 전투팩</v>
          </cell>
          <cell r="D105" t="str">
            <v>&lt;color=#FFC080&gt;No Hit&lt;/color&gt; Battle Pack</v>
          </cell>
        </row>
        <row r="106">
          <cell r="A106" t="str">
            <v>LevelPackUIName_Atk</v>
          </cell>
          <cell r="B106">
            <v>1</v>
          </cell>
          <cell r="C106" t="str">
            <v>공격력</v>
          </cell>
          <cell r="D106" t="str">
            <v>Attack Boost</v>
          </cell>
        </row>
        <row r="107">
          <cell r="A107" t="str">
            <v>LevelPackUIName_AtkBetter</v>
          </cell>
          <cell r="B107">
            <v>1</v>
          </cell>
          <cell r="C107" t="str">
            <v>&lt;color=#FFC080&gt;상급&lt;/color&gt; 공격력</v>
          </cell>
          <cell r="D107" t="str">
            <v>&lt;color=#FFC080&gt;Better&lt;/color&gt; Attack Boost</v>
          </cell>
        </row>
        <row r="108">
          <cell r="A108" t="str">
            <v>LevelPackUIName_AtkBest</v>
          </cell>
          <cell r="B108">
            <v>1</v>
          </cell>
          <cell r="C108" t="str">
            <v>&lt;color=#FFC080&gt;최상급&lt;/color&gt; 공격력</v>
          </cell>
          <cell r="D108" t="str">
            <v>&lt;color=#FFC080&gt;Best&lt;/color&gt; Attack Boost</v>
          </cell>
        </row>
        <row r="109">
          <cell r="A109" t="str">
            <v>LevelPackUIName_AtkSpeed</v>
          </cell>
          <cell r="B109">
            <v>1</v>
          </cell>
          <cell r="C109" t="str">
            <v>공격 속도</v>
          </cell>
          <cell r="D109" t="str">
            <v>Attack Speed Boost</v>
          </cell>
        </row>
        <row r="110">
          <cell r="A110" t="str">
            <v>LevelPackUIName_AtkSpeedBetter</v>
          </cell>
          <cell r="B110">
            <v>1</v>
          </cell>
          <cell r="C110" t="str">
            <v>&lt;color=#FFC080&gt;상급&lt;/color&gt; 공격 속도</v>
          </cell>
          <cell r="D110" t="str">
            <v>In progress of translating…(110)</v>
          </cell>
        </row>
        <row r="111">
          <cell r="A111" t="str">
            <v>LevelPackUIName_AtkSpeedBest</v>
          </cell>
          <cell r="B111">
            <v>1</v>
          </cell>
          <cell r="C111" t="str">
            <v>&lt;color=#FFC080&gt;최상급&lt;/color&gt; 공격 속도</v>
          </cell>
          <cell r="D111" t="str">
            <v>In progress of translating…(111)</v>
          </cell>
        </row>
        <row r="112">
          <cell r="A112" t="str">
            <v>LevelPackUIName_Crit</v>
          </cell>
          <cell r="B112">
            <v>1</v>
          </cell>
          <cell r="C112" t="str">
            <v>치명타 확률</v>
          </cell>
          <cell r="D112" t="str">
            <v>In progress of translating…(112)</v>
          </cell>
        </row>
        <row r="113">
          <cell r="A113" t="str">
            <v>LevelPackUIName_CritBetter</v>
          </cell>
          <cell r="B113">
            <v>1</v>
          </cell>
          <cell r="C113" t="str">
            <v>&lt;color=#FFC080&gt;상급&lt;/color&gt; 치명타 확률</v>
          </cell>
          <cell r="D113" t="str">
            <v>In progress of translating…(113)</v>
          </cell>
        </row>
        <row r="114">
          <cell r="A114" t="str">
            <v>LevelPackUIName_CritBest</v>
          </cell>
          <cell r="B114">
            <v>1</v>
          </cell>
          <cell r="C114" t="str">
            <v>&lt;color=#FFC080&gt;최상급&lt;/color&gt; 치명타 확률</v>
          </cell>
          <cell r="D114" t="str">
            <v>In progress of translating…(114)</v>
          </cell>
        </row>
        <row r="115">
          <cell r="A115" t="str">
            <v>LevelPackUIName_MaxHp</v>
          </cell>
          <cell r="B115">
            <v>1</v>
          </cell>
          <cell r="C115" t="str">
            <v>최대 체력</v>
          </cell>
          <cell r="D115" t="str">
            <v>In progress of translating…(115)</v>
          </cell>
        </row>
        <row r="116">
          <cell r="A116" t="str">
            <v>LevelPackUIName_MaxHpBetter</v>
          </cell>
          <cell r="B116">
            <v>1</v>
          </cell>
          <cell r="C116" t="str">
            <v>&lt;color=#FFC080&gt;상급&lt;/color&gt; 최대 체력</v>
          </cell>
          <cell r="D116" t="str">
            <v>In progress of translating…(116)</v>
          </cell>
        </row>
        <row r="117">
          <cell r="A117" t="str">
            <v>LevelPackUIName_MaxHpBest</v>
          </cell>
          <cell r="B117">
            <v>1</v>
          </cell>
          <cell r="C117" t="str">
            <v>&lt;color=#FFC080&gt;최상급&lt;/color&gt; 최대 체력</v>
          </cell>
          <cell r="D117" t="str">
            <v>In progress of translating…(117)</v>
          </cell>
        </row>
        <row r="118">
          <cell r="A118" t="str">
            <v>LevelPackUIName_ReduceDmgProjectile</v>
          </cell>
          <cell r="B118">
            <v>1</v>
          </cell>
          <cell r="C118" t="str">
            <v>발사체 대미지 감소</v>
          </cell>
          <cell r="D118" t="str">
            <v>In progress of translating…(118)</v>
          </cell>
        </row>
        <row r="119">
          <cell r="A119" t="str">
            <v>LevelPackUIName_ReduceDmgClose</v>
          </cell>
          <cell r="B119">
            <v>1</v>
          </cell>
          <cell r="C119" t="str">
            <v>충돌 대미지 감소</v>
          </cell>
          <cell r="D119" t="str">
            <v>In progress of translating…(119)</v>
          </cell>
        </row>
        <row r="120">
          <cell r="A120" t="str">
            <v>LevelPackUIName_ExtraGold</v>
          </cell>
          <cell r="B120">
            <v>1</v>
          </cell>
          <cell r="C120" t="str">
            <v>골드 획득량 증가</v>
          </cell>
          <cell r="D120" t="str">
            <v>In progress of translating…(120)</v>
          </cell>
        </row>
        <row r="121">
          <cell r="A121" t="str">
            <v>LevelPackUIName_ItemChanceBoost</v>
          </cell>
          <cell r="B121">
            <v>1</v>
          </cell>
          <cell r="C121" t="str">
            <v>아이템 확률 증가</v>
          </cell>
          <cell r="D121" t="str">
            <v>In progress of translating…(121)</v>
          </cell>
        </row>
        <row r="122">
          <cell r="A122" t="str">
            <v>LevelPackUIName_HealChanceBoost</v>
          </cell>
          <cell r="B122">
            <v>1</v>
          </cell>
          <cell r="C122" t="str">
            <v>회복구슬 확률 증가</v>
          </cell>
          <cell r="D122" t="str">
            <v>In progress of translating…(122)</v>
          </cell>
        </row>
        <row r="123">
          <cell r="A123" t="str">
            <v>LevelPackUIName_MonsterThrough</v>
          </cell>
          <cell r="B123">
            <v>1</v>
          </cell>
          <cell r="C123" t="str">
            <v>&lt;color=#FFC080&gt;몬스터 관통샷&lt;/color&gt;</v>
          </cell>
          <cell r="D123" t="str">
            <v>In progress of translating…(123)</v>
          </cell>
        </row>
        <row r="124">
          <cell r="A124" t="str">
            <v>LevelPackUIName_Ricochet</v>
          </cell>
          <cell r="B124">
            <v>1</v>
          </cell>
          <cell r="C124" t="str">
            <v>&lt;color=#FFC080&gt;체인샷&lt;/color&gt;</v>
          </cell>
          <cell r="D124" t="str">
            <v>In progress of translating…(124)</v>
          </cell>
        </row>
        <row r="125">
          <cell r="A125" t="str">
            <v>LevelPackUIName_BounceWallQuad</v>
          </cell>
          <cell r="B125">
            <v>1</v>
          </cell>
          <cell r="C125" t="str">
            <v>&lt;color=#FFC080&gt;벽 반사샷&lt;/color&gt;</v>
          </cell>
          <cell r="D125" t="str">
            <v>In progress of translating…(125)</v>
          </cell>
        </row>
        <row r="126">
          <cell r="A126" t="str">
            <v>LevelPackUIName_Parallel</v>
          </cell>
          <cell r="B126">
            <v>1</v>
          </cell>
          <cell r="C126" t="str">
            <v>&lt;color=#FFC080&gt;전방샷&lt;/color&gt;</v>
          </cell>
          <cell r="D126" t="str">
            <v>In progress of translating…(126)</v>
          </cell>
        </row>
        <row r="127">
          <cell r="A127" t="str">
            <v>LevelPackUIName_DiagonalNwayGenerator</v>
          </cell>
          <cell r="B127">
            <v>1</v>
          </cell>
          <cell r="C127" t="str">
            <v>&lt;color=#FFC080&gt;대각샷&lt;/color&gt;</v>
          </cell>
          <cell r="D127" t="str">
            <v>In progress of translating…(127)</v>
          </cell>
        </row>
        <row r="128">
          <cell r="A128" t="str">
            <v>LevelPackUIName_LeftRightNwayGenerator</v>
          </cell>
          <cell r="B128">
            <v>1</v>
          </cell>
          <cell r="C128" t="str">
            <v>&lt;color=#FFC080&gt;좌우샷&lt;/color&gt;</v>
          </cell>
          <cell r="D128" t="str">
            <v>In progress of translating…(128)</v>
          </cell>
        </row>
        <row r="129">
          <cell r="A129" t="str">
            <v>LevelPackUIName_BackNwayGenerator</v>
          </cell>
          <cell r="B129">
            <v>1</v>
          </cell>
          <cell r="C129" t="str">
            <v>&lt;color=#FFC080&gt;후방샷&lt;/color&gt;</v>
          </cell>
          <cell r="D129" t="str">
            <v>In progress of translating…(129)</v>
          </cell>
        </row>
        <row r="130">
          <cell r="A130" t="str">
            <v>LevelPackUIName_Repeat</v>
          </cell>
          <cell r="B130">
            <v>1</v>
          </cell>
          <cell r="C130" t="str">
            <v>&lt;color=#FFC080&gt;반복 공격&lt;/color&gt;</v>
          </cell>
          <cell r="D130" t="str">
            <v>In progress of translating…(130)</v>
          </cell>
        </row>
        <row r="131">
          <cell r="A131" t="str">
            <v>LevelPackUIName_HealOnKill</v>
          </cell>
          <cell r="B131">
            <v>1</v>
          </cell>
          <cell r="C131" t="str">
            <v>몬스터 킬 시 회복</v>
          </cell>
          <cell r="D131" t="str">
            <v>In progress of translating…(131)</v>
          </cell>
        </row>
        <row r="132">
          <cell r="A132" t="str">
            <v>LevelPackUIName_HealOnKillBetter</v>
          </cell>
          <cell r="B132">
            <v>1</v>
          </cell>
          <cell r="C132" t="str">
            <v>&lt;color=#FFC080&gt;상급&lt;/color&gt; 몬스터 킬 시 회복</v>
          </cell>
          <cell r="D132" t="str">
            <v>In progress of translating…(132)</v>
          </cell>
        </row>
        <row r="133">
          <cell r="A133" t="str">
            <v>LevelPackUIName_AtkSpeedUpOnEncounter</v>
          </cell>
          <cell r="B133">
            <v>1</v>
          </cell>
          <cell r="C133" t="str">
            <v>적 조우 시
공격 속도 증가</v>
          </cell>
          <cell r="D133" t="str">
            <v>In progress of translating…(133)</v>
          </cell>
        </row>
        <row r="134">
          <cell r="A134" t="str">
            <v>LevelPackUIName_AtkSpeedUpOnEncounterBetter</v>
          </cell>
          <cell r="B134">
            <v>1</v>
          </cell>
          <cell r="C134" t="str">
            <v>&lt;color=#FFC080&gt;상급&lt;/color&gt; 적 조우 시
공격 속도 증가</v>
          </cell>
          <cell r="D134" t="str">
            <v>In progress of translating…(134)</v>
          </cell>
        </row>
        <row r="135">
          <cell r="A135" t="str">
            <v>LevelPackUIName_VampireOnAttack</v>
          </cell>
          <cell r="B135">
            <v>1</v>
          </cell>
          <cell r="C135" t="str">
            <v>흡혈</v>
          </cell>
          <cell r="D135" t="str">
            <v>In progress of translating…(135)</v>
          </cell>
        </row>
        <row r="136">
          <cell r="A136" t="str">
            <v>LevelPackUIName_VampireOnAttackBetter</v>
          </cell>
          <cell r="B136">
            <v>1</v>
          </cell>
          <cell r="C136" t="str">
            <v>&lt;color=#FFC080&gt;상급&lt;/color&gt; 흡혈</v>
          </cell>
          <cell r="D136" t="str">
            <v>In progress of translating…(136)</v>
          </cell>
        </row>
        <row r="137">
          <cell r="A137" t="str">
            <v>LevelPackUIName_RecoverOnAttacked</v>
          </cell>
          <cell r="B137">
            <v>1</v>
          </cell>
          <cell r="C137" t="str">
            <v>피격 시 HP 리젠</v>
          </cell>
          <cell r="D137" t="str">
            <v>In progress of translating…(137)</v>
          </cell>
        </row>
        <row r="138">
          <cell r="A138" t="str">
            <v>LevelPackUIName_RecoverOnAttackedBetter</v>
          </cell>
          <cell r="B138">
            <v>1</v>
          </cell>
          <cell r="C138" t="str">
            <v>&lt;color=#FFC080&gt;상급&lt;/color&gt; 피격 시
HP 리젠</v>
          </cell>
          <cell r="D138" t="str">
            <v>In progress of translating…(138)</v>
          </cell>
        </row>
        <row r="139">
          <cell r="A139" t="str">
            <v>LevelPackUIName_ReflectOnAttacked</v>
          </cell>
          <cell r="B139">
            <v>1</v>
          </cell>
          <cell r="C139" t="str">
            <v>피격 시 반사</v>
          </cell>
          <cell r="D139" t="str">
            <v>In progress of translating…(139)</v>
          </cell>
        </row>
        <row r="140">
          <cell r="A140" t="str">
            <v>LevelPackUIName_ReflectOnAttackedBetter</v>
          </cell>
          <cell r="B140">
            <v>1</v>
          </cell>
          <cell r="C140" t="str">
            <v>&lt;color=#FFC080&gt;상급&lt;/color&gt; 피격 시 반사</v>
          </cell>
          <cell r="D140" t="str">
            <v>In progress of translating…(140)</v>
          </cell>
        </row>
        <row r="141">
          <cell r="A141" t="str">
            <v>LevelPackUIName_AtkUpOnLowerHp</v>
          </cell>
          <cell r="B141">
            <v>1</v>
          </cell>
          <cell r="C141" t="str">
            <v>HP 낮을수록
공격력 증가</v>
          </cell>
          <cell r="D141" t="str">
            <v>In progress of translating…(141)</v>
          </cell>
        </row>
        <row r="142">
          <cell r="A142" t="str">
            <v>LevelPackUIName_AtkUpOnLowerHpBetter</v>
          </cell>
          <cell r="B142">
            <v>1</v>
          </cell>
          <cell r="C142" t="str">
            <v>&lt;color=#FFC080&gt;상급&lt;/color&gt; HP 낮을수록
공격력 증가</v>
          </cell>
          <cell r="D142" t="str">
            <v>In progress of translating…(142)</v>
          </cell>
        </row>
        <row r="143">
          <cell r="A143" t="str">
            <v>LevelPackUIName_CritDmgUpOnLowerHp</v>
          </cell>
          <cell r="B143">
            <v>1</v>
          </cell>
          <cell r="C143" t="str">
            <v>적 HP 낮을수록
치명타 대미지 증가</v>
          </cell>
          <cell r="D143" t="str">
            <v>In progress of translating…(143)</v>
          </cell>
        </row>
        <row r="144">
          <cell r="A144" t="str">
            <v>LevelPackUIName_CritDmgUpOnLowerHpBetter</v>
          </cell>
          <cell r="B144">
            <v>1</v>
          </cell>
          <cell r="C144" t="str">
            <v>&lt;color=#FFC080&gt;상급&lt;/color&gt; 적 HP 낮을수록
치명타 대미지 증가</v>
          </cell>
          <cell r="D144" t="str">
            <v>In progress of translating…(144)</v>
          </cell>
        </row>
        <row r="145">
          <cell r="A145" t="str">
            <v>LevelPackUIName_InstantKill</v>
          </cell>
          <cell r="B145">
            <v>1</v>
          </cell>
          <cell r="C145" t="str">
            <v>일정확률로 즉사</v>
          </cell>
          <cell r="D145" t="str">
            <v>In progress of translating…(145)</v>
          </cell>
        </row>
        <row r="146">
          <cell r="A146" t="str">
            <v>LevelPackUIName_InstantKillBetter</v>
          </cell>
          <cell r="B146">
            <v>1</v>
          </cell>
          <cell r="C146" t="str">
            <v>&lt;color=#FFC080&gt;상급&lt;/color&gt; 일정확률로 즉사</v>
          </cell>
          <cell r="D146" t="str">
            <v>In progress of translating…(146)</v>
          </cell>
        </row>
        <row r="147">
          <cell r="A147" t="str">
            <v>LevelPackUIName_ImmortalWill</v>
          </cell>
          <cell r="B147">
            <v>1</v>
          </cell>
          <cell r="C147" t="str">
            <v>불사의 의지</v>
          </cell>
          <cell r="D147" t="str">
            <v>In progress of translating…(147)</v>
          </cell>
        </row>
        <row r="148">
          <cell r="A148" t="str">
            <v>LevelPackUIName_ImmortalWillBetter</v>
          </cell>
          <cell r="B148">
            <v>1</v>
          </cell>
          <cell r="C148" t="str">
            <v>&lt;color=#FFC080&gt;상급&lt;/color&gt; 불사의 의지</v>
          </cell>
          <cell r="D148" t="str">
            <v>In progress of translating…(148)</v>
          </cell>
        </row>
        <row r="149">
          <cell r="A149" t="str">
            <v>LevelPackUIName_HealAreaOnEncounter</v>
          </cell>
          <cell r="B149">
            <v>1</v>
          </cell>
          <cell r="C149" t="str">
            <v>적 조우 시 회복지대</v>
          </cell>
          <cell r="D149" t="str">
            <v>In progress of translating…(149)</v>
          </cell>
        </row>
        <row r="150">
          <cell r="A150" t="str">
            <v>LevelPackUIName_MoveSpeedUpOnAttacked</v>
          </cell>
          <cell r="B150">
            <v>1</v>
          </cell>
          <cell r="C150" t="str">
            <v>피격 시
이동 속도 증가</v>
          </cell>
          <cell r="D150" t="str">
            <v>In progress of translating…(150)</v>
          </cell>
        </row>
        <row r="151">
          <cell r="A151" t="str">
            <v>LevelPackUIName_MineOnMove</v>
          </cell>
          <cell r="B151">
            <v>1</v>
          </cell>
          <cell r="C151" t="str">
            <v>이동 중 오브 설치</v>
          </cell>
          <cell r="D151" t="str">
            <v>In progress of translating…(151)</v>
          </cell>
        </row>
        <row r="152">
          <cell r="A152" t="str">
            <v>LevelPackUIName_SlowHitObject</v>
          </cell>
          <cell r="B152">
            <v>1</v>
          </cell>
          <cell r="C152" t="str">
            <v>발사체 속도 감소</v>
          </cell>
          <cell r="D152" t="str">
            <v>In progress of translating…(152)</v>
          </cell>
        </row>
        <row r="153">
          <cell r="A153" t="str">
            <v>LevelPackUIName_Paralyze</v>
          </cell>
          <cell r="B153">
            <v>1</v>
          </cell>
          <cell r="C153" t="str">
            <v>마비 효과</v>
          </cell>
          <cell r="D153" t="str">
            <v>In progress of translating…(153)</v>
          </cell>
        </row>
        <row r="154">
          <cell r="A154" t="str">
            <v>LevelPackUIName_Hold</v>
          </cell>
          <cell r="B154">
            <v>1</v>
          </cell>
          <cell r="C154" t="str">
            <v>이동 불가 효과</v>
          </cell>
          <cell r="D154" t="str">
            <v>In progress of translating…(154)</v>
          </cell>
        </row>
        <row r="155">
          <cell r="A155" t="str">
            <v>LevelPackUIName_Transport</v>
          </cell>
          <cell r="B155">
            <v>1</v>
          </cell>
          <cell r="C155" t="str">
            <v>몬스터 전이 효과</v>
          </cell>
          <cell r="D155" t="str">
            <v>In progress of translating…(155)</v>
          </cell>
        </row>
        <row r="156">
          <cell r="A156" t="str">
            <v>LevelPackUIName_SummonShield</v>
          </cell>
          <cell r="B156">
            <v>1</v>
          </cell>
          <cell r="C156" t="str">
            <v>쉴드 소환</v>
          </cell>
          <cell r="D156" t="str">
            <v>In progress of translating…(156)</v>
          </cell>
        </row>
        <row r="157">
          <cell r="A157" t="str">
            <v>LevelPackUIDesc_Atk</v>
          </cell>
          <cell r="B157">
            <v>1</v>
          </cell>
          <cell r="C157" t="str">
            <v>공격력이 증가합니다</v>
          </cell>
          <cell r="D157" t="str">
            <v>In progress of translating…(157)</v>
          </cell>
        </row>
        <row r="158">
          <cell r="A158" t="str">
            <v>LevelPackUIDesc_AtkBetter</v>
          </cell>
          <cell r="B158">
            <v>1</v>
          </cell>
          <cell r="C158" t="str">
            <v>공격력이 많이 증가합니다</v>
          </cell>
          <cell r="D158" t="str">
            <v>In progress of translating…(158)</v>
          </cell>
        </row>
        <row r="159">
          <cell r="A159" t="str">
            <v>LevelPackUIDesc_AtkBest</v>
          </cell>
          <cell r="B159">
            <v>1</v>
          </cell>
          <cell r="C159" t="str">
            <v>공격력이 매우 많이 증가합니다</v>
          </cell>
          <cell r="D159" t="str">
            <v>In progress of translating…(159)</v>
          </cell>
        </row>
        <row r="160">
          <cell r="A160" t="str">
            <v>LevelPackUIDesc_AtkSpeed</v>
          </cell>
          <cell r="B160">
            <v>1</v>
          </cell>
          <cell r="C160" t="str">
            <v>공격 속도가 증가합니다</v>
          </cell>
          <cell r="D160" t="str">
            <v>In progress of translating…(160)</v>
          </cell>
        </row>
        <row r="161">
          <cell r="A161" t="str">
            <v>LevelPackUIDesc_AtkSpeedBetter</v>
          </cell>
          <cell r="B161">
            <v>1</v>
          </cell>
          <cell r="C161" t="str">
            <v>공격 속도가 많이 증가합니다</v>
          </cell>
          <cell r="D161" t="str">
            <v>In progress of translating…(161)</v>
          </cell>
        </row>
        <row r="162">
          <cell r="A162" t="str">
            <v>LevelPackUIDesc_AtkSpeedBest</v>
          </cell>
          <cell r="B162">
            <v>1</v>
          </cell>
          <cell r="C162" t="str">
            <v>공격 속도가 매우 많이 증가합니다</v>
          </cell>
          <cell r="D162" t="str">
            <v>In progress of translating…(162)</v>
          </cell>
        </row>
        <row r="163">
          <cell r="A163" t="str">
            <v>LevelPackUIDesc_Crit</v>
          </cell>
          <cell r="B163">
            <v>1</v>
          </cell>
          <cell r="C163" t="str">
            <v>치명타 확률이 증가합니다</v>
          </cell>
          <cell r="D163" t="str">
            <v>In progress of translating…(163)</v>
          </cell>
        </row>
        <row r="164">
          <cell r="A164" t="str">
            <v>LevelPackUIDesc_CritBetter</v>
          </cell>
          <cell r="B164">
            <v>1</v>
          </cell>
          <cell r="C164" t="str">
            <v>치명타 확률이 많이 증가합니다</v>
          </cell>
          <cell r="D164" t="str">
            <v>In progress of translating…(164)</v>
          </cell>
        </row>
        <row r="165">
          <cell r="A165" t="str">
            <v>LevelPackUIDesc_CritBest</v>
          </cell>
          <cell r="B165">
            <v>1</v>
          </cell>
          <cell r="C165" t="str">
            <v>치명타 확률이 매우 많이 증가합니다</v>
          </cell>
          <cell r="D165" t="str">
            <v>In progress of translating…(165)</v>
          </cell>
        </row>
        <row r="166">
          <cell r="A166" t="str">
            <v>LevelPackUIDesc_MaxHp</v>
          </cell>
          <cell r="B166">
            <v>1</v>
          </cell>
          <cell r="C166" t="str">
            <v>최대 체력이 증가합니다</v>
          </cell>
          <cell r="D166" t="str">
            <v>In progress of translating…(166)</v>
          </cell>
        </row>
        <row r="167">
          <cell r="A167" t="str">
            <v>LevelPackUIDesc_MaxHpBetter</v>
          </cell>
          <cell r="B167">
            <v>1</v>
          </cell>
          <cell r="C167" t="str">
            <v>최대 체력이 많이 증가합니다</v>
          </cell>
          <cell r="D167" t="str">
            <v>In progress of translating…(167)</v>
          </cell>
        </row>
        <row r="168">
          <cell r="A168" t="str">
            <v>LevelPackUIDesc_MaxHpBest</v>
          </cell>
          <cell r="B168">
            <v>1</v>
          </cell>
          <cell r="C168" t="str">
            <v>최대 체력이 매우 많이 증가합니다</v>
          </cell>
          <cell r="D168" t="str">
            <v>In progress of translating…(168)</v>
          </cell>
        </row>
        <row r="169">
          <cell r="A169" t="str">
            <v>LevelPackUIDesc_ReduceDmgProjectile</v>
          </cell>
          <cell r="B169">
            <v>1</v>
          </cell>
          <cell r="C169" t="str">
            <v>발사체의 대미지가 감소합니다</v>
          </cell>
          <cell r="D169" t="str">
            <v>In progress of translating…(169)</v>
          </cell>
        </row>
        <row r="170">
          <cell r="A170" t="str">
            <v>LevelPackUIDesc_ReduceDmgClose</v>
          </cell>
          <cell r="B170">
            <v>1</v>
          </cell>
          <cell r="C170" t="str">
            <v>몬스터와 충돌 시 대미지가 감소합니다</v>
          </cell>
          <cell r="D170" t="str">
            <v>In progress of translating…(170)</v>
          </cell>
        </row>
        <row r="171">
          <cell r="A171" t="str">
            <v>LevelPackUIDesc_ExtraGold</v>
          </cell>
          <cell r="B171">
            <v>1</v>
          </cell>
          <cell r="C171" t="str">
            <v>골드 획득량이 증가합니다</v>
          </cell>
          <cell r="D171" t="str">
            <v>In progress of translating…(171)</v>
          </cell>
        </row>
        <row r="172">
          <cell r="A172" t="str">
            <v>LevelPackUIDesc_ItemChanceBoost</v>
          </cell>
          <cell r="B172">
            <v>1</v>
          </cell>
          <cell r="C172" t="str">
            <v>아이템 획득 확률이 증가합니다</v>
          </cell>
          <cell r="D172" t="str">
            <v>In progress of translating…(172)</v>
          </cell>
        </row>
        <row r="173">
          <cell r="A173" t="str">
            <v>LevelPackUIDesc_HealChanceBoost</v>
          </cell>
          <cell r="B173">
            <v>1</v>
          </cell>
          <cell r="C173" t="str">
            <v>회복구슬 획득 확률이 증가합니다</v>
          </cell>
          <cell r="D173" t="str">
            <v>In progress of translating…(173)</v>
          </cell>
        </row>
        <row r="174">
          <cell r="A174" t="str">
            <v>LevelPackUIDesc_MonsterThrough</v>
          </cell>
          <cell r="B174">
            <v>1</v>
          </cell>
          <cell r="C174" t="str">
            <v>평타 공격이 몬스터를 관통합니다</v>
          </cell>
          <cell r="D174" t="str">
            <v>In progress of translating…(174)</v>
          </cell>
        </row>
        <row r="175">
          <cell r="A175" t="str">
            <v>LevelPackUIDesc_Ricochet</v>
          </cell>
          <cell r="B175">
            <v>1</v>
          </cell>
          <cell r="C175" t="str">
            <v>평타 공격이 몬스터 명중 후 다른 몬스터로 향해갑니다</v>
          </cell>
          <cell r="D175" t="str">
            <v>In progress of translating…(175)</v>
          </cell>
        </row>
        <row r="176">
          <cell r="A176" t="str">
            <v>LevelPackUIDesc_BounceWallQuad</v>
          </cell>
          <cell r="B176">
            <v>1</v>
          </cell>
          <cell r="C176" t="str">
            <v>평타 공격이 벽에 튕겨 날아갑니다</v>
          </cell>
          <cell r="D176" t="str">
            <v>In progress of translating…(176)</v>
          </cell>
        </row>
        <row r="177">
          <cell r="A177" t="str">
            <v>LevelPackUIDesc_Parallel</v>
          </cell>
          <cell r="B177">
            <v>1</v>
          </cell>
          <cell r="C177" t="str">
            <v>평타 공격이 전방으로 더 발사됩니다</v>
          </cell>
          <cell r="D177" t="str">
            <v>In progress of translating…(177)</v>
          </cell>
        </row>
        <row r="178">
          <cell r="A178" t="str">
            <v>LevelPackUIDesc_DiagonalNwayGenerator</v>
          </cell>
          <cell r="B178">
            <v>1</v>
          </cell>
          <cell r="C178" t="str">
            <v>평타 공격이 대각으로 더 발사됩니다</v>
          </cell>
          <cell r="D178" t="str">
            <v>In progress of translating…(178)</v>
          </cell>
        </row>
        <row r="179">
          <cell r="A179" t="str">
            <v>LevelPackUIDesc_LeftRightNwayGenerator</v>
          </cell>
          <cell r="B179">
            <v>1</v>
          </cell>
          <cell r="C179" t="str">
            <v>평타 공격이 좌우로 더 발사됩니다</v>
          </cell>
          <cell r="D179" t="str">
            <v>In progress of translating…(179)</v>
          </cell>
        </row>
        <row r="180">
          <cell r="A180" t="str">
            <v>LevelPackUIDesc_BackNwayGenerator</v>
          </cell>
          <cell r="B180">
            <v>1</v>
          </cell>
          <cell r="C180" t="str">
            <v>평타 공격이 후방으로 더 발사됩니다</v>
          </cell>
          <cell r="D180" t="str">
            <v>In progress of translating…(180)</v>
          </cell>
        </row>
        <row r="181">
          <cell r="A181" t="str">
            <v>LevelPackUIDesc_Repeat</v>
          </cell>
          <cell r="B181">
            <v>1</v>
          </cell>
          <cell r="C181" t="str">
            <v>평타 공격이 한 번 더 반복됩니다</v>
          </cell>
          <cell r="D181" t="str">
            <v>In progress of translating…(181)</v>
          </cell>
        </row>
        <row r="182">
          <cell r="A182" t="str">
            <v>LevelPackUIDesc_HealOnKill</v>
          </cell>
          <cell r="B182">
            <v>1</v>
          </cell>
          <cell r="C182" t="str">
            <v>몬스터를 죽일 때 회복합니다</v>
          </cell>
          <cell r="D182" t="str">
            <v>In progress of translating…(182)</v>
          </cell>
        </row>
        <row r="183">
          <cell r="A183" t="str">
            <v>LevelPackUIDesc_HealOnKillBetter</v>
          </cell>
          <cell r="B183">
            <v>1</v>
          </cell>
          <cell r="C183" t="str">
            <v>몬스터를 죽일 때 더 많이 회복합니다</v>
          </cell>
          <cell r="D183" t="str">
            <v>In progress of translating…(183)</v>
          </cell>
        </row>
        <row r="184">
          <cell r="A184" t="str">
            <v>LevelPackUIDesc_AtkSpeedUpOnEncounter</v>
          </cell>
          <cell r="B184">
            <v>1</v>
          </cell>
          <cell r="C184" t="str">
            <v>몬스터 조우 시 공격 속도가 증가합니다</v>
          </cell>
          <cell r="D184" t="str">
            <v>In progress of translating…(184)</v>
          </cell>
        </row>
        <row r="185">
          <cell r="A185" t="str">
            <v>LevelPackUIDesc_AtkSpeedUpOnEncounterBetter</v>
          </cell>
          <cell r="B185">
            <v>1</v>
          </cell>
          <cell r="C185" t="str">
            <v>몬스터 조우 시 공격 속도가 더 많이 증가합니다</v>
          </cell>
          <cell r="D185" t="str">
            <v>In progress of translating…(185)</v>
          </cell>
        </row>
        <row r="186">
          <cell r="A186" t="str">
            <v>LevelPackUIDesc_VampireOnAttack</v>
          </cell>
          <cell r="B186">
            <v>1</v>
          </cell>
          <cell r="C186" t="str">
            <v>몬스터 공격 시 대미지의 일부를 흡수합니다</v>
          </cell>
          <cell r="D186" t="str">
            <v>In progress of translating…(186)</v>
          </cell>
        </row>
        <row r="187">
          <cell r="A187" t="str">
            <v>LevelPackUIDesc_VampireOnAttackBetter</v>
          </cell>
          <cell r="B187">
            <v>1</v>
          </cell>
          <cell r="C187" t="str">
            <v>몬스터 공격 시 대미지의 일부를 더 많이 흡수합니다</v>
          </cell>
          <cell r="D187" t="str">
            <v>In progress of translating…(187)</v>
          </cell>
        </row>
        <row r="188">
          <cell r="A188" t="str">
            <v>LevelPackUIDesc_RecoverOnAttacked</v>
          </cell>
          <cell r="B188">
            <v>1</v>
          </cell>
          <cell r="C188" t="str">
            <v>HP를 잃을 때 대미지의 일부를 서서히 회복합니다</v>
          </cell>
          <cell r="D188" t="str">
            <v>In progress of translating…(188)</v>
          </cell>
        </row>
        <row r="189">
          <cell r="A189" t="str">
            <v>LevelPackUIDesc_RecoverOnAttackedBetter</v>
          </cell>
          <cell r="B189">
            <v>1</v>
          </cell>
          <cell r="C189" t="str">
            <v>HP를 잃을 때 대미지의 일부를 서서히 더 많이 회복합니다</v>
          </cell>
          <cell r="D189" t="str">
            <v>In progress of translating…(189)</v>
          </cell>
        </row>
        <row r="190">
          <cell r="A190" t="str">
            <v>LevelPackUIDesc_ReflectOnAttacked</v>
          </cell>
          <cell r="B190">
            <v>1</v>
          </cell>
          <cell r="C190" t="str">
            <v>몬스터에게 피격 시 대미지의 일부를 반사합니다</v>
          </cell>
          <cell r="D190" t="str">
            <v>In progress of translating…(190)</v>
          </cell>
        </row>
        <row r="191">
          <cell r="A191" t="str">
            <v>LevelPackUIDesc_ReflectOnAttackedBetter</v>
          </cell>
          <cell r="B191">
            <v>1</v>
          </cell>
          <cell r="C191" t="str">
            <v>몬스터에게 피격 시 대미지의 일부를 더 많이 반사합니다</v>
          </cell>
          <cell r="D191" t="str">
            <v>In progress of translating…(191)</v>
          </cell>
        </row>
        <row r="192">
          <cell r="A192" t="str">
            <v>LevelPackUIDesc_AtkUpOnLowerHp</v>
          </cell>
          <cell r="B192">
            <v>1</v>
          </cell>
          <cell r="C192" t="str">
            <v>HP가 낮을수록 공격력이 증가합니다</v>
          </cell>
          <cell r="D192" t="str">
            <v>In progress of translating…(192)</v>
          </cell>
        </row>
        <row r="193">
          <cell r="A193" t="str">
            <v>LevelPackUIDesc_AtkUpOnLowerHpBetter</v>
          </cell>
          <cell r="B193">
            <v>1</v>
          </cell>
          <cell r="C193" t="str">
            <v>HP가 낮을수록 공격력이 더 많이 증가합니다</v>
          </cell>
          <cell r="D193" t="str">
            <v>In progress of translating…(193)</v>
          </cell>
        </row>
        <row r="194">
          <cell r="A194" t="str">
            <v>LevelPackUIDesc_CritDmgUpOnLowerHp</v>
          </cell>
          <cell r="B194">
            <v>1</v>
          </cell>
          <cell r="C194" t="str">
            <v>상대의 HP가 낮을수록 치명타 대미지가 증가합니다</v>
          </cell>
          <cell r="D194" t="str">
            <v>In progress of translating…(194)</v>
          </cell>
        </row>
        <row r="195">
          <cell r="A195" t="str">
            <v>LevelPackUIDesc_CritDmgUpOnLowerHpBetter</v>
          </cell>
          <cell r="B195">
            <v>1</v>
          </cell>
          <cell r="C195" t="str">
            <v>상대의 HP가 낮을수록 치명타 대미지가 더 많이 증가합니다</v>
          </cell>
          <cell r="D195" t="str">
            <v>In progress of translating…(195)</v>
          </cell>
        </row>
        <row r="196">
          <cell r="A196" t="str">
            <v>LevelPackUIDesc_InstantKill</v>
          </cell>
          <cell r="B196">
            <v>1</v>
          </cell>
          <cell r="C196" t="str">
            <v>몬스터를 확률로 한 방에 죽입니다</v>
          </cell>
          <cell r="D196" t="str">
            <v>In progress of translating…(196)</v>
          </cell>
        </row>
        <row r="197">
          <cell r="A197" t="str">
            <v>LevelPackUIDesc_InstantKillBetter</v>
          </cell>
          <cell r="B197">
            <v>1</v>
          </cell>
          <cell r="C197" t="str">
            <v>몬스터를 더 높은 확률로 한 방에 죽입니다</v>
          </cell>
          <cell r="D197" t="str">
            <v>In progress of translating…(197)</v>
          </cell>
        </row>
        <row r="198">
          <cell r="A198" t="str">
            <v>LevelPackUIDesc_ImmortalWill</v>
          </cell>
          <cell r="B198">
            <v>1</v>
          </cell>
          <cell r="C198" t="str">
            <v>HP가 0 이 될 때 확률로 살아납니다</v>
          </cell>
          <cell r="D198" t="str">
            <v>In progress of translating…(198)</v>
          </cell>
        </row>
        <row r="199">
          <cell r="A199" t="str">
            <v>LevelPackUIDesc_ImmortalWillBetter</v>
          </cell>
          <cell r="B199">
            <v>1</v>
          </cell>
          <cell r="C199" t="str">
            <v>HP가 0 이 될 때 더 높은 확률로 살아납니다</v>
          </cell>
          <cell r="D199" t="str">
            <v>In progress of translating…(199)</v>
          </cell>
        </row>
        <row r="200">
          <cell r="A200" t="str">
            <v>LevelPackUIDesc_HealAreaOnEncounter</v>
          </cell>
          <cell r="B200">
            <v>1</v>
          </cell>
          <cell r="C200" t="str">
            <v>몬스터 조우 시 회복지대가 생성됩니다</v>
          </cell>
          <cell r="D200" t="str">
            <v>In progress of translating…(200)</v>
          </cell>
        </row>
        <row r="201">
          <cell r="A201" t="str">
            <v>LevelPackUIDesc_MoveSpeedUpOnAttacked</v>
          </cell>
          <cell r="B201">
            <v>1</v>
          </cell>
          <cell r="C201" t="str">
            <v>HP를 잃을 때 이동 속도가 증가합니다</v>
          </cell>
          <cell r="D201" t="str">
            <v>In progress of translating…(201)</v>
          </cell>
        </row>
        <row r="202">
          <cell r="A202" t="str">
            <v>LevelPackUIDesc_MineOnMove</v>
          </cell>
          <cell r="B202">
            <v>1</v>
          </cell>
          <cell r="C202" t="str">
            <v>이동 시 공격구체를 설치합니다</v>
          </cell>
          <cell r="D202" t="str">
            <v>In progress of translating…(202)</v>
          </cell>
        </row>
        <row r="203">
          <cell r="A203" t="str">
            <v>LevelPackUIDesc_SlowHitObject</v>
          </cell>
          <cell r="B203">
            <v>1</v>
          </cell>
          <cell r="C203" t="str">
            <v>몬스터의 발사체 속도가 줄어듭니다</v>
          </cell>
          <cell r="D203" t="str">
            <v>In progress of translating…(203)</v>
          </cell>
        </row>
        <row r="204">
          <cell r="A204" t="str">
            <v>LevelPackUIDesc_Paralyze</v>
          </cell>
          <cell r="B204">
            <v>1</v>
          </cell>
          <cell r="C204" t="str">
            <v>공격에 마비 효과를 부여합니다</v>
          </cell>
          <cell r="D204" t="str">
            <v>In progress of translating…(204)</v>
          </cell>
        </row>
        <row r="205">
          <cell r="A205" t="str">
            <v>LevelPackUIDesc_Hold</v>
          </cell>
          <cell r="B205">
            <v>1</v>
          </cell>
          <cell r="C205" t="str">
            <v>공격에 이동 불가 효과를 부여합니다</v>
          </cell>
          <cell r="D205" t="str">
            <v>In progress of translating…(205)</v>
          </cell>
        </row>
        <row r="206">
          <cell r="A206" t="str">
            <v>LevelPackUIDesc_Transport</v>
          </cell>
          <cell r="B206">
            <v>1</v>
          </cell>
          <cell r="C206" t="str">
            <v>공격에 몬스터 전이 효과를 부여합니다</v>
          </cell>
          <cell r="D206" t="str">
            <v>In progress of translating…(206)</v>
          </cell>
        </row>
        <row r="207">
          <cell r="A207" t="str">
            <v>LevelPackUIDesc_SummonShield</v>
          </cell>
          <cell r="B207">
            <v>1</v>
          </cell>
          <cell r="C207" t="str">
            <v>주기적으로 발사체를 막는 쉴드를 소환합니다</v>
          </cell>
          <cell r="D207" t="str">
            <v>In progress of translating…(207)</v>
          </cell>
        </row>
        <row r="208">
          <cell r="A208" t="str">
            <v>Chapter1Name</v>
          </cell>
          <cell r="B208">
            <v>1</v>
          </cell>
          <cell r="C208" t="str">
            <v>드넓은 평야</v>
          </cell>
          <cell r="D208" t="str">
            <v>In progress of translating…(208)</v>
          </cell>
        </row>
        <row r="209">
          <cell r="A209" t="str">
            <v>Chapter2Name</v>
          </cell>
          <cell r="B209">
            <v>1</v>
          </cell>
          <cell r="C209" t="str">
            <v>드넓은 평야2</v>
          </cell>
          <cell r="D209" t="str">
            <v>In progress of translating…(209)</v>
          </cell>
        </row>
        <row r="210">
          <cell r="A210" t="str">
            <v>Chapter3Name</v>
          </cell>
          <cell r="B210">
            <v>1</v>
          </cell>
          <cell r="C210" t="str">
            <v>드넓은 평야3</v>
          </cell>
          <cell r="D210" t="str">
            <v>In progress of translating…(210)</v>
          </cell>
        </row>
        <row r="211">
          <cell r="A211" t="str">
            <v>Chapter4Name</v>
          </cell>
          <cell r="B211">
            <v>1</v>
          </cell>
          <cell r="C211" t="str">
            <v>드넓은 평야4</v>
          </cell>
          <cell r="D211" t="str">
            <v>In progress of translating…(211)</v>
          </cell>
        </row>
        <row r="212">
          <cell r="A212" t="str">
            <v>Chapter5Name</v>
          </cell>
          <cell r="B212">
            <v>1</v>
          </cell>
          <cell r="C212" t="str">
            <v>드넓은 평야5</v>
          </cell>
          <cell r="D212" t="str">
            <v>In progress of translating…(212)</v>
          </cell>
        </row>
        <row r="213">
          <cell r="A213" t="str">
            <v>Chapter6Name</v>
          </cell>
          <cell r="B213">
            <v>1</v>
          </cell>
          <cell r="C213" t="str">
            <v>드넓은 평야6</v>
          </cell>
          <cell r="D213" t="str">
            <v>In progress of translating…(213)</v>
          </cell>
        </row>
        <row r="214">
          <cell r="A214" t="str">
            <v>Chapter7Name</v>
          </cell>
          <cell r="B214">
            <v>1</v>
          </cell>
          <cell r="C214" t="str">
            <v>드넓은 평야7</v>
          </cell>
          <cell r="D214" t="str">
            <v>In progress of translating…(214)</v>
          </cell>
        </row>
        <row r="215">
          <cell r="A215" t="str">
            <v>Chapter8Name</v>
          </cell>
          <cell r="B215">
            <v>1</v>
          </cell>
          <cell r="C215" t="str">
            <v>드넓은 평야8</v>
          </cell>
          <cell r="D215" t="str">
            <v>In progress of translating…(215)</v>
          </cell>
        </row>
        <row r="216">
          <cell r="A216" t="str">
            <v>Chapter9Name</v>
          </cell>
          <cell r="B216">
            <v>1</v>
          </cell>
          <cell r="C216" t="str">
            <v>드넓은 평야9</v>
          </cell>
          <cell r="D216" t="str">
            <v>In progress of translating…(216)</v>
          </cell>
        </row>
        <row r="217">
          <cell r="A217" t="str">
            <v>Chapter10Name</v>
          </cell>
          <cell r="B217">
            <v>1</v>
          </cell>
          <cell r="C217" t="str">
            <v>드넓은 평야10</v>
          </cell>
          <cell r="D217" t="str">
            <v>In progress of translating…(217)</v>
          </cell>
        </row>
        <row r="218">
          <cell r="A218" t="str">
            <v>Chapter11Name</v>
          </cell>
          <cell r="B218">
            <v>1</v>
          </cell>
          <cell r="C218" t="str">
            <v>드넓은 평야11</v>
          </cell>
          <cell r="D218" t="str">
            <v>In progress of translating…(218)</v>
          </cell>
        </row>
        <row r="219">
          <cell r="A219" t="str">
            <v>Chapter12Name</v>
          </cell>
          <cell r="B219">
            <v>1</v>
          </cell>
          <cell r="C219" t="str">
            <v>드넓은 평야12</v>
          </cell>
          <cell r="D219" t="str">
            <v>In progress of translating…(219)</v>
          </cell>
        </row>
        <row r="220">
          <cell r="A220" t="str">
            <v>Chapter13Name</v>
          </cell>
          <cell r="B220">
            <v>1</v>
          </cell>
          <cell r="C220" t="str">
            <v>드넓은 평야13</v>
          </cell>
          <cell r="D220" t="str">
            <v>In progress of translating…(220)</v>
          </cell>
        </row>
        <row r="221">
          <cell r="A221" t="str">
            <v>Chapter14Name</v>
          </cell>
          <cell r="B221">
            <v>1</v>
          </cell>
          <cell r="C221" t="str">
            <v>드넓은 평야14</v>
          </cell>
          <cell r="D221" t="str">
            <v>In progress of translating…(221)</v>
          </cell>
        </row>
        <row r="222">
          <cell r="A222" t="str">
            <v>Chapter15Name</v>
          </cell>
          <cell r="B222">
            <v>1</v>
          </cell>
          <cell r="C222" t="str">
            <v>드넓은 평야15</v>
          </cell>
          <cell r="D222" t="str">
            <v>In progress of translating…(222)</v>
          </cell>
        </row>
        <row r="223">
          <cell r="A223" t="str">
            <v>Chapter16Name</v>
          </cell>
          <cell r="B223">
            <v>1</v>
          </cell>
          <cell r="C223" t="str">
            <v>드넓은 평야16</v>
          </cell>
          <cell r="D223" t="str">
            <v>In progress of translating…(223)</v>
          </cell>
        </row>
        <row r="224">
          <cell r="A224" t="str">
            <v>Chapter17Name</v>
          </cell>
          <cell r="B224">
            <v>1</v>
          </cell>
          <cell r="C224" t="str">
            <v>드넓은 평야17</v>
          </cell>
          <cell r="D224" t="str">
            <v>In progress of translating…(224)</v>
          </cell>
        </row>
        <row r="225">
          <cell r="A225" t="str">
            <v>Chapter18Name</v>
          </cell>
          <cell r="B225">
            <v>1</v>
          </cell>
          <cell r="C225" t="str">
            <v>드넓은 평야18</v>
          </cell>
          <cell r="D225" t="str">
            <v>In progress of translating…(225)</v>
          </cell>
        </row>
        <row r="226">
          <cell r="A226" t="str">
            <v>Chapter19Name</v>
          </cell>
          <cell r="B226">
            <v>1</v>
          </cell>
          <cell r="C226" t="str">
            <v>드넓은 평야19</v>
          </cell>
          <cell r="D226" t="str">
            <v>In progress of translating…(226)</v>
          </cell>
        </row>
        <row r="227">
          <cell r="A227" t="str">
            <v>Chapter20Name</v>
          </cell>
          <cell r="B227">
            <v>1</v>
          </cell>
          <cell r="C227" t="str">
            <v>드넓은 평야20</v>
          </cell>
          <cell r="D227" t="str">
            <v>In progress of translating…(227)</v>
          </cell>
        </row>
        <row r="228">
          <cell r="A228" t="str">
            <v>Chapter21Name</v>
          </cell>
          <cell r="B228">
            <v>1</v>
          </cell>
          <cell r="C228" t="str">
            <v>드넓은 평야21</v>
          </cell>
          <cell r="D228" t="str">
            <v>In progress of translating…(228)</v>
          </cell>
        </row>
        <row r="229">
          <cell r="A229" t="str">
            <v>Chapter22Name</v>
          </cell>
          <cell r="B229">
            <v>1</v>
          </cell>
          <cell r="C229" t="str">
            <v>드넓은 평야22</v>
          </cell>
          <cell r="D229" t="str">
            <v>In progress of translating…(229)</v>
          </cell>
        </row>
        <row r="230">
          <cell r="A230" t="str">
            <v>Chapter23Name</v>
          </cell>
          <cell r="B230">
            <v>1</v>
          </cell>
          <cell r="C230" t="str">
            <v>드넓은 평야23</v>
          </cell>
          <cell r="D230" t="str">
            <v>In progress of translating…(230)</v>
          </cell>
        </row>
        <row r="231">
          <cell r="A231" t="str">
            <v>Chapter24Name</v>
          </cell>
          <cell r="B231">
            <v>1</v>
          </cell>
          <cell r="C231" t="str">
            <v>드넓은 평야24</v>
          </cell>
          <cell r="D231" t="str">
            <v>In progress of translating…(231)</v>
          </cell>
        </row>
        <row r="232">
          <cell r="A232" t="str">
            <v>Chapter25Name</v>
          </cell>
          <cell r="B232">
            <v>1</v>
          </cell>
          <cell r="C232" t="str">
            <v>드넓은 평야25</v>
          </cell>
          <cell r="D232" t="str">
            <v>In progress of translating…(232)</v>
          </cell>
        </row>
        <row r="233">
          <cell r="A233" t="str">
            <v>Chapter26Name</v>
          </cell>
          <cell r="B233">
            <v>1</v>
          </cell>
          <cell r="C233" t="str">
            <v>드넓은 평야26</v>
          </cell>
          <cell r="D233" t="str">
            <v>In progress of translating…(233)</v>
          </cell>
        </row>
        <row r="234">
          <cell r="A234" t="str">
            <v>Chapter27Name</v>
          </cell>
          <cell r="B234">
            <v>1</v>
          </cell>
          <cell r="C234" t="str">
            <v>드넓은 평야27</v>
          </cell>
          <cell r="D234" t="str">
            <v>In progress of translating…(234)</v>
          </cell>
        </row>
        <row r="235">
          <cell r="A235" t="str">
            <v>Chapter28Name</v>
          </cell>
          <cell r="B235">
            <v>1</v>
          </cell>
          <cell r="C235" t="str">
            <v>드넓은 평야28</v>
          </cell>
          <cell r="D235" t="str">
            <v>In progress of translating…(235)</v>
          </cell>
        </row>
        <row r="236">
          <cell r="A236" t="str">
            <v>Chapter29Name</v>
          </cell>
          <cell r="B236">
            <v>1</v>
          </cell>
          <cell r="C236" t="str">
            <v>드넓은 평야29</v>
          </cell>
          <cell r="D236" t="str">
            <v>In progress of translating…(236)</v>
          </cell>
        </row>
        <row r="237">
          <cell r="A237" t="str">
            <v>Chapter1Desc</v>
          </cell>
          <cell r="B237">
            <v>1</v>
          </cell>
          <cell r="C237" t="str">
            <v>하얀 눈보라는 휘날리는 설원입니다. 래빗 무리가 몰려오고 있으니 조심하세요!</v>
          </cell>
          <cell r="D237" t="str">
            <v>In progress of translating…(237)</v>
          </cell>
        </row>
        <row r="238">
          <cell r="A238" t="str">
            <v>Chapter2Desc</v>
          </cell>
          <cell r="B238">
            <v>1</v>
          </cell>
          <cell r="C238" t="str">
            <v>챕터2 디스크립션 {0} 등을 이용해서 저지하세요.</v>
          </cell>
          <cell r="D238" t="str">
            <v>In progress of translating…(238)</v>
          </cell>
        </row>
        <row r="239">
          <cell r="A239" t="str">
            <v>Chapter3Desc</v>
          </cell>
          <cell r="B239">
            <v>1</v>
          </cell>
          <cell r="C239" t="str">
            <v>챕터3 디스크립션 {0} 등을 이용해서 저지하세요.</v>
          </cell>
          <cell r="D239" t="str">
            <v>In progress of translating…(239)</v>
          </cell>
        </row>
        <row r="240">
          <cell r="A240" t="str">
            <v>Chapter4Desc</v>
          </cell>
          <cell r="B240">
            <v>1</v>
          </cell>
          <cell r="C240" t="str">
            <v>챕터4 디스크립션 {0} 등을 이용해서 저지하세요.</v>
          </cell>
          <cell r="D240" t="str">
            <v>In progress of translating…(240)</v>
          </cell>
        </row>
        <row r="241">
          <cell r="A241" t="str">
            <v>Chapter5Desc</v>
          </cell>
          <cell r="B241">
            <v>1</v>
          </cell>
          <cell r="C241" t="str">
            <v>챕터5 디스크립션 {0} 등을 이용해서 저지하세요.</v>
          </cell>
          <cell r="D241" t="str">
            <v>In progress of translating…(241)</v>
          </cell>
        </row>
        <row r="242">
          <cell r="A242" t="str">
            <v>Chapter6Desc</v>
          </cell>
          <cell r="B242">
            <v>1</v>
          </cell>
          <cell r="C242" t="str">
            <v>챕터6 디스크립션 {0} 등을 이용해서 저지하세요.</v>
          </cell>
          <cell r="D242" t="str">
            <v>In progress of translating…(242)</v>
          </cell>
        </row>
        <row r="243">
          <cell r="A243" t="str">
            <v>Chapter7Desc</v>
          </cell>
          <cell r="B243">
            <v>1</v>
          </cell>
          <cell r="C243" t="str">
            <v>6개의 관문을 통과해야 합니다 래빗 무리가 몰려오고 있으니 {0} 등을 이용해서 저지하세요.</v>
          </cell>
          <cell r="D243" t="str">
            <v>In progress of translating…(243)</v>
          </cell>
        </row>
        <row r="244">
          <cell r="A244" t="str">
            <v>Chapter8Desc</v>
          </cell>
          <cell r="B244">
            <v>1</v>
          </cell>
          <cell r="C244" t="str">
            <v>챕터8 디스크립션 {0} 등을 이용해서 저지하세요.</v>
          </cell>
          <cell r="D244" t="str">
            <v>In progress of translating…(244)</v>
          </cell>
        </row>
        <row r="245">
          <cell r="A245" t="str">
            <v>Chapter9Desc</v>
          </cell>
          <cell r="B245">
            <v>1</v>
          </cell>
          <cell r="C245" t="str">
            <v>챕터9 디스크립션 {0} 등을 이용해서 저지하세요.</v>
          </cell>
          <cell r="D245" t="str">
            <v>In progress of translating…(245)</v>
          </cell>
        </row>
        <row r="246">
          <cell r="A246" t="str">
            <v>Chapter10Desc</v>
          </cell>
          <cell r="B246">
            <v>1</v>
          </cell>
          <cell r="C246" t="str">
            <v>챕터10 디스크립션 {0} 등을 이용해서 저지하세요.</v>
          </cell>
          <cell r="D246" t="str">
            <v>In progress of translating…(246)</v>
          </cell>
        </row>
        <row r="247">
          <cell r="A247" t="str">
            <v>Chapter11Desc</v>
          </cell>
          <cell r="B247">
            <v>1</v>
          </cell>
          <cell r="C247" t="str">
            <v>챕터11 디스크립션 {0} 등을 이용해서 저지하세요.</v>
          </cell>
          <cell r="D247" t="str">
            <v>In progress of translating…(247)</v>
          </cell>
        </row>
        <row r="248">
          <cell r="A248" t="str">
            <v>Chapter12Desc</v>
          </cell>
          <cell r="B248">
            <v>1</v>
          </cell>
          <cell r="C248" t="str">
            <v>챕터12 디스크립션 {0} 등을 이용해서 저지하세요.</v>
          </cell>
          <cell r="D248" t="str">
            <v>In progress of translating…(248)</v>
          </cell>
        </row>
        <row r="249">
          <cell r="A249" t="str">
            <v>Chapter13Desc</v>
          </cell>
          <cell r="B249">
            <v>1</v>
          </cell>
          <cell r="C249" t="str">
            <v>챕터13 디스크립션 {0} 등을 이용해서 저지하세요.</v>
          </cell>
          <cell r="D249" t="str">
            <v>In progress of translating…(249)</v>
          </cell>
        </row>
        <row r="250">
          <cell r="A250" t="str">
            <v>Chapter14Desc</v>
          </cell>
          <cell r="B250">
            <v>1</v>
          </cell>
          <cell r="C250" t="str">
            <v>챕터14 디스크립션 {0} 등을 이용해서 저지하세요.</v>
          </cell>
          <cell r="D250" t="str">
            <v>In progress of translating…(250)</v>
          </cell>
        </row>
        <row r="251">
          <cell r="A251" t="str">
            <v>Chapter15Desc</v>
          </cell>
          <cell r="B251">
            <v>1</v>
          </cell>
          <cell r="C251" t="str">
            <v>챕터15 디스크립션 {0} 등을 이용해서 저지하세요.</v>
          </cell>
          <cell r="D251" t="str">
            <v>In progress of translating…(251)</v>
          </cell>
        </row>
        <row r="252">
          <cell r="A252" t="str">
            <v>Chapter16Desc</v>
          </cell>
          <cell r="B252">
            <v>1</v>
          </cell>
          <cell r="C252" t="str">
            <v>챕터16 디스크립션 {0} 등을 이용해서 저지하세요.</v>
          </cell>
          <cell r="D252" t="str">
            <v>In progress of translating…(252)</v>
          </cell>
        </row>
        <row r="253">
          <cell r="A253" t="str">
            <v>Chapter17Desc</v>
          </cell>
          <cell r="B253">
            <v>1</v>
          </cell>
          <cell r="C253" t="str">
            <v>챕터17 디스크립션 {0} 등을 이용해서 저지하세요.</v>
          </cell>
          <cell r="D253" t="str">
            <v>In progress of translating…(253)</v>
          </cell>
        </row>
        <row r="254">
          <cell r="A254" t="str">
            <v>Chapter18Desc</v>
          </cell>
          <cell r="B254">
            <v>1</v>
          </cell>
          <cell r="C254" t="str">
            <v>챕터18 디스크립션 {0} 등을 이용해서 저지하세요.</v>
          </cell>
          <cell r="D254" t="str">
            <v>In progress of translating…(254)</v>
          </cell>
        </row>
        <row r="255">
          <cell r="A255" t="str">
            <v>Chapter19Desc</v>
          </cell>
          <cell r="B255">
            <v>1</v>
          </cell>
          <cell r="C255" t="str">
            <v>챕터19 디스크립션 {0} 등을 이용해서 저지하세요.</v>
          </cell>
          <cell r="D255" t="str">
            <v>In progress of translating…(255)</v>
          </cell>
        </row>
        <row r="256">
          <cell r="A256" t="str">
            <v>Chapter20Desc</v>
          </cell>
          <cell r="B256">
            <v>1</v>
          </cell>
          <cell r="C256" t="str">
            <v>챕터20 디스크립션 {0} 등을 이용해서 저지하세요.</v>
          </cell>
          <cell r="D256" t="str">
            <v>In progress of translating…(256)</v>
          </cell>
        </row>
        <row r="257">
          <cell r="A257" t="str">
            <v>Chapter21Desc</v>
          </cell>
          <cell r="B257">
            <v>1</v>
          </cell>
          <cell r="C257" t="str">
            <v>챕터21 디스크립션 {0} 등을 이용해서 저지하세요.</v>
          </cell>
          <cell r="D257" t="str">
            <v>In progress of translating…(257)</v>
          </cell>
        </row>
        <row r="258">
          <cell r="A258" t="str">
            <v>Chapter22Desc</v>
          </cell>
          <cell r="B258">
            <v>1</v>
          </cell>
          <cell r="C258" t="str">
            <v>챕터22 디스크립션 {0} 등을 이용해서 저지하세요.</v>
          </cell>
          <cell r="D258" t="str">
            <v>In progress of translating…(258)</v>
          </cell>
        </row>
        <row r="259">
          <cell r="A259" t="str">
            <v>Chapter23Desc</v>
          </cell>
          <cell r="B259">
            <v>1</v>
          </cell>
          <cell r="C259" t="str">
            <v>챕터23 디스크립션 {0} 등을 이용해서 저지하세요.</v>
          </cell>
          <cell r="D259" t="str">
            <v>In progress of translating…(259)</v>
          </cell>
        </row>
        <row r="260">
          <cell r="A260" t="str">
            <v>Chapter24Desc</v>
          </cell>
          <cell r="B260">
            <v>1</v>
          </cell>
          <cell r="C260" t="str">
            <v>챕터24 디스크립션 {0} 등을 이용해서 저지하세요.</v>
          </cell>
          <cell r="D260" t="str">
            <v>In progress of translating…(260)</v>
          </cell>
        </row>
        <row r="261">
          <cell r="A261" t="str">
            <v>Chapter25Desc</v>
          </cell>
          <cell r="B261">
            <v>1</v>
          </cell>
          <cell r="C261" t="str">
            <v>챕터25 디스크립션 {0} 등을 이용해서 저지하세요.</v>
          </cell>
          <cell r="D261" t="str">
            <v>In progress of translating…(261)</v>
          </cell>
        </row>
        <row r="262">
          <cell r="A262" t="str">
            <v>Chapter26Desc</v>
          </cell>
          <cell r="B262">
            <v>1</v>
          </cell>
          <cell r="C262" t="str">
            <v>챕터26 디스크립션 {0} 등을 이용해서 저지하세요.</v>
          </cell>
          <cell r="D262" t="str">
            <v>In progress of translating…(262)</v>
          </cell>
        </row>
        <row r="263">
          <cell r="A263" t="str">
            <v>Chapter27Desc</v>
          </cell>
          <cell r="B263">
            <v>1</v>
          </cell>
          <cell r="C263" t="str">
            <v>챕터27 디스크립션 {0} 등을 이용해서 저지하세요.</v>
          </cell>
          <cell r="D263" t="str">
            <v>In progress of translating…(263)</v>
          </cell>
        </row>
        <row r="264">
          <cell r="A264" t="str">
            <v>Chapter28Desc</v>
          </cell>
          <cell r="B264">
            <v>1</v>
          </cell>
          <cell r="C264" t="str">
            <v>챕터28 디스크립션 {0} 등을 이용해서 저지하세요.</v>
          </cell>
          <cell r="D264" t="str">
            <v>In progress of translating…(264)</v>
          </cell>
        </row>
        <row r="265">
          <cell r="A265" t="str">
            <v>Chapter29Desc</v>
          </cell>
          <cell r="B265">
            <v>1</v>
          </cell>
          <cell r="C265" t="str">
            <v>챕터29 디스크립션 {0} 등을 이용해서 저지하세요.</v>
          </cell>
          <cell r="D265" t="str">
            <v>In progress of translating…(265)</v>
          </cell>
        </row>
        <row r="266">
          <cell r="A266" t="str">
            <v>CharName_Ganfaul</v>
          </cell>
          <cell r="B266">
            <v>1</v>
          </cell>
          <cell r="C266" t="str">
            <v>간파울</v>
          </cell>
          <cell r="D266" t="str">
            <v>Ganfaul</v>
          </cell>
        </row>
        <row r="267">
          <cell r="A267" t="str">
            <v>CharDesc_Ganfaul</v>
          </cell>
          <cell r="B267">
            <v>1</v>
          </cell>
          <cell r="C267" t="str">
    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    </cell>
          <cell r="D267" t="str">
            <v>In progress of translating…(267)</v>
          </cell>
        </row>
        <row r="268">
          <cell r="A268" t="str">
            <v>CharName_KeepSeries</v>
          </cell>
          <cell r="B268">
            <v>1</v>
          </cell>
          <cell r="C268" t="str">
            <v>킵시리즈</v>
          </cell>
          <cell r="D268" t="str">
            <v>KeepSeries</v>
          </cell>
        </row>
        <row r="269">
          <cell r="A269" t="str">
            <v>CharDesc_KeepSeries</v>
          </cell>
          <cell r="B269">
            <v>1</v>
          </cell>
          <cell r="C269" t="str">
            <v>킵시리즈의 설명 우다다다
간파울 아저씨한테 받은 총으로 광역 공격을 한다</v>
          </cell>
          <cell r="D269" t="str">
            <v>In progress of translating…(269)</v>
          </cell>
        </row>
        <row r="270">
          <cell r="A270" t="str">
            <v>CharName_BigBatSuccubus</v>
          </cell>
          <cell r="B270">
            <v>1</v>
          </cell>
          <cell r="C270" t="str">
            <v>빅뱃서큐버스</v>
          </cell>
          <cell r="D270" t="str">
            <v>BigBatSuccubus</v>
          </cell>
        </row>
        <row r="271">
          <cell r="A271" t="str">
            <v>CharDesc_BigBatSuccubus</v>
          </cell>
          <cell r="B271">
            <v>1</v>
          </cell>
          <cell r="C271" t="str">
            <v>빅뱃서큐버스의 설명 우다다다
연타 공격을 사용한다</v>
          </cell>
          <cell r="D271" t="str">
            <v>In progress of translating…(271)</v>
          </cell>
        </row>
        <row r="272">
          <cell r="A272" t="str">
            <v>CharName_Bei</v>
          </cell>
          <cell r="B272">
            <v>1</v>
          </cell>
          <cell r="C272" t="str">
            <v>베이</v>
          </cell>
          <cell r="D272" t="str">
            <v>Bei</v>
          </cell>
        </row>
        <row r="273">
          <cell r="A273" t="str">
            <v>CharDesc_Bei</v>
          </cell>
          <cell r="B273">
            <v>1</v>
          </cell>
          <cell r="C273" t="str">
            <v>베이의 설명 우다다다
장판 공격을 사용한다</v>
          </cell>
          <cell r="D273" t="str">
            <v>In progress of translating…(273)</v>
          </cell>
        </row>
        <row r="274">
          <cell r="A274" t="str">
            <v>CharName_JellyFishGirl</v>
          </cell>
          <cell r="B274">
            <v>1</v>
          </cell>
          <cell r="C274" t="str">
            <v>젤리피쉬걸</v>
          </cell>
          <cell r="D274" t="str">
            <v>JellyFIshGirl</v>
          </cell>
        </row>
        <row r="275">
          <cell r="A275" t="str">
            <v>CharDesc_JellyFishGirl</v>
          </cell>
          <cell r="B275">
            <v>1</v>
          </cell>
          <cell r="C275" t="str">
            <v>젤리피쉬걸의 설명 우다다다
곡사로 공격한다</v>
          </cell>
          <cell r="D275" t="str">
            <v>In progress of translating…(275)</v>
          </cell>
        </row>
        <row r="276">
          <cell r="A276" t="str">
            <v>BossName_SlimeRabbit</v>
          </cell>
          <cell r="B276">
            <v>1</v>
          </cell>
          <cell r="C276" t="str">
            <v>초록 토끼귀 슬라임</v>
          </cell>
          <cell r="D276" t="str">
            <v>Green Rabbit Slime</v>
          </cell>
        </row>
        <row r="277">
          <cell r="A277" t="str">
            <v>BossName_SlimeRabbit_Red</v>
          </cell>
          <cell r="B277">
            <v>1</v>
          </cell>
          <cell r="C277" t="str">
            <v>붉은 토끼귀 슬라임</v>
          </cell>
          <cell r="D277" t="str">
            <v>Red Rabbit Slime</v>
          </cell>
        </row>
        <row r="278">
          <cell r="A278" t="str">
            <v>BossName_TerribleStump_Purple</v>
          </cell>
          <cell r="B278">
            <v>1</v>
          </cell>
          <cell r="C278" t="str">
            <v>나무귀신</v>
          </cell>
          <cell r="D278" t="str">
            <v>Terrible Stump</v>
          </cell>
        </row>
        <row r="279">
          <cell r="A279" t="str">
            <v>BossName_PolygonalMetalon_Red</v>
          </cell>
          <cell r="B279">
            <v>1</v>
          </cell>
          <cell r="C279" t="str">
            <v>외뿔 풍뎅이</v>
          </cell>
          <cell r="D279" t="str">
            <v>In progress of translating…(279)</v>
          </cell>
        </row>
        <row r="280">
          <cell r="A280" t="str">
            <v>BossName_SpiritKing</v>
          </cell>
          <cell r="B280">
            <v>1</v>
          </cell>
          <cell r="C280" t="str">
            <v>스피릿 킹</v>
          </cell>
          <cell r="D280" t="str">
            <v>Spirit King</v>
          </cell>
        </row>
        <row r="281">
          <cell r="A281" t="str">
            <v>BossDesc_SlimeRabbit</v>
          </cell>
          <cell r="B281">
            <v>1</v>
          </cell>
          <cell r="C281" t="str">
            <v>친구들을 계속 불러내는 슬라임 무리입니다. 광역 공격을 할 수 있는 {0} 등 캐릭터를 사용하세요!</v>
          </cell>
          <cell r="D281" t="str">
            <v>In progress of translating…(281)</v>
          </cell>
        </row>
        <row r="282">
          <cell r="A282" t="str">
            <v>BossDesc_SlimeRabbit_Red</v>
          </cell>
          <cell r="B282">
            <v>1</v>
          </cell>
          <cell r="C282" t="str">
            <v>좀 더 공격적인 슬라임 무리입니다. 광역 공격을 할 수 있는 {0} 등 캐릭터를 사용하세요!</v>
          </cell>
          <cell r="D282" t="str">
            <v>In progress of translating…(282)</v>
          </cell>
        </row>
        <row r="283">
          <cell r="A283" t="str">
            <v>BossDesc_TerribleStump_Purple</v>
          </cell>
          <cell r="B283">
            <v>1</v>
          </cell>
          <cell r="C283" t="str">
            <v>화가 단단히 난 듯한 나무 귀신입니다. {0} 등 단일 개체에게 강한 캐릭터로 저지하세요!</v>
          </cell>
          <cell r="D283" t="str">
            <v>In progress of translating…(283)</v>
          </cell>
        </row>
        <row r="284">
          <cell r="A284" t="str">
            <v>BossDesc_PolygonalMetalon_Red</v>
          </cell>
          <cell r="B284">
            <v>1</v>
          </cell>
          <cell r="C284" t="str">
            <v>뿔에 찔리면 매우 아플 것 같네요. {0} 등 단일 개체에게 강한 캐릭터로 저지하세요!</v>
          </cell>
          <cell r="D284" t="str">
            <v>In progress of translating…(284)</v>
          </cell>
        </row>
        <row r="285">
          <cell r="A285" t="str">
            <v>BossDesc_SpiritKing</v>
          </cell>
          <cell r="B285">
            <v>1</v>
          </cell>
          <cell r="C285" t="str">
            <v>무시무시한 눈빛과 거대한 몸집을 가진 스피릿 킹입니다. {0} 등 큰 개체에게 공격할 수 있는 캐릭터를 써보세요!</v>
          </cell>
          <cell r="D285" t="str">
            <v>In progress of translating…(285)</v>
          </cell>
        </row>
        <row r="286">
          <cell r="A286" t="str">
            <v>PenaltyUIName_One</v>
          </cell>
          <cell r="B286">
            <v>1</v>
          </cell>
          <cell r="C286" t="str">
            <v>&lt;color=#FF0000&gt;{0}&lt;/color&gt; 계열 캐릭터의 &lt;color=#FF0000&gt;대미지 피해 {1}배&lt;/color&gt;</v>
          </cell>
          <cell r="D286" t="str">
            <v>In progress of translating…(286)</v>
          </cell>
        </row>
        <row r="287">
          <cell r="A287" t="str">
            <v>PenaltyUIMind_One</v>
          </cell>
          <cell r="B287">
            <v>1</v>
          </cell>
          <cell r="C287" t="str">
            <v>던전의 으스스한 기운으로 &lt;color=#FF0000&gt;{0}&lt;/color&gt; 계열이 &lt;color=#FF0000&gt;더 많은 대미지&lt;/color&gt;를 입게 됩니다</v>
          </cell>
          <cell r="D287" t="str">
            <v>In progress of translating…(287)</v>
          </cell>
        </row>
        <row r="288">
          <cell r="A288" t="str">
            <v>PenaltyUIRepre_OneOfTwo</v>
          </cell>
          <cell r="B288">
            <v>1</v>
          </cell>
          <cell r="C288" t="str">
            <v>&lt;color=#FF0000&gt;{0}&lt;/color&gt; 또는 &lt;color=#FF0000&gt;{1}&lt;/color&gt; 계열 캐릭터의 &lt;color=#FF0000&gt;대미지 피해 {2}배&lt;/color&gt;</v>
          </cell>
          <cell r="D288" t="str">
            <v>In progress of translating…(288)</v>
          </cell>
        </row>
        <row r="289">
          <cell r="A289" t="str">
            <v>PenaltyUIName_Two</v>
          </cell>
          <cell r="B289">
            <v>1</v>
          </cell>
          <cell r="C289" t="str">
            <v>&lt;color=#FF0000&gt;{0}&lt;/color&gt;, &lt;color=#FF0000&gt;{1}&lt;/color&gt; 계열 캐릭터의 &lt;color=#FF0000&gt;대미지 피해 {2}배&lt;/color&gt;</v>
          </cell>
          <cell r="D289" t="str">
            <v>In progress of translating…(289)</v>
          </cell>
        </row>
        <row r="290">
          <cell r="A290" t="str">
            <v>PenaltyUIMind_Two</v>
          </cell>
          <cell r="B290">
            <v>1</v>
          </cell>
          <cell r="C290" t="str">
            <v>던전의 으스스한 기운으로 &lt;color=#FF0000&gt;{0}&lt;/color&gt;, &lt;color=#FF0000&gt;{1}&lt;/color&gt; 계열이 &lt;color=#FF0000&gt;더 많은 대미지&lt;/color&gt;를 입게 됩니다</v>
          </cell>
          <cell r="D290" t="str">
            <v>In progress of translating…(290)</v>
          </cell>
        </row>
        <row r="291">
          <cell r="A291" t="str">
            <v>PenaltyUIRepre_TwoOfFour</v>
          </cell>
          <cell r="B291">
            <v>1</v>
          </cell>
          <cell r="C29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D291" t="str">
            <v>In progress of translating…(291)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FDFEB-84DC-4FDB-9708-1D7DBC9715D5}">
  <dimension ref="A1:V18"/>
  <sheetViews>
    <sheetView tabSelected="1" workbookViewId="0"/>
  </sheetViews>
  <sheetFormatPr defaultRowHeight="16.5" outlineLevelCol="1" x14ac:dyDescent="0.3"/>
  <cols>
    <col min="1" max="3" width="12.5" customWidth="1"/>
    <col min="4" max="5" width="12.5" hidden="1" customWidth="1" outlineLevel="1"/>
    <col min="6" max="6" width="9" collapsed="1"/>
    <col min="9" max="10" width="9" hidden="1" customWidth="1" outlineLevel="1"/>
    <col min="11" max="11" width="16.375" customWidth="1" collapsed="1"/>
    <col min="12" max="12" width="8.25" hidden="1" customWidth="1" outlineLevel="1"/>
    <col min="13" max="13" width="8.75" hidden="1" customWidth="1" outlineLevel="1"/>
    <col min="14" max="14" width="9.875" hidden="1" customWidth="1" outlineLevel="1"/>
    <col min="15" max="15" width="9" collapsed="1"/>
    <col min="19" max="19" width="19.25" customWidth="1"/>
    <col min="20" max="20" width="15.625" customWidth="1"/>
  </cols>
  <sheetData>
    <row r="1" spans="1:22" ht="27" customHeight="1" x14ac:dyDescent="0.3">
      <c r="A1" t="s">
        <v>1</v>
      </c>
      <c r="B1" t="s">
        <v>37</v>
      </c>
      <c r="C1" t="s">
        <v>38</v>
      </c>
      <c r="D1" t="s">
        <v>39</v>
      </c>
      <c r="E1" t="s">
        <v>40</v>
      </c>
      <c r="F1" t="s">
        <v>0</v>
      </c>
      <c r="G1" t="s">
        <v>29</v>
      </c>
      <c r="H1" t="s">
        <v>30</v>
      </c>
      <c r="I1" t="s">
        <v>31</v>
      </c>
      <c r="J1" t="s">
        <v>46</v>
      </c>
      <c r="K1" t="s">
        <v>24</v>
      </c>
      <c r="L1" t="s">
        <v>42</v>
      </c>
      <c r="M1" t="s">
        <v>41</v>
      </c>
      <c r="N1" t="s">
        <v>43</v>
      </c>
      <c r="O1" t="s">
        <v>25</v>
      </c>
      <c r="P1" t="s">
        <v>26</v>
      </c>
      <c r="Q1" t="s">
        <v>27</v>
      </c>
      <c r="R1" t="s">
        <v>28</v>
      </c>
      <c r="S1" t="s">
        <v>32</v>
      </c>
      <c r="T1" t="s">
        <v>52</v>
      </c>
      <c r="U1" t="s">
        <v>57</v>
      </c>
      <c r="V1" t="s">
        <v>59</v>
      </c>
    </row>
    <row r="2" spans="1:22" x14ac:dyDescent="0.3">
      <c r="A2" t="s">
        <v>2</v>
      </c>
      <c r="B2" t="str">
        <f>"CharName_"&amp;S2</f>
        <v>CharName_Ganfaul</v>
      </c>
      <c r="C2" t="str">
        <f>"CharDesc_"&amp;S2</f>
        <v>CharDesc_Ganfaul</v>
      </c>
      <c r="D2" t="str">
        <f>IF(ISBLANK(B2),"",
IFERROR(VLOOKUP(B2,[3]StringTable!$1:$1048576,MATCH([3]StringTable!$B$1,[3]StringTable!$1:$1,0),0),
IFERROR(VLOOKUP(B2,[3]InApkStringTable!$1:$1048576,MATCH([3]InApkStringTable!$C$1,[3]InApkStringTable!$1:$1,0),0),
"스트링없음")))</f>
        <v>간파울</v>
      </c>
      <c r="E2" t="str">
        <f>IF(ISBLANK(C2),"",
IFERROR(VLOOKUP(C2,[3]StringTable!$1:$1048576,MATCH([3]StringTable!$B$1,[3]StringTable!$1:$1,0),0),
IFERROR(VLOOKUP(C2,[3]InApkStringTable!$1:$1048576,MATCH([3]InApkStringTable!$C$1,[3]InApkStringTable!$1:$1,0),0),
"스트링없음")))</f>
        <v>마법협회장과 함께 일하며 결류자가 세계 2차 멸망을 시도할 때 최전방에서 막으려 했으나 실패했다. 그 뒤 부서진 세상을 재건하며 흩어진 생존자들을 모아 살아남는데 애쓰고 있다.
강력한 단일 공격을 사용한다</v>
      </c>
      <c r="F2">
        <v>2</v>
      </c>
      <c r="G2">
        <v>0.95</v>
      </c>
      <c r="H2">
        <v>0.95</v>
      </c>
      <c r="I2">
        <f>IF(ISBLANK(B2),"",
IFERROR(
VLOOKUP("NormalAttack"&amp;SUBSTITUTE(B2,"CharName_",""),[1]AffectorValueLevelTable!$B:$I,MATCH([1]AffectorValueLevelTable!$I$1,[1]AffectorValueLevelTable!$B$1:$I$1,0),0),"어펙터밸류레벨없음"))</f>
        <v>1</v>
      </c>
      <c r="J2">
        <f>H2*I2</f>
        <v>0.95</v>
      </c>
      <c r="K2">
        <v>0.7</v>
      </c>
      <c r="L2">
        <v>1.8</v>
      </c>
      <c r="M2">
        <f>J2*L2</f>
        <v>1.71</v>
      </c>
      <c r="N2">
        <f t="shared" ref="N2:N18" si="0">M2/K2</f>
        <v>2.4428571428571431</v>
      </c>
      <c r="O2">
        <v>3.5</v>
      </c>
      <c r="P2">
        <v>0</v>
      </c>
      <c r="Q2">
        <v>100</v>
      </c>
      <c r="R2">
        <v>0</v>
      </c>
      <c r="S2" t="s">
        <v>33</v>
      </c>
      <c r="T2" t="str">
        <f t="shared" ref="T2:T6" si="1">"Portrait_"&amp;S2</f>
        <v>Portrait_Ganfaul</v>
      </c>
      <c r="U2">
        <v>0.05</v>
      </c>
      <c r="V2" t="b">
        <v>0</v>
      </c>
    </row>
    <row r="3" spans="1:22" x14ac:dyDescent="0.3">
      <c r="A3" t="s">
        <v>3</v>
      </c>
      <c r="B3" t="str">
        <f t="shared" ref="B3:B6" si="2">"CharName_"&amp;S3</f>
        <v>CharName_KeepSeries</v>
      </c>
      <c r="C3" t="str">
        <f t="shared" ref="C3:C6" si="3">"CharDesc_"&amp;S3</f>
        <v>CharDesc_KeepSeries</v>
      </c>
      <c r="D3" t="str">
        <f>IF(ISBLANK(B3),"",
IFERROR(VLOOKUP(B3,[3]StringTable!$1:$1048576,MATCH([3]StringTable!$B$1,[3]StringTable!$1:$1,0),0),
IFERROR(VLOOKUP(B3,[3]InApkStringTable!$1:$1048576,MATCH([3]InApkStringTable!$C$1,[3]InApkStringTable!$1:$1,0),0),
"스트링없음")))</f>
        <v>킵시리즈</v>
      </c>
      <c r="E3" t="str">
        <f>IF(ISBLANK(C3),"",
IFERROR(VLOOKUP(C3,[3]StringTable!$1:$1048576,MATCH([3]StringTable!$B$1,[3]StringTable!$1:$1,0),0),
IFERROR(VLOOKUP(C3,[3]InApkStringTable!$1:$1048576,MATCH([3]InApkStringTable!$C$1,[3]InApkStringTable!$1:$1,0),0),
"스트링없음")))</f>
        <v>킵시리즈의 설명 우다다다
간파울 아저씨한테 받은 총으로 광역 공격을 한다</v>
      </c>
      <c r="F3">
        <v>0</v>
      </c>
      <c r="G3">
        <v>0.85</v>
      </c>
      <c r="H3">
        <v>0.8</v>
      </c>
      <c r="I3">
        <f>IF(ISBLANK(B3),"",
IFERROR(
VLOOKUP("NormalAttack"&amp;SUBSTITUTE(B3,"CharName_",""),[1]AffectorValueLevelTable!$B:$I,MATCH([1]AffectorValueLevelTable!$I$1,[1]AffectorValueLevelTable!$B$1:$I$1,0),0),"어펙터밸류레벨없음"))</f>
        <v>0.5625</v>
      </c>
      <c r="J3">
        <f t="shared" ref="J3:J5" si="4">H3*I3</f>
        <v>0.45</v>
      </c>
      <c r="K3">
        <v>0.8</v>
      </c>
      <c r="L3">
        <v>3.5</v>
      </c>
      <c r="M3">
        <f t="shared" ref="M3:M18" si="5">J3*L3</f>
        <v>1.575</v>
      </c>
      <c r="N3">
        <f t="shared" si="0"/>
        <v>1.9687499999999998</v>
      </c>
      <c r="O3">
        <v>3.5</v>
      </c>
      <c r="P3">
        <v>1</v>
      </c>
      <c r="Q3">
        <v>100</v>
      </c>
      <c r="R3">
        <v>0</v>
      </c>
      <c r="S3" t="s">
        <v>34</v>
      </c>
      <c r="T3" t="str">
        <f t="shared" si="1"/>
        <v>Portrait_KeepSeries</v>
      </c>
      <c r="U3">
        <v>0.25</v>
      </c>
      <c r="V3" t="b">
        <v>0</v>
      </c>
    </row>
    <row r="4" spans="1:22" x14ac:dyDescent="0.3">
      <c r="A4" t="s">
        <v>4</v>
      </c>
      <c r="B4" t="str">
        <f t="shared" si="2"/>
        <v>CharName_BigBatSuccubus</v>
      </c>
      <c r="C4" t="str">
        <f t="shared" si="3"/>
        <v>CharDesc_BigBatSuccubus</v>
      </c>
      <c r="D4" t="str">
        <f>IF(ISBLANK(B4),"",
IFERROR(VLOOKUP(B4,[3]StringTable!$1:$1048576,MATCH([3]StringTable!$B$1,[3]StringTable!$1:$1,0),0),
IFERROR(VLOOKUP(B4,[3]InApkStringTable!$1:$1048576,MATCH([3]InApkStringTable!$C$1,[3]InApkStringTable!$1:$1,0),0),
"스트링없음")))</f>
        <v>빅뱃서큐버스</v>
      </c>
      <c r="E4" t="str">
        <f>IF(ISBLANK(C4),"",
IFERROR(VLOOKUP(C4,[3]StringTable!$1:$1048576,MATCH([3]StringTable!$B$1,[3]StringTable!$1:$1,0),0),
IFERROR(VLOOKUP(C4,[3]InApkStringTable!$1:$1048576,MATCH([3]InApkStringTable!$C$1,[3]InApkStringTable!$1:$1,0),0),
"스트링없음")))</f>
        <v>빅뱃서큐버스의 설명 우다다다
연타 공격을 사용한다</v>
      </c>
      <c r="F4">
        <v>1</v>
      </c>
      <c r="G4">
        <v>0.9</v>
      </c>
      <c r="H4">
        <v>0.9</v>
      </c>
      <c r="I4">
        <f>IF(ISBLANK(B4),"",
IFERROR(
VLOOKUP("NormalAttack"&amp;SUBSTITUTE(B4,"CharName_",""),[1]AffectorValueLevelTable!$B:$I,MATCH([1]AffectorValueLevelTable!$I$1,[1]AffectorValueLevelTable!$B$1:$I$1,0),0),"어펙터밸류레벨없음"))</f>
        <v>0.47</v>
      </c>
      <c r="J4">
        <f t="shared" si="4"/>
        <v>0.42299999999999999</v>
      </c>
      <c r="K4">
        <v>0.77</v>
      </c>
      <c r="L4">
        <v>3</v>
      </c>
      <c r="M4">
        <f t="shared" si="5"/>
        <v>1.2689999999999999</v>
      </c>
      <c r="N4">
        <f t="shared" si="0"/>
        <v>1.648051948051948</v>
      </c>
      <c r="O4">
        <v>3.5</v>
      </c>
      <c r="P4">
        <v>2</v>
      </c>
      <c r="Q4">
        <v>100</v>
      </c>
      <c r="R4">
        <v>8</v>
      </c>
      <c r="S4" t="s">
        <v>36</v>
      </c>
      <c r="T4" t="str">
        <f t="shared" si="1"/>
        <v>Portrait_BigBatSuccubus</v>
      </c>
      <c r="U4">
        <v>0.15</v>
      </c>
      <c r="V4" t="b">
        <v>0</v>
      </c>
    </row>
    <row r="5" spans="1:22" x14ac:dyDescent="0.3">
      <c r="A5" t="s">
        <v>5</v>
      </c>
      <c r="B5" t="str">
        <f t="shared" si="2"/>
        <v>CharName_Bei</v>
      </c>
      <c r="C5" t="str">
        <f t="shared" si="3"/>
        <v>CharDesc_Bei</v>
      </c>
      <c r="D5" t="str">
        <f>IF(ISBLANK(B5),"",
IFERROR(VLOOKUP(B5,[3]StringTable!$1:$1048576,MATCH([3]StringTable!$B$1,[3]StringTable!$1:$1,0),0),
IFERROR(VLOOKUP(B5,[3]InApkStringTable!$1:$1048576,MATCH([3]InApkStringTable!$C$1,[3]InApkStringTable!$1:$1,0),0),
"스트링없음")))</f>
        <v>베이</v>
      </c>
      <c r="E5" t="str">
        <f>IF(ISBLANK(C5),"",
IFERROR(VLOOKUP(C5,[3]StringTable!$1:$1048576,MATCH([3]StringTable!$B$1,[3]StringTable!$1:$1,0),0),
IFERROR(VLOOKUP(C5,[3]InApkStringTable!$1:$1048576,MATCH([3]InApkStringTable!$C$1,[3]InApkStringTable!$1:$1,0),0),
"스트링없음")))</f>
        <v>베이의 설명 우다다다
장판 공격을 사용한다</v>
      </c>
      <c r="F5">
        <v>1</v>
      </c>
      <c r="G5">
        <v>0.93</v>
      </c>
      <c r="H5">
        <v>1.25</v>
      </c>
      <c r="I5">
        <f>IF(ISBLANK(B5),"",
IFERROR(
VLOOKUP("NormalAttack"&amp;SUBSTITUTE(B5,"CharName_",""),[1]AffectorValueLevelTable!$B:$I,MATCH([1]AffectorValueLevelTable!$I$1,[1]AffectorValueLevelTable!$B$1:$I$1,0),0),"어펙터밸류레벨없음"))</f>
        <v>0.3</v>
      </c>
      <c r="J5">
        <f t="shared" si="4"/>
        <v>0.375</v>
      </c>
      <c r="K5">
        <v>0.95</v>
      </c>
      <c r="L5">
        <v>3.4</v>
      </c>
      <c r="M5">
        <f t="shared" si="5"/>
        <v>1.2749999999999999</v>
      </c>
      <c r="N5">
        <f t="shared" si="0"/>
        <v>1.3421052631578947</v>
      </c>
      <c r="O5">
        <v>3.5</v>
      </c>
      <c r="P5">
        <v>0</v>
      </c>
      <c r="Q5">
        <v>100</v>
      </c>
      <c r="R5">
        <v>5</v>
      </c>
      <c r="S5" t="s">
        <v>35</v>
      </c>
      <c r="T5" t="str">
        <f t="shared" si="1"/>
        <v>Portrait_Bei</v>
      </c>
      <c r="U5">
        <v>0.2</v>
      </c>
      <c r="V5" t="b">
        <v>0</v>
      </c>
    </row>
    <row r="6" spans="1:22" x14ac:dyDescent="0.3">
      <c r="A6" t="s">
        <v>6</v>
      </c>
      <c r="B6" t="str">
        <f t="shared" si="2"/>
        <v>CharName_JellyFishGirl</v>
      </c>
      <c r="C6" t="str">
        <f t="shared" si="3"/>
        <v>CharDesc_JellyFishGirl</v>
      </c>
      <c r="D6" t="str">
        <f>IF(ISBLANK(B6),"",
IFERROR(VLOOKUP(B6,[3]StringTable!$1:$1048576,MATCH([3]StringTable!$B$1,[3]StringTable!$1:$1,0),0),
IFERROR(VLOOKUP(B6,[3]InApkStringTable!$1:$1048576,MATCH([3]InApkStringTable!$C$1,[3]InApkStringTable!$1:$1,0),0),
"스트링없음")))</f>
        <v>젤리피쉬걸</v>
      </c>
      <c r="E6" t="str">
        <f>IF(ISBLANK(C6),"",
IFERROR(VLOOKUP(C6,[3]StringTable!$1:$1048576,MATCH([3]StringTable!$B$1,[3]StringTable!$1:$1,0),0),
IFERROR(VLOOKUP(C6,[3]InApkStringTable!$1:$1048576,MATCH([3]InApkStringTable!$C$1,[3]InApkStringTable!$1:$1,0),0),
"스트링없음")))</f>
        <v>젤리피쉬걸의 설명 우다다다
곡사로 공격한다</v>
      </c>
      <c r="F6">
        <v>0</v>
      </c>
      <c r="G6">
        <v>0.87</v>
      </c>
      <c r="H6">
        <v>0.82</v>
      </c>
      <c r="I6">
        <f>IF(ISBLANK(B6),"",
IFERROR(
VLOOKUP("NormalAttack"&amp;SUBSTITUTE(B6,"CharName_",""),[1]AffectorValueLevelTable!$B:$I,MATCH([1]AffectorValueLevelTable!$I$1,[1]AffectorValueLevelTable!$B$1:$I$1,0),0),"어펙터밸류레벨없음"))</f>
        <v>0.55000000000000004</v>
      </c>
      <c r="J6">
        <f>IF(ISNUMBER(I6),H6*I6,0)</f>
        <v>0.45100000000000001</v>
      </c>
      <c r="K6">
        <v>0.83</v>
      </c>
      <c r="L6">
        <v>2.75</v>
      </c>
      <c r="M6">
        <f t="shared" si="5"/>
        <v>1.2402500000000001</v>
      </c>
      <c r="N6">
        <f t="shared" si="0"/>
        <v>1.4942771084337352</v>
      </c>
      <c r="O6">
        <v>3.5</v>
      </c>
      <c r="P6">
        <v>1</v>
      </c>
      <c r="Q6">
        <v>100</v>
      </c>
      <c r="R6">
        <v>0</v>
      </c>
      <c r="S6" t="s">
        <v>58</v>
      </c>
      <c r="T6" t="str">
        <f t="shared" si="1"/>
        <v>Portrait_JellyFishGirl</v>
      </c>
      <c r="U6">
        <v>0.05</v>
      </c>
      <c r="V6" t="b">
        <v>0</v>
      </c>
    </row>
    <row r="7" spans="1:22" x14ac:dyDescent="0.3">
      <c r="A7" t="s">
        <v>7</v>
      </c>
      <c r="D7" t="str">
        <f>IF(ISBLANK(B7),"",
IFERROR(VLOOKUP(B7,[3]StringTable!$1:$1048576,MATCH([3]StringTable!$B$1,[3]StringTable!$1:$1,0),0),
IFERROR(VLOOKUP(B7,[3]InApkStringTable!$1:$1048576,MATCH([3]InApkStringTable!$C$1,[3]InApkStringTable!$1:$1,0),0),
"스트링없음")))</f>
        <v/>
      </c>
      <c r="E7" t="str">
        <f>IF(ISBLANK(C7),"",
IFERROR(VLOOKUP(C7,[3]StringTable!$1:$1048576,MATCH([3]StringTable!$B$1,[3]StringTable!$1:$1,0),0),
IFERROR(VLOOKUP(C7,[3]InApkStringTable!$1:$1048576,MATCH([3]InApkStringTable!$C$1,[3]InApkStringTable!$1:$1,0),0),
"스트링없음")))</f>
        <v/>
      </c>
      <c r="F7">
        <v>0</v>
      </c>
      <c r="G7">
        <v>1</v>
      </c>
      <c r="H7">
        <v>1</v>
      </c>
      <c r="I7" t="str">
        <f>IF(ISBLANK(B7),"",
IFERROR(
VLOOKUP("NormalAttack"&amp;SUBSTITUTE(B7,"CharName_",""),[1]AffectorValueLevelTable!$B:$I,MATCH([1]AffectorValueLevelTable!$I$1,[1]AffectorValueLevelTable!$B$1:$I$1,0),0),"어펙터밸류레벨없음"))</f>
        <v/>
      </c>
      <c r="J7">
        <f t="shared" ref="J7:J18" si="6">IF(ISNUMBER(I7),H7*I7,0)</f>
        <v>0</v>
      </c>
      <c r="K7">
        <v>0.7</v>
      </c>
      <c r="M7">
        <f t="shared" si="5"/>
        <v>0</v>
      </c>
      <c r="N7">
        <f t="shared" si="0"/>
        <v>0</v>
      </c>
      <c r="O7">
        <v>3.5</v>
      </c>
      <c r="P7">
        <v>1</v>
      </c>
      <c r="Q7">
        <v>100</v>
      </c>
      <c r="R7">
        <v>0</v>
      </c>
      <c r="V7" t="b">
        <v>0</v>
      </c>
    </row>
    <row r="8" spans="1:22" x14ac:dyDescent="0.3">
      <c r="A8" t="s">
        <v>8</v>
      </c>
      <c r="D8" t="str">
        <f>IF(ISBLANK(B8),"",
IFERROR(VLOOKUP(B8,[3]StringTable!$1:$1048576,MATCH([3]StringTable!$B$1,[3]StringTable!$1:$1,0),0),
IFERROR(VLOOKUP(B8,[3]InApkStringTable!$1:$1048576,MATCH([3]InApkStringTable!$C$1,[3]InApkStringTable!$1:$1,0),0),
"스트링없음")))</f>
        <v/>
      </c>
      <c r="E8" t="str">
        <f>IF(ISBLANK(C8),"",
IFERROR(VLOOKUP(C8,[3]StringTable!$1:$1048576,MATCH([3]StringTable!$B$1,[3]StringTable!$1:$1,0),0),
IFERROR(VLOOKUP(C8,[3]InApkStringTable!$1:$1048576,MATCH([3]InApkStringTable!$C$1,[3]InApkStringTable!$1:$1,0),0),
"스트링없음")))</f>
        <v/>
      </c>
      <c r="F8">
        <v>0</v>
      </c>
      <c r="G8">
        <v>1</v>
      </c>
      <c r="H8">
        <v>1</v>
      </c>
      <c r="I8" t="str">
        <f>IF(ISBLANK(B8),"",
IFERROR(
VLOOKUP("NormalAttack"&amp;SUBSTITUTE(B8,"CharName_",""),[1]AffectorValueLevelTable!$B:$I,MATCH([1]AffectorValueLevelTable!$I$1,[1]AffectorValueLevelTable!$B$1:$I$1,0),0),"어펙터밸류레벨없음"))</f>
        <v/>
      </c>
      <c r="J8">
        <f t="shared" si="6"/>
        <v>0</v>
      </c>
      <c r="K8">
        <v>0.7</v>
      </c>
      <c r="M8">
        <f t="shared" si="5"/>
        <v>0</v>
      </c>
      <c r="N8">
        <f t="shared" si="0"/>
        <v>0</v>
      </c>
      <c r="O8">
        <v>3.5</v>
      </c>
      <c r="P8">
        <v>2</v>
      </c>
      <c r="Q8">
        <v>100</v>
      </c>
      <c r="R8">
        <v>0</v>
      </c>
      <c r="V8" t="b">
        <v>0</v>
      </c>
    </row>
    <row r="9" spans="1:22" x14ac:dyDescent="0.3">
      <c r="A9" t="s">
        <v>9</v>
      </c>
      <c r="D9" t="str">
        <f>IF(ISBLANK(B9),"",
IFERROR(VLOOKUP(B9,[3]StringTable!$1:$1048576,MATCH([3]StringTable!$B$1,[3]StringTable!$1:$1,0),0),
IFERROR(VLOOKUP(B9,[3]InApkStringTable!$1:$1048576,MATCH([3]InApkStringTable!$C$1,[3]InApkStringTable!$1:$1,0),0),
"스트링없음")))</f>
        <v/>
      </c>
      <c r="E9" t="str">
        <f>IF(ISBLANK(C9),"",
IFERROR(VLOOKUP(C9,[3]StringTable!$1:$1048576,MATCH([3]StringTable!$B$1,[3]StringTable!$1:$1,0),0),
IFERROR(VLOOKUP(C9,[3]InApkStringTable!$1:$1048576,MATCH([3]InApkStringTable!$C$1,[3]InApkStringTable!$1:$1,0),0),
"스트링없음")))</f>
        <v/>
      </c>
      <c r="F9">
        <v>0</v>
      </c>
      <c r="G9">
        <v>1</v>
      </c>
      <c r="H9">
        <v>1</v>
      </c>
      <c r="I9" t="str">
        <f>IF(ISBLANK(B9),"",
IFERROR(
VLOOKUP("NormalAttack"&amp;SUBSTITUTE(B9,"CharName_",""),[1]AffectorValueLevelTable!$B:$I,MATCH([1]AffectorValueLevelTable!$I$1,[1]AffectorValueLevelTable!$B$1:$I$1,0),0),"어펙터밸류레벨없음"))</f>
        <v/>
      </c>
      <c r="J9">
        <f t="shared" si="6"/>
        <v>0</v>
      </c>
      <c r="K9">
        <v>0.7</v>
      </c>
      <c r="M9">
        <f t="shared" si="5"/>
        <v>0</v>
      </c>
      <c r="N9">
        <f t="shared" si="0"/>
        <v>0</v>
      </c>
      <c r="O9">
        <v>3.5</v>
      </c>
      <c r="P9">
        <v>3</v>
      </c>
      <c r="Q9">
        <v>100</v>
      </c>
      <c r="R9">
        <v>0</v>
      </c>
      <c r="V9" t="b">
        <v>0</v>
      </c>
    </row>
    <row r="10" spans="1:22" x14ac:dyDescent="0.3">
      <c r="A10" t="s">
        <v>10</v>
      </c>
      <c r="D10" t="str">
        <f>IF(ISBLANK(B10),"",
IFERROR(VLOOKUP(B10,[3]StringTable!$1:$1048576,MATCH([3]StringTable!$B$1,[3]StringTable!$1:$1,0),0),
IFERROR(VLOOKUP(B10,[3]InApkStringTable!$1:$1048576,MATCH([3]InApkStringTable!$C$1,[3]InApkStringTable!$1:$1,0),0),
"스트링없음")))</f>
        <v/>
      </c>
      <c r="E10" t="str">
        <f>IF(ISBLANK(C10),"",
IFERROR(VLOOKUP(C10,[3]StringTable!$1:$1048576,MATCH([3]StringTable!$B$1,[3]StringTable!$1:$1,0),0),
IFERROR(VLOOKUP(C10,[3]InApkStringTable!$1:$1048576,MATCH([3]InApkStringTable!$C$1,[3]InApkStringTable!$1:$1,0),0),
"스트링없음")))</f>
        <v/>
      </c>
      <c r="F10">
        <v>0</v>
      </c>
      <c r="G10">
        <v>1</v>
      </c>
      <c r="H10">
        <v>1</v>
      </c>
      <c r="I10" t="str">
        <f>IF(ISBLANK(B10),"",
IFERROR(
VLOOKUP("NormalAttack"&amp;SUBSTITUTE(B10,"CharName_",""),[1]AffectorValueLevelTable!$B:$I,MATCH([1]AffectorValueLevelTable!$I$1,[1]AffectorValueLevelTable!$B$1:$I$1,0),0),"어펙터밸류레벨없음"))</f>
        <v/>
      </c>
      <c r="J10">
        <f t="shared" si="6"/>
        <v>0</v>
      </c>
      <c r="K10">
        <v>0.7</v>
      </c>
      <c r="M10">
        <f t="shared" si="5"/>
        <v>0</v>
      </c>
      <c r="N10">
        <f t="shared" si="0"/>
        <v>0</v>
      </c>
      <c r="O10">
        <v>3.5</v>
      </c>
      <c r="P10">
        <v>0</v>
      </c>
      <c r="Q10">
        <v>100</v>
      </c>
      <c r="R10">
        <v>0</v>
      </c>
      <c r="V10" t="b">
        <v>0</v>
      </c>
    </row>
    <row r="11" spans="1:22" x14ac:dyDescent="0.3">
      <c r="A11" t="s">
        <v>11</v>
      </c>
      <c r="D11" t="str">
        <f>IF(ISBLANK(B11),"",
IFERROR(VLOOKUP(B11,[3]StringTable!$1:$1048576,MATCH([3]StringTable!$B$1,[3]StringTable!$1:$1,0),0),
IFERROR(VLOOKUP(B11,[3]InApkStringTable!$1:$1048576,MATCH([3]InApkStringTable!$C$1,[3]InApkStringTable!$1:$1,0),0),
"스트링없음")))</f>
        <v/>
      </c>
      <c r="E11" t="str">
        <f>IF(ISBLANK(C11),"",
IFERROR(VLOOKUP(C11,[3]StringTable!$1:$1048576,MATCH([3]StringTable!$B$1,[3]StringTable!$1:$1,0),0),
IFERROR(VLOOKUP(C11,[3]InApkStringTable!$1:$1048576,MATCH([3]InApkStringTable!$C$1,[3]InApkStringTable!$1:$1,0),0),
"스트링없음")))</f>
        <v/>
      </c>
      <c r="F11">
        <v>0</v>
      </c>
      <c r="G11">
        <v>1</v>
      </c>
      <c r="H11">
        <v>1</v>
      </c>
      <c r="I11" t="str">
        <f>IF(ISBLANK(B11),"",
IFERROR(
VLOOKUP("NormalAttack"&amp;SUBSTITUTE(B11,"CharName_",""),[1]AffectorValueLevelTable!$B:$I,MATCH([1]AffectorValueLevelTable!$I$1,[1]AffectorValueLevelTable!$B$1:$I$1,0),0),"어펙터밸류레벨없음"))</f>
        <v/>
      </c>
      <c r="J11">
        <f t="shared" si="6"/>
        <v>0</v>
      </c>
      <c r="K11">
        <v>0.7</v>
      </c>
      <c r="M11">
        <f t="shared" si="5"/>
        <v>0</v>
      </c>
      <c r="N11">
        <f t="shared" si="0"/>
        <v>0</v>
      </c>
      <c r="O11">
        <v>3.5</v>
      </c>
      <c r="P11">
        <v>1</v>
      </c>
      <c r="Q11">
        <v>100</v>
      </c>
      <c r="R11">
        <v>0</v>
      </c>
      <c r="V11" t="b">
        <v>0</v>
      </c>
    </row>
    <row r="12" spans="1:22" x14ac:dyDescent="0.3">
      <c r="A12" t="s">
        <v>12</v>
      </c>
      <c r="D12" t="str">
        <f>IF(ISBLANK(B12),"",
IFERROR(VLOOKUP(B12,[3]StringTable!$1:$1048576,MATCH([3]StringTable!$B$1,[3]StringTable!$1:$1,0),0),
IFERROR(VLOOKUP(B12,[3]InApkStringTable!$1:$1048576,MATCH([3]InApkStringTable!$C$1,[3]InApkStringTable!$1:$1,0),0),
"스트링없음")))</f>
        <v/>
      </c>
      <c r="E12" t="str">
        <f>IF(ISBLANK(C12),"",
IFERROR(VLOOKUP(C12,[3]StringTable!$1:$1048576,MATCH([3]StringTable!$B$1,[3]StringTable!$1:$1,0),0),
IFERROR(VLOOKUP(C12,[3]InApkStringTable!$1:$1048576,MATCH([3]InApkStringTable!$C$1,[3]InApkStringTable!$1:$1,0),0),
"스트링없음")))</f>
        <v/>
      </c>
      <c r="F12">
        <v>0</v>
      </c>
      <c r="G12">
        <v>1</v>
      </c>
      <c r="H12">
        <v>1</v>
      </c>
      <c r="I12" t="str">
        <f>IF(ISBLANK(B12),"",
IFERROR(
VLOOKUP("NormalAttack"&amp;SUBSTITUTE(B12,"CharName_",""),[1]AffectorValueLevelTable!$B:$I,MATCH([1]AffectorValueLevelTable!$I$1,[1]AffectorValueLevelTable!$B$1:$I$1,0),0),"어펙터밸류레벨없음"))</f>
        <v/>
      </c>
      <c r="J12">
        <f t="shared" si="6"/>
        <v>0</v>
      </c>
      <c r="K12">
        <v>0.7</v>
      </c>
      <c r="M12">
        <f t="shared" si="5"/>
        <v>0</v>
      </c>
      <c r="N12">
        <f t="shared" si="0"/>
        <v>0</v>
      </c>
      <c r="O12">
        <v>3.5</v>
      </c>
      <c r="P12">
        <v>2</v>
      </c>
      <c r="Q12">
        <v>100</v>
      </c>
      <c r="R12">
        <v>0</v>
      </c>
      <c r="V12" t="b">
        <v>0</v>
      </c>
    </row>
    <row r="13" spans="1:22" x14ac:dyDescent="0.3">
      <c r="A13" t="s">
        <v>13</v>
      </c>
      <c r="D13" t="str">
        <f>IF(ISBLANK(B13),"",
IFERROR(VLOOKUP(B13,[3]StringTable!$1:$1048576,MATCH([3]StringTable!$B$1,[3]StringTable!$1:$1,0),0),
IFERROR(VLOOKUP(B13,[3]InApkStringTable!$1:$1048576,MATCH([3]InApkStringTable!$C$1,[3]InApkStringTable!$1:$1,0),0),
"스트링없음")))</f>
        <v/>
      </c>
      <c r="E13" t="str">
        <f>IF(ISBLANK(C13),"",
IFERROR(VLOOKUP(C13,[3]StringTable!$1:$1048576,MATCH([3]StringTable!$B$1,[3]StringTable!$1:$1,0),0),
IFERROR(VLOOKUP(C13,[3]InApkStringTable!$1:$1048576,MATCH([3]InApkStringTable!$C$1,[3]InApkStringTable!$1:$1,0),0),
"스트링없음")))</f>
        <v/>
      </c>
      <c r="F13">
        <v>0</v>
      </c>
      <c r="G13">
        <v>1</v>
      </c>
      <c r="H13">
        <v>1</v>
      </c>
      <c r="I13" t="str">
        <f>IF(ISBLANK(B13),"",
IFERROR(
VLOOKUP("NormalAttack"&amp;SUBSTITUTE(B13,"CharName_",""),[1]AffectorValueLevelTable!$B:$I,MATCH([1]AffectorValueLevelTable!$I$1,[1]AffectorValueLevelTable!$B$1:$I$1,0),0),"어펙터밸류레벨없음"))</f>
        <v/>
      </c>
      <c r="J13">
        <f t="shared" si="6"/>
        <v>0</v>
      </c>
      <c r="K13">
        <v>0.7</v>
      </c>
      <c r="M13">
        <f t="shared" si="5"/>
        <v>0</v>
      </c>
      <c r="N13">
        <f t="shared" si="0"/>
        <v>0</v>
      </c>
      <c r="O13">
        <v>3.5</v>
      </c>
      <c r="P13">
        <v>3</v>
      </c>
      <c r="Q13">
        <v>100</v>
      </c>
      <c r="R13">
        <v>0</v>
      </c>
      <c r="V13" t="b">
        <v>0</v>
      </c>
    </row>
    <row r="14" spans="1:22" x14ac:dyDescent="0.3">
      <c r="A14" t="s">
        <v>14</v>
      </c>
      <c r="D14" t="str">
        <f>IF(ISBLANK(B14),"",
IFERROR(VLOOKUP(B14,[3]StringTable!$1:$1048576,MATCH([3]StringTable!$B$1,[3]StringTable!$1:$1,0),0),
IFERROR(VLOOKUP(B14,[3]InApkStringTable!$1:$1048576,MATCH([3]InApkStringTable!$C$1,[3]InApkStringTable!$1:$1,0),0),
"스트링없음")))</f>
        <v/>
      </c>
      <c r="E14" t="str">
        <f>IF(ISBLANK(C14),"",
IFERROR(VLOOKUP(C14,[3]StringTable!$1:$1048576,MATCH([3]StringTable!$B$1,[3]StringTable!$1:$1,0),0),
IFERROR(VLOOKUP(C14,[3]InApkStringTable!$1:$1048576,MATCH([3]InApkStringTable!$C$1,[3]InApkStringTable!$1:$1,0),0),
"스트링없음")))</f>
        <v/>
      </c>
      <c r="F14">
        <v>0</v>
      </c>
      <c r="G14">
        <v>1</v>
      </c>
      <c r="H14">
        <v>1</v>
      </c>
      <c r="I14" t="str">
        <f>IF(ISBLANK(B14),"",
IFERROR(
VLOOKUP("NormalAttack"&amp;SUBSTITUTE(B14,"CharName_",""),[1]AffectorValueLevelTable!$B:$I,MATCH([1]AffectorValueLevelTable!$I$1,[1]AffectorValueLevelTable!$B$1:$I$1,0),0),"어펙터밸류레벨없음"))</f>
        <v/>
      </c>
      <c r="J14">
        <f t="shared" si="6"/>
        <v>0</v>
      </c>
      <c r="K14">
        <v>0.7</v>
      </c>
      <c r="M14">
        <f t="shared" si="5"/>
        <v>0</v>
      </c>
      <c r="N14">
        <f t="shared" si="0"/>
        <v>0</v>
      </c>
      <c r="O14">
        <v>3.5</v>
      </c>
      <c r="P14">
        <v>0</v>
      </c>
      <c r="Q14">
        <v>100</v>
      </c>
      <c r="R14">
        <v>0</v>
      </c>
      <c r="V14" t="b">
        <v>0</v>
      </c>
    </row>
    <row r="15" spans="1:22" x14ac:dyDescent="0.3">
      <c r="A15" t="s">
        <v>15</v>
      </c>
      <c r="D15" t="str">
        <f>IF(ISBLANK(B15),"",
IFERROR(VLOOKUP(B15,[3]StringTable!$1:$1048576,MATCH([3]StringTable!$B$1,[3]StringTable!$1:$1,0),0),
IFERROR(VLOOKUP(B15,[3]InApkStringTable!$1:$1048576,MATCH([3]InApkStringTable!$C$1,[3]InApkStringTable!$1:$1,0),0),
"스트링없음")))</f>
        <v/>
      </c>
      <c r="E15" t="str">
        <f>IF(ISBLANK(C15),"",
IFERROR(VLOOKUP(C15,[3]StringTable!$1:$1048576,MATCH([3]StringTable!$B$1,[3]StringTable!$1:$1,0),0),
IFERROR(VLOOKUP(C15,[3]InApkStringTable!$1:$1048576,MATCH([3]InApkStringTable!$C$1,[3]InApkStringTable!$1:$1,0),0),
"스트링없음")))</f>
        <v/>
      </c>
      <c r="F15">
        <v>0</v>
      </c>
      <c r="G15">
        <v>1</v>
      </c>
      <c r="H15">
        <v>1</v>
      </c>
      <c r="I15" t="str">
        <f>IF(ISBLANK(B15),"",
IFERROR(
VLOOKUP("NormalAttack"&amp;SUBSTITUTE(B15,"CharName_",""),[1]AffectorValueLevelTable!$B:$I,MATCH([1]AffectorValueLevelTable!$I$1,[1]AffectorValueLevelTable!$B$1:$I$1,0),0),"어펙터밸류레벨없음"))</f>
        <v/>
      </c>
      <c r="J15">
        <f t="shared" si="6"/>
        <v>0</v>
      </c>
      <c r="K15">
        <v>0.7</v>
      </c>
      <c r="M15">
        <f t="shared" si="5"/>
        <v>0</v>
      </c>
      <c r="N15">
        <f t="shared" si="0"/>
        <v>0</v>
      </c>
      <c r="O15">
        <v>3.5</v>
      </c>
      <c r="P15">
        <v>1</v>
      </c>
      <c r="Q15">
        <v>100</v>
      </c>
      <c r="R15">
        <v>0</v>
      </c>
      <c r="V15" t="b">
        <v>0</v>
      </c>
    </row>
    <row r="16" spans="1:22" x14ac:dyDescent="0.3">
      <c r="A16" t="s">
        <v>16</v>
      </c>
      <c r="D16" t="str">
        <f>IF(ISBLANK(B16),"",
IFERROR(VLOOKUP(B16,[3]StringTable!$1:$1048576,MATCH([3]StringTable!$B$1,[3]StringTable!$1:$1,0),0),
IFERROR(VLOOKUP(B16,[3]InApkStringTable!$1:$1048576,MATCH([3]InApkStringTable!$C$1,[3]InApkStringTable!$1:$1,0),0),
"스트링없음")))</f>
        <v/>
      </c>
      <c r="E16" t="str">
        <f>IF(ISBLANK(C16),"",
IFERROR(VLOOKUP(C16,[3]StringTable!$1:$1048576,MATCH([3]StringTable!$B$1,[3]StringTable!$1:$1,0),0),
IFERROR(VLOOKUP(C16,[3]InApkStringTable!$1:$1048576,MATCH([3]InApkStringTable!$C$1,[3]InApkStringTable!$1:$1,0),0),
"스트링없음")))</f>
        <v/>
      </c>
      <c r="F16">
        <v>0</v>
      </c>
      <c r="G16">
        <v>1</v>
      </c>
      <c r="H16">
        <v>1</v>
      </c>
      <c r="I16" t="str">
        <f>IF(ISBLANK(B16),"",
IFERROR(
VLOOKUP("NormalAttack"&amp;SUBSTITUTE(B16,"CharName_",""),[1]AffectorValueLevelTable!$B:$I,MATCH([1]AffectorValueLevelTable!$I$1,[1]AffectorValueLevelTable!$B$1:$I$1,0),0),"어펙터밸류레벨없음"))</f>
        <v/>
      </c>
      <c r="J16">
        <f t="shared" si="6"/>
        <v>0</v>
      </c>
      <c r="K16">
        <v>0.7</v>
      </c>
      <c r="M16">
        <f t="shared" si="5"/>
        <v>0</v>
      </c>
      <c r="N16">
        <f t="shared" si="0"/>
        <v>0</v>
      </c>
      <c r="O16">
        <v>3.5</v>
      </c>
      <c r="P16">
        <v>2</v>
      </c>
      <c r="Q16">
        <v>100</v>
      </c>
      <c r="R16">
        <v>0</v>
      </c>
      <c r="V16" t="b">
        <v>0</v>
      </c>
    </row>
    <row r="17" spans="1:22" x14ac:dyDescent="0.3">
      <c r="A17" t="s">
        <v>17</v>
      </c>
      <c r="D17" t="str">
        <f>IF(ISBLANK(B17),"",
IFERROR(VLOOKUP(B17,[3]StringTable!$1:$1048576,MATCH([3]StringTable!$B$1,[3]StringTable!$1:$1,0),0),
IFERROR(VLOOKUP(B17,[3]InApkStringTable!$1:$1048576,MATCH([3]InApkStringTable!$C$1,[3]InApkStringTable!$1:$1,0),0),
"스트링없음")))</f>
        <v/>
      </c>
      <c r="E17" t="str">
        <f>IF(ISBLANK(C17),"",
IFERROR(VLOOKUP(C17,[3]StringTable!$1:$1048576,MATCH([3]StringTable!$B$1,[3]StringTable!$1:$1,0),0),
IFERROR(VLOOKUP(C17,[3]InApkStringTable!$1:$1048576,MATCH([3]InApkStringTable!$C$1,[3]InApkStringTable!$1:$1,0),0),
"스트링없음")))</f>
        <v/>
      </c>
      <c r="F17">
        <v>0</v>
      </c>
      <c r="G17">
        <v>1</v>
      </c>
      <c r="H17">
        <v>1</v>
      </c>
      <c r="I17" t="str">
        <f>IF(ISBLANK(B17),"",
IFERROR(
VLOOKUP("NormalAttack"&amp;SUBSTITUTE(B17,"CharName_",""),[1]AffectorValueLevelTable!$B:$I,MATCH([1]AffectorValueLevelTable!$I$1,[1]AffectorValueLevelTable!$B$1:$I$1,0),0),"어펙터밸류레벨없음"))</f>
        <v/>
      </c>
      <c r="J17">
        <f t="shared" si="6"/>
        <v>0</v>
      </c>
      <c r="K17">
        <v>0.7</v>
      </c>
      <c r="M17">
        <f t="shared" si="5"/>
        <v>0</v>
      </c>
      <c r="N17">
        <f t="shared" si="0"/>
        <v>0</v>
      </c>
      <c r="O17">
        <v>3.5</v>
      </c>
      <c r="P17">
        <v>3</v>
      </c>
      <c r="Q17">
        <v>100</v>
      </c>
      <c r="R17">
        <v>0</v>
      </c>
      <c r="V17" t="b">
        <v>0</v>
      </c>
    </row>
    <row r="18" spans="1:22" x14ac:dyDescent="0.3">
      <c r="A18" t="s">
        <v>18</v>
      </c>
      <c r="D18" t="str">
        <f>IF(ISBLANK(B18),"",
IFERROR(VLOOKUP(B18,[3]StringTable!$1:$1048576,MATCH([3]StringTable!$B$1,[3]StringTable!$1:$1,0),0),
IFERROR(VLOOKUP(B18,[3]InApkStringTable!$1:$1048576,MATCH([3]InApkStringTable!$C$1,[3]InApkStringTable!$1:$1,0),0),
"스트링없음")))</f>
        <v/>
      </c>
      <c r="E18" t="str">
        <f>IF(ISBLANK(C18),"",
IFERROR(VLOOKUP(C18,[3]StringTable!$1:$1048576,MATCH([3]StringTable!$B$1,[3]StringTable!$1:$1,0),0),
IFERROR(VLOOKUP(C18,[3]InApkStringTable!$1:$1048576,MATCH([3]InApkStringTable!$C$1,[3]InApkStringTable!$1:$1,0),0),
"스트링없음")))</f>
        <v/>
      </c>
      <c r="F18">
        <v>0</v>
      </c>
      <c r="G18">
        <v>1</v>
      </c>
      <c r="H18">
        <v>1</v>
      </c>
      <c r="I18" t="str">
        <f>IF(ISBLANK(B18),"",
IFERROR(
VLOOKUP("NormalAttack"&amp;SUBSTITUTE(B18,"CharName_",""),[1]AffectorValueLevelTable!$B:$I,MATCH([1]AffectorValueLevelTable!$I$1,[1]AffectorValueLevelTable!$B$1:$I$1,0),0),"어펙터밸류레벨없음"))</f>
        <v/>
      </c>
      <c r="J18">
        <f t="shared" si="6"/>
        <v>0</v>
      </c>
      <c r="K18">
        <v>0.7</v>
      </c>
      <c r="M18">
        <f t="shared" si="5"/>
        <v>0</v>
      </c>
      <c r="N18">
        <f t="shared" si="0"/>
        <v>0</v>
      </c>
      <c r="O18">
        <v>3.5</v>
      </c>
      <c r="P18">
        <v>0</v>
      </c>
      <c r="Q18">
        <v>100</v>
      </c>
      <c r="R18">
        <v>0</v>
      </c>
      <c r="V18" t="b">
        <v>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7214D-1A43-40DA-9E02-1F2E1AE17FC3}">
  <dimension ref="A1:D2"/>
  <sheetViews>
    <sheetView workbookViewId="0">
      <selection activeCell="A3" sqref="A3"/>
    </sheetView>
  </sheetViews>
  <sheetFormatPr defaultRowHeight="16.5" x14ac:dyDescent="0.3"/>
  <cols>
    <col min="1" max="1" width="12.5" customWidth="1"/>
    <col min="2" max="2" width="24.125" bestFit="1" customWidth="1"/>
    <col min="3" max="3" width="20" customWidth="1"/>
    <col min="4" max="4" width="16.75" customWidth="1"/>
  </cols>
  <sheetData>
    <row r="1" spans="1:4" ht="24.75" customHeight="1" x14ac:dyDescent="0.3">
      <c r="A1" t="s">
        <v>1</v>
      </c>
      <c r="B1" t="s">
        <v>53</v>
      </c>
      <c r="C1" t="s">
        <v>55</v>
      </c>
      <c r="D1" t="s">
        <v>56</v>
      </c>
    </row>
    <row r="2" spans="1:4" x14ac:dyDescent="0.3">
      <c r="A2" t="s">
        <v>5</v>
      </c>
      <c r="B2" t="s">
        <v>54</v>
      </c>
      <c r="C2">
        <v>1.4</v>
      </c>
      <c r="D2" t="b">
        <v>0</v>
      </c>
    </row>
  </sheetData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C7CA-62FC-48B9-BBD8-4025BB82F174}">
  <dimension ref="A1:K21"/>
  <sheetViews>
    <sheetView workbookViewId="0">
      <pane ySplit="1" topLeftCell="A2" activePane="bottomLeft" state="frozen"/>
      <selection pane="bottomLeft" activeCell="A2" sqref="A2"/>
    </sheetView>
  </sheetViews>
  <sheetFormatPr defaultRowHeight="16.5" outlineLevelCol="1" x14ac:dyDescent="0.3"/>
  <cols>
    <col min="1" max="1" width="13.125" customWidth="1"/>
    <col min="4" max="10" width="9" hidden="1" customWidth="1" outlineLevel="1"/>
    <col min="11" max="11" width="9" collapsed="1"/>
  </cols>
  <sheetData>
    <row r="1" spans="1:10" ht="27" customHeight="1" x14ac:dyDescent="0.3">
      <c r="A1" t="s">
        <v>23</v>
      </c>
      <c r="B1" t="s">
        <v>19</v>
      </c>
      <c r="C1" t="s">
        <v>20</v>
      </c>
      <c r="D1" t="s">
        <v>47</v>
      </c>
      <c r="E1" t="s">
        <v>50</v>
      </c>
      <c r="F1" t="s">
        <v>48</v>
      </c>
      <c r="G1" t="s">
        <v>49</v>
      </c>
      <c r="H1" t="s">
        <v>51</v>
      </c>
      <c r="I1" t="s">
        <v>45</v>
      </c>
      <c r="J1" t="s">
        <v>44</v>
      </c>
    </row>
    <row r="2" spans="1:10" x14ac:dyDescent="0.3">
      <c r="A2">
        <v>1</v>
      </c>
      <c r="B2" s="1">
        <v>400</v>
      </c>
      <c r="C2" s="1">
        <v>100</v>
      </c>
      <c r="D2" s="2">
        <v>100</v>
      </c>
      <c r="E2" s="2"/>
      <c r="F2" s="2">
        <v>5</v>
      </c>
      <c r="G2" s="2">
        <f>B2/(D2*F2)</f>
        <v>0.8</v>
      </c>
      <c r="I2">
        <f>VLOOKUP("LnHpConstant1",[2]GlobalConstantFloatTable!$A:$C,MATCH([2]GlobalConstantFloatTable!$C$1,[2]GlobalConstantFloatTable!$1:$1,0),0)*LN(B2)
+VLOOKUP("LnHpConstant2",[2]GlobalConstantFloatTable!$A:$C,MATCH([2]GlobalConstantFloatTable!$C$1,[2]GlobalConstantFloatTable!$1:$1,0),0)</f>
        <v>150</v>
      </c>
      <c r="J2">
        <f>VLOOKUP("LnAtkConstant1",[2]GlobalConstantFloatTable!$A:$C,MATCH([2]GlobalConstantFloatTable!$C$1,[2]GlobalConstantFloatTable!$1:$1,0),0)*LN(C2)
+VLOOKUP("LnAtkConstant2",[2]GlobalConstantFloatTable!$A:$C,MATCH([2]GlobalConstantFloatTable!$C$1,[2]GlobalConstantFloatTable!$1:$1,0),0)</f>
        <v>100.00000000000003</v>
      </c>
    </row>
    <row r="3" spans="1:10" x14ac:dyDescent="0.3">
      <c r="A3">
        <v>2</v>
      </c>
      <c r="B3" s="1">
        <f>B2*1.5</f>
        <v>600</v>
      </c>
      <c r="C3" s="1">
        <f t="shared" ref="C3:C21" si="0">C2*1.5</f>
        <v>150</v>
      </c>
      <c r="D3" s="2">
        <f t="shared" ref="D3:D21" si="1">D2*E3</f>
        <v>140</v>
      </c>
      <c r="E3" s="2">
        <v>1.4</v>
      </c>
      <c r="F3" s="2">
        <v>5</v>
      </c>
      <c r="G3" s="2">
        <f t="shared" ref="G3:G21" si="2">B3/(D3*F3)</f>
        <v>0.8571428571428571</v>
      </c>
      <c r="H3">
        <f t="shared" ref="H3:H21" si="3">G3-G2</f>
        <v>5.7142857142857051E-2</v>
      </c>
      <c r="I3">
        <f>VLOOKUP("LnHpConstant1",[2]GlobalConstantFloatTable!$A:$C,MATCH([2]GlobalConstantFloatTable!$C$1,[2]GlobalConstantFloatTable!$1:$1,0),0)*LN(B3)
+VLOOKUP("LnHpConstant2",[2]GlobalConstantFloatTable!$A:$C,MATCH([2]GlobalConstantFloatTable!$C$1,[2]GlobalConstantFloatTable!$1:$1,0),0)</f>
        <v>180</v>
      </c>
      <c r="J3">
        <f>VLOOKUP("LnAtkConstant1",[2]GlobalConstantFloatTable!$A:$C,MATCH([2]GlobalConstantFloatTable!$C$1,[2]GlobalConstantFloatTable!$1:$1,0),0)*LN(C3)
+VLOOKUP("LnAtkConstant2",[2]GlobalConstantFloatTable!$A:$C,MATCH([2]GlobalConstantFloatTable!$C$1,[2]GlobalConstantFloatTable!$1:$1,0),0)</f>
        <v>120</v>
      </c>
    </row>
    <row r="4" spans="1:10" x14ac:dyDescent="0.3">
      <c r="A4">
        <v>3</v>
      </c>
      <c r="B4" s="1">
        <f t="shared" ref="B4:B21" si="4">B3*1.5</f>
        <v>900</v>
      </c>
      <c r="C4" s="1">
        <f t="shared" si="0"/>
        <v>225</v>
      </c>
      <c r="D4" s="2">
        <f t="shared" si="1"/>
        <v>196.69999999999996</v>
      </c>
      <c r="E4" s="2">
        <f t="shared" ref="E4:E21" si="5">E3+0.005</f>
        <v>1.4049999999999998</v>
      </c>
      <c r="F4" s="2">
        <v>5</v>
      </c>
      <c r="G4" s="2">
        <f t="shared" si="2"/>
        <v>0.91509913573970536</v>
      </c>
      <c r="H4">
        <f t="shared" si="3"/>
        <v>5.7956278596848265E-2</v>
      </c>
      <c r="I4">
        <f>VLOOKUP("LnHpConstant1",[2]GlobalConstantFloatTable!$A:$C,MATCH([2]GlobalConstantFloatTable!$C$1,[2]GlobalConstantFloatTable!$1:$1,0),0)*LN(B4)
+VLOOKUP("LnHpConstant2",[2]GlobalConstantFloatTable!$A:$C,MATCH([2]GlobalConstantFloatTable!$C$1,[2]GlobalConstantFloatTable!$1:$1,0),0)</f>
        <v>210</v>
      </c>
      <c r="J4">
        <f>VLOOKUP("LnAtkConstant1",[2]GlobalConstantFloatTable!$A:$C,MATCH([2]GlobalConstantFloatTable!$C$1,[2]GlobalConstantFloatTable!$1:$1,0),0)*LN(C4)
+VLOOKUP("LnAtkConstant2",[2]GlobalConstantFloatTable!$A:$C,MATCH([2]GlobalConstantFloatTable!$C$1,[2]GlobalConstantFloatTable!$1:$1,0),0)</f>
        <v>139.99999999999997</v>
      </c>
    </row>
    <row r="5" spans="1:10" x14ac:dyDescent="0.3">
      <c r="A5">
        <v>4</v>
      </c>
      <c r="B5" s="1">
        <f t="shared" si="4"/>
        <v>1350</v>
      </c>
      <c r="C5" s="1">
        <f t="shared" si="0"/>
        <v>337.5</v>
      </c>
      <c r="D5" s="2">
        <f t="shared" si="1"/>
        <v>277.34699999999987</v>
      </c>
      <c r="E5" s="2">
        <f t="shared" si="5"/>
        <v>1.4099999999999997</v>
      </c>
      <c r="F5" s="2">
        <v>5</v>
      </c>
      <c r="G5" s="2">
        <f t="shared" si="2"/>
        <v>0.97350971887202731</v>
      </c>
      <c r="H5">
        <f t="shared" si="3"/>
        <v>5.8410583132321947E-2</v>
      </c>
      <c r="I5">
        <f>VLOOKUP("LnHpConstant1",[2]GlobalConstantFloatTable!$A:$C,MATCH([2]GlobalConstantFloatTable!$C$1,[2]GlobalConstantFloatTable!$1:$1,0),0)*LN(B5)
+VLOOKUP("LnHpConstant2",[2]GlobalConstantFloatTable!$A:$C,MATCH([2]GlobalConstantFloatTable!$C$1,[2]GlobalConstantFloatTable!$1:$1,0),0)</f>
        <v>240.00000000000006</v>
      </c>
      <c r="J5">
        <f>VLOOKUP("LnAtkConstant1",[2]GlobalConstantFloatTable!$A:$C,MATCH([2]GlobalConstantFloatTable!$C$1,[2]GlobalConstantFloatTable!$1:$1,0),0)*LN(C5)
+VLOOKUP("LnAtkConstant2",[2]GlobalConstantFloatTable!$A:$C,MATCH([2]GlobalConstantFloatTable!$C$1,[2]GlobalConstantFloatTable!$1:$1,0),0)</f>
        <v>159.99999999999997</v>
      </c>
    </row>
    <row r="6" spans="1:10" x14ac:dyDescent="0.3">
      <c r="A6">
        <v>5</v>
      </c>
      <c r="B6" s="1">
        <f t="shared" si="4"/>
        <v>2025</v>
      </c>
      <c r="C6" s="1">
        <f t="shared" si="0"/>
        <v>506.25</v>
      </c>
      <c r="D6" s="2">
        <f t="shared" si="1"/>
        <v>392.44600499999967</v>
      </c>
      <c r="E6" s="2">
        <f t="shared" si="5"/>
        <v>1.4149999999999996</v>
      </c>
      <c r="F6" s="2">
        <v>5</v>
      </c>
      <c r="G6" s="2">
        <f t="shared" si="2"/>
        <v>1.0319891012777678</v>
      </c>
      <c r="H6">
        <f t="shared" si="3"/>
        <v>5.8479382405740465E-2</v>
      </c>
      <c r="I6">
        <f>VLOOKUP("LnHpConstant1",[2]GlobalConstantFloatTable!$A:$C,MATCH([2]GlobalConstantFloatTable!$C$1,[2]GlobalConstantFloatTable!$1:$1,0),0)*LN(B6)
+VLOOKUP("LnHpConstant2",[2]GlobalConstantFloatTable!$A:$C,MATCH([2]GlobalConstantFloatTable!$C$1,[2]GlobalConstantFloatTable!$1:$1,0),0)</f>
        <v>269.99999999999994</v>
      </c>
      <c r="J6">
        <f>VLOOKUP("LnAtkConstant1",[2]GlobalConstantFloatTable!$A:$C,MATCH([2]GlobalConstantFloatTable!$C$1,[2]GlobalConstantFloatTable!$1:$1,0),0)*LN(C6)
+VLOOKUP("LnAtkConstant2",[2]GlobalConstantFloatTable!$A:$C,MATCH([2]GlobalConstantFloatTable!$C$1,[2]GlobalConstantFloatTable!$1:$1,0),0)</f>
        <v>179.99999999999997</v>
      </c>
    </row>
    <row r="7" spans="1:10" x14ac:dyDescent="0.3">
      <c r="A7">
        <v>6</v>
      </c>
      <c r="B7" s="1">
        <f t="shared" si="4"/>
        <v>3037.5</v>
      </c>
      <c r="C7" s="1">
        <f t="shared" si="0"/>
        <v>759.375</v>
      </c>
      <c r="D7" s="2">
        <f t="shared" si="1"/>
        <v>557.27332709999928</v>
      </c>
      <c r="E7" s="2">
        <f t="shared" si="5"/>
        <v>1.4199999999999995</v>
      </c>
      <c r="F7" s="2">
        <v>5</v>
      </c>
      <c r="G7" s="2">
        <f t="shared" si="2"/>
        <v>1.0901293323356707</v>
      </c>
      <c r="H7">
        <f t="shared" si="3"/>
        <v>5.8140231057902891E-2</v>
      </c>
      <c r="I7">
        <f>VLOOKUP("LnHpConstant1",[2]GlobalConstantFloatTable!$A:$C,MATCH([2]GlobalConstantFloatTable!$C$1,[2]GlobalConstantFloatTable!$1:$1,0),0)*LN(B7)
+VLOOKUP("LnHpConstant2",[2]GlobalConstantFloatTable!$A:$C,MATCH([2]GlobalConstantFloatTable!$C$1,[2]GlobalConstantFloatTable!$1:$1,0),0)</f>
        <v>300.00000000000006</v>
      </c>
      <c r="J7">
        <f>VLOOKUP("LnAtkConstant1",[2]GlobalConstantFloatTable!$A:$C,MATCH([2]GlobalConstantFloatTable!$C$1,[2]GlobalConstantFloatTable!$1:$1,0),0)*LN(C7)
+VLOOKUP("LnAtkConstant2",[2]GlobalConstantFloatTable!$A:$C,MATCH([2]GlobalConstantFloatTable!$C$1,[2]GlobalConstantFloatTable!$1:$1,0),0)</f>
        <v>199.99999999999997</v>
      </c>
    </row>
    <row r="8" spans="1:10" x14ac:dyDescent="0.3">
      <c r="A8">
        <v>7</v>
      </c>
      <c r="B8" s="1">
        <f t="shared" si="4"/>
        <v>4556.25</v>
      </c>
      <c r="C8" s="1">
        <f t="shared" si="0"/>
        <v>1139.0625</v>
      </c>
      <c r="D8" s="2">
        <f t="shared" si="1"/>
        <v>794.11449111749857</v>
      </c>
      <c r="E8" s="2">
        <f t="shared" si="5"/>
        <v>1.4249999999999994</v>
      </c>
      <c r="F8" s="2">
        <v>5</v>
      </c>
      <c r="G8" s="2">
        <f t="shared" si="2"/>
        <v>1.147504560353338</v>
      </c>
      <c r="H8">
        <f t="shared" si="3"/>
        <v>5.7375228017667368E-2</v>
      </c>
      <c r="I8">
        <f>VLOOKUP("LnHpConstant1",[2]GlobalConstantFloatTable!$A:$C,MATCH([2]GlobalConstantFloatTable!$C$1,[2]GlobalConstantFloatTable!$1:$1,0),0)*LN(B8)
+VLOOKUP("LnHpConstant2",[2]GlobalConstantFloatTable!$A:$C,MATCH([2]GlobalConstantFloatTable!$C$1,[2]GlobalConstantFloatTable!$1:$1,0),0)</f>
        <v>329.99999999999994</v>
      </c>
      <c r="J8">
        <f>VLOOKUP("LnAtkConstant1",[2]GlobalConstantFloatTable!$A:$C,MATCH([2]GlobalConstantFloatTable!$C$1,[2]GlobalConstantFloatTable!$1:$1,0),0)*LN(C8)
+VLOOKUP("LnAtkConstant2",[2]GlobalConstantFloatTable!$A:$C,MATCH([2]GlobalConstantFloatTable!$C$1,[2]GlobalConstantFloatTable!$1:$1,0),0)</f>
        <v>219.99999999999997</v>
      </c>
    </row>
    <row r="9" spans="1:10" x14ac:dyDescent="0.3">
      <c r="A9">
        <v>8</v>
      </c>
      <c r="B9" s="1">
        <f t="shared" si="4"/>
        <v>6834.375</v>
      </c>
      <c r="C9" s="1">
        <f t="shared" si="0"/>
        <v>1708.59375</v>
      </c>
      <c r="D9" s="2">
        <f t="shared" si="1"/>
        <v>1135.5837222980224</v>
      </c>
      <c r="E9" s="2">
        <f t="shared" si="5"/>
        <v>1.4299999999999993</v>
      </c>
      <c r="F9" s="2">
        <v>5</v>
      </c>
      <c r="G9" s="2">
        <f t="shared" si="2"/>
        <v>1.2036761122587467</v>
      </c>
      <c r="H9">
        <f t="shared" si="3"/>
        <v>5.6171551905408679E-2</v>
      </c>
      <c r="I9">
        <f>VLOOKUP("LnHpConstant1",[2]GlobalConstantFloatTable!$A:$C,MATCH([2]GlobalConstantFloatTable!$C$1,[2]GlobalConstantFloatTable!$1:$1,0),0)*LN(B9)
+VLOOKUP("LnHpConstant2",[2]GlobalConstantFloatTable!$A:$C,MATCH([2]GlobalConstantFloatTable!$C$1,[2]GlobalConstantFloatTable!$1:$1,0),0)</f>
        <v>359.99999999999983</v>
      </c>
      <c r="J9">
        <f>VLOOKUP("LnAtkConstant1",[2]GlobalConstantFloatTable!$A:$C,MATCH([2]GlobalConstantFloatTable!$C$1,[2]GlobalConstantFloatTable!$1:$1,0),0)*LN(C9)
+VLOOKUP("LnAtkConstant2",[2]GlobalConstantFloatTable!$A:$C,MATCH([2]GlobalConstantFloatTable!$C$1,[2]GlobalConstantFloatTable!$1:$1,0),0)</f>
        <v>239.99999999999997</v>
      </c>
    </row>
    <row r="10" spans="1:10" x14ac:dyDescent="0.3">
      <c r="A10">
        <v>9</v>
      </c>
      <c r="B10" s="1">
        <f t="shared" si="4"/>
        <v>10251.5625</v>
      </c>
      <c r="C10" s="1">
        <f t="shared" si="0"/>
        <v>2562.890625</v>
      </c>
      <c r="D10" s="2">
        <f t="shared" si="1"/>
        <v>1629.5626414976612</v>
      </c>
      <c r="E10" s="2">
        <f t="shared" si="5"/>
        <v>1.4349999999999992</v>
      </c>
      <c r="F10" s="2">
        <v>5</v>
      </c>
      <c r="G10" s="2">
        <f t="shared" si="2"/>
        <v>1.258198026751304</v>
      </c>
      <c r="H10">
        <f t="shared" si="3"/>
        <v>5.4521914492557277E-2</v>
      </c>
      <c r="I10">
        <f>VLOOKUP("LnHpConstant1",[2]GlobalConstantFloatTable!$A:$C,MATCH([2]GlobalConstantFloatTable!$C$1,[2]GlobalConstantFloatTable!$1:$1,0),0)*LN(B10)
+VLOOKUP("LnHpConstant2",[2]GlobalConstantFloatTable!$A:$C,MATCH([2]GlobalConstantFloatTable!$C$1,[2]GlobalConstantFloatTable!$1:$1,0),0)</f>
        <v>389.99999999999994</v>
      </c>
      <c r="J10">
        <f>VLOOKUP("LnAtkConstant1",[2]GlobalConstantFloatTable!$A:$C,MATCH([2]GlobalConstantFloatTable!$C$1,[2]GlobalConstantFloatTable!$1:$1,0),0)*LN(C10)
+VLOOKUP("LnAtkConstant2",[2]GlobalConstantFloatTable!$A:$C,MATCH([2]GlobalConstantFloatTable!$C$1,[2]GlobalConstantFloatTable!$1:$1,0),0)</f>
        <v>259.99999999999989</v>
      </c>
    </row>
    <row r="11" spans="1:10" x14ac:dyDescent="0.3">
      <c r="A11">
        <v>10</v>
      </c>
      <c r="B11" s="1">
        <f t="shared" si="4"/>
        <v>15377.34375</v>
      </c>
      <c r="C11" s="1">
        <f t="shared" si="0"/>
        <v>3844.3359375</v>
      </c>
      <c r="D11" s="2">
        <f t="shared" si="1"/>
        <v>2346.5702037566307</v>
      </c>
      <c r="E11" s="2">
        <f t="shared" si="5"/>
        <v>1.4399999999999991</v>
      </c>
      <c r="F11" s="2">
        <v>5</v>
      </c>
      <c r="G11" s="2">
        <f t="shared" si="2"/>
        <v>1.3106229445326092</v>
      </c>
      <c r="H11">
        <f t="shared" si="3"/>
        <v>5.2424917781305203E-2</v>
      </c>
      <c r="I11">
        <f>VLOOKUP("LnHpConstant1",[2]GlobalConstantFloatTable!$A:$C,MATCH([2]GlobalConstantFloatTable!$C$1,[2]GlobalConstantFloatTable!$1:$1,0),0)*LN(B11)
+VLOOKUP("LnHpConstant2",[2]GlobalConstantFloatTable!$A:$C,MATCH([2]GlobalConstantFloatTable!$C$1,[2]GlobalConstantFloatTable!$1:$1,0),0)</f>
        <v>419.99999999999983</v>
      </c>
      <c r="J11">
        <f>VLOOKUP("LnAtkConstant1",[2]GlobalConstantFloatTable!$A:$C,MATCH([2]GlobalConstantFloatTable!$C$1,[2]GlobalConstantFloatTable!$1:$1,0),0)*LN(C11)
+VLOOKUP("LnAtkConstant2",[2]GlobalConstantFloatTable!$A:$C,MATCH([2]GlobalConstantFloatTable!$C$1,[2]GlobalConstantFloatTable!$1:$1,0),0)</f>
        <v>279.99999999999989</v>
      </c>
    </row>
    <row r="12" spans="1:10" x14ac:dyDescent="0.3">
      <c r="A12">
        <v>11</v>
      </c>
      <c r="B12" s="1">
        <f t="shared" si="4"/>
        <v>23066.015625</v>
      </c>
      <c r="C12" s="1">
        <f t="shared" si="0"/>
        <v>5766.50390625</v>
      </c>
      <c r="D12" s="2">
        <f t="shared" si="1"/>
        <v>3390.7939444283288</v>
      </c>
      <c r="E12" s="2">
        <f t="shared" si="5"/>
        <v>1.444999999999999</v>
      </c>
      <c r="F12" s="2">
        <v>5</v>
      </c>
      <c r="G12" s="2">
        <f t="shared" si="2"/>
        <v>1.3605082469196645</v>
      </c>
      <c r="H12">
        <f t="shared" si="3"/>
        <v>4.9885302387055352E-2</v>
      </c>
      <c r="I12">
        <f>VLOOKUP("LnHpConstant1",[2]GlobalConstantFloatTable!$A:$C,MATCH([2]GlobalConstantFloatTable!$C$1,[2]GlobalConstantFloatTable!$1:$1,0),0)*LN(B12)
+VLOOKUP("LnHpConstant2",[2]GlobalConstantFloatTable!$A:$C,MATCH([2]GlobalConstantFloatTable!$C$1,[2]GlobalConstantFloatTable!$1:$1,0),0)</f>
        <v>449.99999999999983</v>
      </c>
      <c r="J12">
        <f>VLOOKUP("LnAtkConstant1",[2]GlobalConstantFloatTable!$A:$C,MATCH([2]GlobalConstantFloatTable!$C$1,[2]GlobalConstantFloatTable!$1:$1,0),0)*LN(C12)
+VLOOKUP("LnAtkConstant2",[2]GlobalConstantFloatTable!$A:$C,MATCH([2]GlobalConstantFloatTable!$C$1,[2]GlobalConstantFloatTable!$1:$1,0),0)</f>
        <v>299.99999999999989</v>
      </c>
    </row>
    <row r="13" spans="1:10" x14ac:dyDescent="0.3">
      <c r="A13">
        <v>12</v>
      </c>
      <c r="B13" s="1">
        <f t="shared" si="4"/>
        <v>34599.0234375</v>
      </c>
      <c r="C13" s="1">
        <f t="shared" si="0"/>
        <v>8649.755859375</v>
      </c>
      <c r="D13" s="2">
        <f t="shared" si="1"/>
        <v>4916.6512194210727</v>
      </c>
      <c r="E13" s="2">
        <f t="shared" si="5"/>
        <v>1.4499999999999988</v>
      </c>
      <c r="F13" s="2">
        <v>5</v>
      </c>
      <c r="G13" s="2">
        <f t="shared" si="2"/>
        <v>1.407422324399654</v>
      </c>
      <c r="H13">
        <f t="shared" si="3"/>
        <v>4.6914077479989436E-2</v>
      </c>
      <c r="I13">
        <f>VLOOKUP("LnHpConstant1",[2]GlobalConstantFloatTable!$A:$C,MATCH([2]GlobalConstantFloatTable!$C$1,[2]GlobalConstantFloatTable!$1:$1,0),0)*LN(B13)
+VLOOKUP("LnHpConstant2",[2]GlobalConstantFloatTable!$A:$C,MATCH([2]GlobalConstantFloatTable!$C$1,[2]GlobalConstantFloatTable!$1:$1,0),0)</f>
        <v>479.99999999999983</v>
      </c>
      <c r="J13">
        <f>VLOOKUP("LnAtkConstant1",[2]GlobalConstantFloatTable!$A:$C,MATCH([2]GlobalConstantFloatTable!$C$1,[2]GlobalConstantFloatTable!$1:$1,0),0)*LN(C13)
+VLOOKUP("LnAtkConstant2",[2]GlobalConstantFloatTable!$A:$C,MATCH([2]GlobalConstantFloatTable!$C$1,[2]GlobalConstantFloatTable!$1:$1,0),0)</f>
        <v>319.99999999999989</v>
      </c>
    </row>
    <row r="14" spans="1:10" x14ac:dyDescent="0.3">
      <c r="A14">
        <v>13</v>
      </c>
      <c r="B14" s="1">
        <f t="shared" si="4"/>
        <v>51898.53515625</v>
      </c>
      <c r="C14" s="1">
        <f t="shared" si="0"/>
        <v>12974.6337890625</v>
      </c>
      <c r="D14" s="2">
        <f t="shared" si="1"/>
        <v>7153.7275242576543</v>
      </c>
      <c r="E14" s="2">
        <f t="shared" si="5"/>
        <v>1.4549999999999987</v>
      </c>
      <c r="F14" s="2">
        <v>5</v>
      </c>
      <c r="G14" s="2">
        <f t="shared" si="2"/>
        <v>1.4509508498965518</v>
      </c>
      <c r="H14">
        <f t="shared" si="3"/>
        <v>4.3528525496897785E-2</v>
      </c>
      <c r="I14">
        <f>VLOOKUP("LnHpConstant1",[2]GlobalConstantFloatTable!$A:$C,MATCH([2]GlobalConstantFloatTable!$C$1,[2]GlobalConstantFloatTable!$1:$1,0),0)*LN(B14)
+VLOOKUP("LnHpConstant2",[2]GlobalConstantFloatTable!$A:$C,MATCH([2]GlobalConstantFloatTable!$C$1,[2]GlobalConstantFloatTable!$1:$1,0),0)</f>
        <v>509.99999999999983</v>
      </c>
      <c r="J14">
        <f>VLOOKUP("LnAtkConstant1",[2]GlobalConstantFloatTable!$A:$C,MATCH([2]GlobalConstantFloatTable!$C$1,[2]GlobalConstantFloatTable!$1:$1,0),0)*LN(C14)
+VLOOKUP("LnAtkConstant2",[2]GlobalConstantFloatTable!$A:$C,MATCH([2]GlobalConstantFloatTable!$C$1,[2]GlobalConstantFloatTable!$1:$1,0),0)</f>
        <v>339.99999999999989</v>
      </c>
    </row>
    <row r="15" spans="1:10" x14ac:dyDescent="0.3">
      <c r="A15">
        <v>14</v>
      </c>
      <c r="B15" s="1">
        <f t="shared" si="4"/>
        <v>77847.802734375</v>
      </c>
      <c r="C15" s="1">
        <f t="shared" si="0"/>
        <v>19461.95068359375</v>
      </c>
      <c r="D15" s="2">
        <f t="shared" si="1"/>
        <v>10444.442185416165</v>
      </c>
      <c r="E15" s="2">
        <f t="shared" si="5"/>
        <v>1.4599999999999986</v>
      </c>
      <c r="F15" s="2">
        <v>5</v>
      </c>
      <c r="G15" s="2">
        <f t="shared" si="2"/>
        <v>1.4907029279759112</v>
      </c>
      <c r="H15">
        <f t="shared" si="3"/>
        <v>3.9752078079359432E-2</v>
      </c>
      <c r="I15">
        <f>VLOOKUP("LnHpConstant1",[2]GlobalConstantFloatTable!$A:$C,MATCH([2]GlobalConstantFloatTable!$C$1,[2]GlobalConstantFloatTable!$1:$1,0),0)*LN(B15)
+VLOOKUP("LnHpConstant2",[2]GlobalConstantFloatTable!$A:$C,MATCH([2]GlobalConstantFloatTable!$C$1,[2]GlobalConstantFloatTable!$1:$1,0),0)</f>
        <v>539.99999999999977</v>
      </c>
      <c r="J15">
        <f>VLOOKUP("LnAtkConstant1",[2]GlobalConstantFloatTable!$A:$C,MATCH([2]GlobalConstantFloatTable!$C$1,[2]GlobalConstantFloatTable!$1:$1,0),0)*LN(C15)
+VLOOKUP("LnAtkConstant2",[2]GlobalConstantFloatTable!$A:$C,MATCH([2]GlobalConstantFloatTable!$C$1,[2]GlobalConstantFloatTable!$1:$1,0),0)</f>
        <v>359.99999999999989</v>
      </c>
    </row>
    <row r="16" spans="1:10" x14ac:dyDescent="0.3">
      <c r="A16">
        <v>15</v>
      </c>
      <c r="B16" s="1">
        <f t="shared" si="4"/>
        <v>116771.7041015625</v>
      </c>
      <c r="C16" s="1">
        <f t="shared" si="0"/>
        <v>29192.926025390625</v>
      </c>
      <c r="D16" s="2">
        <f t="shared" si="1"/>
        <v>15301.107801634666</v>
      </c>
      <c r="E16" s="2">
        <f t="shared" si="5"/>
        <v>1.4649999999999985</v>
      </c>
      <c r="F16" s="2">
        <v>5</v>
      </c>
      <c r="G16" s="2">
        <f t="shared" si="2"/>
        <v>1.5263169911016168</v>
      </c>
      <c r="H16">
        <f t="shared" si="3"/>
        <v>3.5614063125705586E-2</v>
      </c>
      <c r="I16">
        <f>VLOOKUP("LnHpConstant1",[2]GlobalConstantFloatTable!$A:$C,MATCH([2]GlobalConstantFloatTable!$C$1,[2]GlobalConstantFloatTable!$1:$1,0),0)*LN(B16)
+VLOOKUP("LnHpConstant2",[2]GlobalConstantFloatTable!$A:$C,MATCH([2]GlobalConstantFloatTable!$C$1,[2]GlobalConstantFloatTable!$1:$1,0),0)</f>
        <v>569.99999999999977</v>
      </c>
      <c r="J16">
        <f>VLOOKUP("LnAtkConstant1",[2]GlobalConstantFloatTable!$A:$C,MATCH([2]GlobalConstantFloatTable!$C$1,[2]GlobalConstantFloatTable!$1:$1,0),0)*LN(C16)
+VLOOKUP("LnAtkConstant2",[2]GlobalConstantFloatTable!$A:$C,MATCH([2]GlobalConstantFloatTable!$C$1,[2]GlobalConstantFloatTable!$1:$1,0),0)</f>
        <v>379.99999999999989</v>
      </c>
    </row>
    <row r="17" spans="1:10" x14ac:dyDescent="0.3">
      <c r="A17">
        <v>16</v>
      </c>
      <c r="B17" s="1">
        <f t="shared" si="4"/>
        <v>175157.55615234375</v>
      </c>
      <c r="C17" s="1">
        <f t="shared" si="0"/>
        <v>43789.389038085938</v>
      </c>
      <c r="D17" s="2">
        <f t="shared" si="1"/>
        <v>22492.628468402934</v>
      </c>
      <c r="E17" s="2">
        <f t="shared" si="5"/>
        <v>1.4699999999999984</v>
      </c>
      <c r="F17" s="2">
        <v>5</v>
      </c>
      <c r="G17" s="2">
        <f t="shared" si="2"/>
        <v>1.5574663174506311</v>
      </c>
      <c r="H17">
        <f t="shared" si="3"/>
        <v>3.114932634901435E-2</v>
      </c>
      <c r="I17">
        <f>VLOOKUP("LnHpConstant1",[2]GlobalConstantFloatTable!$A:$C,MATCH([2]GlobalConstantFloatTable!$C$1,[2]GlobalConstantFloatTable!$1:$1,0),0)*LN(B17)
+VLOOKUP("LnHpConstant2",[2]GlobalConstantFloatTable!$A:$C,MATCH([2]GlobalConstantFloatTable!$C$1,[2]GlobalConstantFloatTable!$1:$1,0),0)</f>
        <v>599.99999999999977</v>
      </c>
      <c r="J17">
        <f>VLOOKUP("LnAtkConstant1",[2]GlobalConstantFloatTable!$A:$C,MATCH([2]GlobalConstantFloatTable!$C$1,[2]GlobalConstantFloatTable!$1:$1,0),0)*LN(C17)
+VLOOKUP("LnAtkConstant2",[2]GlobalConstantFloatTable!$A:$C,MATCH([2]GlobalConstantFloatTable!$C$1,[2]GlobalConstantFloatTable!$1:$1,0),0)</f>
        <v>399.99999999999989</v>
      </c>
    </row>
    <row r="18" spans="1:10" x14ac:dyDescent="0.3">
      <c r="A18">
        <v>17</v>
      </c>
      <c r="B18" s="1">
        <f t="shared" si="4"/>
        <v>262736.33422851563</v>
      </c>
      <c r="C18" s="1">
        <f t="shared" si="0"/>
        <v>65684.083557128906</v>
      </c>
      <c r="D18" s="2">
        <f t="shared" si="1"/>
        <v>33176.626990894292</v>
      </c>
      <c r="E18" s="2">
        <f t="shared" si="5"/>
        <v>1.4749999999999983</v>
      </c>
      <c r="F18" s="2">
        <v>5</v>
      </c>
      <c r="G18" s="2">
        <f t="shared" si="2"/>
        <v>1.5838640516447116</v>
      </c>
      <c r="H18">
        <f t="shared" si="3"/>
        <v>2.6397734194080424E-2</v>
      </c>
      <c r="I18">
        <f>VLOOKUP("LnHpConstant1",[2]GlobalConstantFloatTable!$A:$C,MATCH([2]GlobalConstantFloatTable!$C$1,[2]GlobalConstantFloatTable!$1:$1,0),0)*LN(B18)
+VLOOKUP("LnHpConstant2",[2]GlobalConstantFloatTable!$A:$C,MATCH([2]GlobalConstantFloatTable!$C$1,[2]GlobalConstantFloatTable!$1:$1,0),0)</f>
        <v>629.99999999999977</v>
      </c>
      <c r="J18">
        <f>VLOOKUP("LnAtkConstant1",[2]GlobalConstantFloatTable!$A:$C,MATCH([2]GlobalConstantFloatTable!$C$1,[2]GlobalConstantFloatTable!$1:$1,0),0)*LN(C18)
+VLOOKUP("LnAtkConstant2",[2]GlobalConstantFloatTable!$A:$C,MATCH([2]GlobalConstantFloatTable!$C$1,[2]GlobalConstantFloatTable!$1:$1,0),0)</f>
        <v>419.99999999999989</v>
      </c>
    </row>
    <row r="19" spans="1:10" x14ac:dyDescent="0.3">
      <c r="A19">
        <v>18</v>
      </c>
      <c r="B19" s="1">
        <f t="shared" si="4"/>
        <v>394104.50134277344</v>
      </c>
      <c r="C19" s="1">
        <f t="shared" si="0"/>
        <v>98526.125335693359</v>
      </c>
      <c r="D19" s="2">
        <f t="shared" si="1"/>
        <v>49101.40794652349</v>
      </c>
      <c r="E19" s="2">
        <f t="shared" si="5"/>
        <v>1.4799999999999982</v>
      </c>
      <c r="F19" s="2">
        <v>5</v>
      </c>
      <c r="G19" s="2">
        <f t="shared" si="2"/>
        <v>1.6052676199101825</v>
      </c>
      <c r="H19">
        <f t="shared" si="3"/>
        <v>2.1403568265470962E-2</v>
      </c>
      <c r="I19">
        <f>VLOOKUP("LnHpConstant1",[2]GlobalConstantFloatTable!$A:$C,MATCH([2]GlobalConstantFloatTable!$C$1,[2]GlobalConstantFloatTable!$1:$1,0),0)*LN(B19)
+VLOOKUP("LnHpConstant2",[2]GlobalConstantFloatTable!$A:$C,MATCH([2]GlobalConstantFloatTable!$C$1,[2]GlobalConstantFloatTable!$1:$1,0),0)</f>
        <v>659.99999999999977</v>
      </c>
      <c r="J19">
        <f>VLOOKUP("LnAtkConstant1",[2]GlobalConstantFloatTable!$A:$C,MATCH([2]GlobalConstantFloatTable!$C$1,[2]GlobalConstantFloatTable!$1:$1,0),0)*LN(C19)
+VLOOKUP("LnAtkConstant2",[2]GlobalConstantFloatTable!$A:$C,MATCH([2]GlobalConstantFloatTable!$C$1,[2]GlobalConstantFloatTable!$1:$1,0),0)</f>
        <v>439.99999999999989</v>
      </c>
    </row>
    <row r="20" spans="1:10" x14ac:dyDescent="0.3">
      <c r="A20">
        <v>19</v>
      </c>
      <c r="B20" s="1">
        <f t="shared" si="4"/>
        <v>591156.75201416016</v>
      </c>
      <c r="C20" s="1">
        <f t="shared" si="0"/>
        <v>147789.18800354004</v>
      </c>
      <c r="D20" s="2">
        <f t="shared" si="1"/>
        <v>72915.590800587292</v>
      </c>
      <c r="E20" s="2">
        <f t="shared" si="5"/>
        <v>1.4849999999999981</v>
      </c>
      <c r="F20" s="2">
        <v>5</v>
      </c>
      <c r="G20" s="2">
        <f t="shared" si="2"/>
        <v>1.6214824443537217</v>
      </c>
      <c r="H20">
        <f t="shared" si="3"/>
        <v>1.6214824443539166E-2</v>
      </c>
      <c r="I20">
        <f>VLOOKUP("LnHpConstant1",[2]GlobalConstantFloatTable!$A:$C,MATCH([2]GlobalConstantFloatTable!$C$1,[2]GlobalConstantFloatTable!$1:$1,0),0)*LN(B20)
+VLOOKUP("LnHpConstant2",[2]GlobalConstantFloatTable!$A:$C,MATCH([2]GlobalConstantFloatTable!$C$1,[2]GlobalConstantFloatTable!$1:$1,0),0)</f>
        <v>689.99999999999977</v>
      </c>
      <c r="J20">
        <f>VLOOKUP("LnAtkConstant1",[2]GlobalConstantFloatTable!$A:$C,MATCH([2]GlobalConstantFloatTable!$C$1,[2]GlobalConstantFloatTable!$1:$1,0),0)*LN(C20)
+VLOOKUP("LnAtkConstant2",[2]GlobalConstantFloatTable!$A:$C,MATCH([2]GlobalConstantFloatTable!$C$1,[2]GlobalConstantFloatTable!$1:$1,0),0)</f>
        <v>459.99999999999977</v>
      </c>
    </row>
    <row r="21" spans="1:10" x14ac:dyDescent="0.3">
      <c r="A21">
        <v>20</v>
      </c>
      <c r="B21" s="1">
        <f t="shared" si="4"/>
        <v>886735.12802124023</v>
      </c>
      <c r="C21" s="1">
        <f t="shared" si="0"/>
        <v>221683.78200531006</v>
      </c>
      <c r="D21" s="2">
        <f t="shared" si="1"/>
        <v>108644.23029287491</v>
      </c>
      <c r="E21" s="2">
        <f t="shared" si="5"/>
        <v>1.489999999999998</v>
      </c>
      <c r="F21" s="2">
        <v>5</v>
      </c>
      <c r="G21" s="2">
        <f t="shared" si="2"/>
        <v>1.6323648768661654</v>
      </c>
      <c r="H21">
        <f t="shared" si="3"/>
        <v>1.0882432512443696E-2</v>
      </c>
      <c r="I21">
        <f>VLOOKUP("LnHpConstant1",[2]GlobalConstantFloatTable!$A:$C,MATCH([2]GlobalConstantFloatTable!$C$1,[2]GlobalConstantFloatTable!$1:$1,0),0)*LN(B21)
+VLOOKUP("LnHpConstant2",[2]GlobalConstantFloatTable!$A:$C,MATCH([2]GlobalConstantFloatTable!$C$1,[2]GlobalConstantFloatTable!$1:$1,0),0)</f>
        <v>719.99999999999977</v>
      </c>
      <c r="J21">
        <f>VLOOKUP("LnAtkConstant1",[2]GlobalConstantFloatTable!$A:$C,MATCH([2]GlobalConstantFloatTable!$C$1,[2]GlobalConstantFloatTable!$1:$1,0),0)*LN(C21)
+VLOOKUP("LnAtkConstant2",[2]GlobalConstantFloatTable!$A:$C,MATCH([2]GlobalConstantFloatTable!$C$1,[2]GlobalConstantFloatTable!$1:$1,0),0)</f>
        <v>479.99999999999989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5CCA7-2CDB-4EC3-8E21-F03A3EA2508B}">
  <dimension ref="A1:B1"/>
  <sheetViews>
    <sheetView workbookViewId="0">
      <selection activeCell="B1" sqref="B1"/>
    </sheetView>
  </sheetViews>
  <sheetFormatPr defaultRowHeight="16.5" x14ac:dyDescent="0.3"/>
  <cols>
    <col min="1" max="1" width="13.875" customWidth="1"/>
  </cols>
  <sheetData>
    <row r="1" spans="1:2" ht="27" customHeight="1" x14ac:dyDescent="0.3">
      <c r="A1" t="s">
        <v>21</v>
      </c>
      <c r="B1" t="s">
        <v>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ActorTable</vt:lpstr>
      <vt:lpstr>ActorInfoTable</vt:lpstr>
      <vt:lpstr>PowerLevelTable</vt:lpstr>
      <vt:lpstr>DyeingTable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2019-06-21T02:54:39Z</dcterms:created>
  <dcterms:modified xsi:type="dcterms:W3CDTF">2019-12-31T03:00:16Z</dcterms:modified>
</cp:coreProperties>
</file>