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9CA3315-CFCE-4F7E-B703-20E38BE9A72D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5" l="1"/>
  <c r="O13" i="5"/>
  <c r="H13" i="5"/>
  <c r="E13" i="5"/>
  <c r="C13" i="5"/>
  <c r="A13" i="5"/>
  <c r="J58" i="5" l="1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C12" i="1"/>
  <c r="J335" i="5" l="1"/>
  <c r="J336" i="5" s="1"/>
  <c r="J337" i="5" s="1"/>
  <c r="J338" i="5" s="1"/>
  <c r="J325" i="5" l="1"/>
  <c r="J326" i="5" s="1"/>
  <c r="J327" i="5" s="1"/>
  <c r="J328" i="5" s="1"/>
  <c r="I208" i="5" l="1"/>
  <c r="J209" i="5"/>
  <c r="I209" i="5" s="1"/>
  <c r="J210" i="5" l="1"/>
  <c r="S150" i="5"/>
  <c r="H150" i="5"/>
  <c r="E150" i="5"/>
  <c r="C150" i="5"/>
  <c r="A150" i="5"/>
  <c r="S149" i="5"/>
  <c r="H149" i="5"/>
  <c r="E149" i="5"/>
  <c r="C149" i="5"/>
  <c r="A149" i="5"/>
  <c r="S148" i="5"/>
  <c r="H148" i="5"/>
  <c r="E148" i="5"/>
  <c r="C148" i="5"/>
  <c r="A148" i="5"/>
  <c r="O145" i="5"/>
  <c r="H145" i="5"/>
  <c r="E145" i="5"/>
  <c r="C145" i="5"/>
  <c r="A145" i="5"/>
  <c r="O144" i="5"/>
  <c r="H144" i="5"/>
  <c r="E144" i="5"/>
  <c r="C144" i="5"/>
  <c r="A144" i="5"/>
  <c r="O143" i="5"/>
  <c r="H143" i="5"/>
  <c r="E143" i="5"/>
  <c r="C143" i="5"/>
  <c r="A143" i="5"/>
  <c r="S140" i="5"/>
  <c r="H140" i="5"/>
  <c r="E140" i="5"/>
  <c r="C140" i="5"/>
  <c r="A140" i="5"/>
  <c r="S139" i="5"/>
  <c r="H139" i="5"/>
  <c r="E139" i="5"/>
  <c r="C139" i="5"/>
  <c r="A139" i="5"/>
  <c r="S138" i="5"/>
  <c r="H138" i="5"/>
  <c r="E138" i="5"/>
  <c r="C138" i="5"/>
  <c r="A138" i="5"/>
  <c r="O135" i="5"/>
  <c r="H135" i="5"/>
  <c r="E135" i="5"/>
  <c r="C135" i="5"/>
  <c r="A135" i="5"/>
  <c r="O134" i="5"/>
  <c r="H134" i="5"/>
  <c r="E134" i="5"/>
  <c r="C134" i="5"/>
  <c r="A134" i="5"/>
  <c r="O133" i="5"/>
  <c r="H133" i="5"/>
  <c r="E133" i="5"/>
  <c r="C133" i="5"/>
  <c r="A133" i="5"/>
  <c r="O150" i="5"/>
  <c r="O149" i="5"/>
  <c r="O148" i="5"/>
  <c r="O140" i="5"/>
  <c r="O139" i="5"/>
  <c r="O138" i="5"/>
  <c r="S133" i="5"/>
  <c r="S135" i="5"/>
  <c r="S143" i="5"/>
  <c r="S134" i="5"/>
  <c r="S145" i="5"/>
  <c r="S144" i="5"/>
  <c r="J211" i="5" l="1"/>
  <c r="I210" i="5"/>
  <c r="I211" i="5" l="1"/>
  <c r="J212" i="5"/>
  <c r="I212" i="5" l="1"/>
  <c r="J213" i="5"/>
  <c r="I213" i="5" l="1"/>
  <c r="J214" i="5"/>
  <c r="I214" i="5" l="1"/>
  <c r="J215" i="5"/>
  <c r="O334" i="5"/>
  <c r="J222" i="5"/>
  <c r="J226" i="5"/>
  <c r="J225" i="5"/>
  <c r="J224" i="5"/>
  <c r="J223" i="5"/>
  <c r="I215" i="5" l="1"/>
  <c r="J216" i="5"/>
  <c r="I216" i="5" s="1"/>
  <c r="S114" i="5"/>
  <c r="O114" i="5"/>
  <c r="H114" i="5"/>
  <c r="E114" i="5"/>
  <c r="C114" i="5"/>
  <c r="A114" i="5"/>
  <c r="S113" i="5"/>
  <c r="O113" i="5"/>
  <c r="H113" i="5"/>
  <c r="E113" i="5"/>
  <c r="C113" i="5"/>
  <c r="A113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2" i="1"/>
  <c r="C3" i="1"/>
  <c r="C4" i="1"/>
  <c r="C6" i="1"/>
  <c r="C5" i="1"/>
  <c r="C7" i="1"/>
  <c r="S4" i="5" l="1"/>
  <c r="O4" i="5"/>
  <c r="H4" i="5"/>
  <c r="E4" i="5"/>
  <c r="C4" i="5"/>
  <c r="A4" i="5"/>
  <c r="S352" i="5" l="1"/>
  <c r="O352" i="5"/>
  <c r="H352" i="5"/>
  <c r="E352" i="5"/>
  <c r="C352" i="5"/>
  <c r="A352" i="5"/>
  <c r="S351" i="5"/>
  <c r="O351" i="5"/>
  <c r="H351" i="5"/>
  <c r="E351" i="5"/>
  <c r="C351" i="5"/>
  <c r="A351" i="5"/>
  <c r="H350" i="5" l="1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47" i="5"/>
  <c r="H146" i="5"/>
  <c r="H142" i="5"/>
  <c r="H141" i="5"/>
  <c r="H137" i="5"/>
  <c r="H136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2" i="5"/>
  <c r="H11" i="5"/>
  <c r="H7" i="5"/>
  <c r="G5" i="6"/>
  <c r="G4" i="6"/>
  <c r="G3" i="6"/>
  <c r="G2" i="6"/>
  <c r="G8" i="6"/>
  <c r="G7" i="6"/>
  <c r="A350" i="5"/>
  <c r="S350" i="5"/>
  <c r="O350" i="5"/>
  <c r="E350" i="5"/>
  <c r="C350" i="5"/>
  <c r="S349" i="5"/>
  <c r="O349" i="5"/>
  <c r="E349" i="5"/>
  <c r="C349" i="5"/>
  <c r="A349" i="5"/>
  <c r="E3" i="6"/>
  <c r="C84" i="1"/>
  <c r="C3" i="6"/>
  <c r="C85" i="1"/>
  <c r="E5" i="6"/>
  <c r="E4" i="6"/>
  <c r="E2" i="6"/>
  <c r="C2" i="6"/>
  <c r="C5" i="6"/>
  <c r="C4" i="6"/>
  <c r="S348" i="5" l="1"/>
  <c r="O348" i="5"/>
  <c r="E348" i="5"/>
  <c r="C348" i="5"/>
  <c r="A348" i="5"/>
  <c r="S347" i="5"/>
  <c r="O347" i="5"/>
  <c r="E347" i="5"/>
  <c r="C347" i="5"/>
  <c r="A347" i="5"/>
  <c r="S346" i="5"/>
  <c r="O346" i="5"/>
  <c r="E346" i="5"/>
  <c r="C346" i="5"/>
  <c r="A346" i="5"/>
  <c r="S345" i="5"/>
  <c r="O345" i="5"/>
  <c r="E345" i="5"/>
  <c r="C345" i="5"/>
  <c r="A345" i="5"/>
  <c r="S344" i="5"/>
  <c r="O344" i="5"/>
  <c r="E344" i="5"/>
  <c r="C344" i="5"/>
  <c r="A344" i="5"/>
  <c r="S308" i="5"/>
  <c r="O308" i="5"/>
  <c r="E308" i="5"/>
  <c r="C308" i="5"/>
  <c r="A308" i="5"/>
  <c r="S307" i="5"/>
  <c r="O307" i="5"/>
  <c r="E307" i="5"/>
  <c r="C307" i="5"/>
  <c r="A307" i="5"/>
  <c r="S306" i="5"/>
  <c r="O306" i="5"/>
  <c r="E306" i="5"/>
  <c r="C306" i="5"/>
  <c r="A306" i="5"/>
  <c r="S305" i="5"/>
  <c r="O305" i="5"/>
  <c r="E305" i="5"/>
  <c r="C305" i="5"/>
  <c r="A305" i="5"/>
  <c r="S304" i="5"/>
  <c r="O304" i="5"/>
  <c r="E304" i="5"/>
  <c r="C304" i="5"/>
  <c r="A304" i="5"/>
  <c r="S303" i="5"/>
  <c r="O303" i="5"/>
  <c r="E303" i="5"/>
  <c r="C303" i="5"/>
  <c r="A303" i="5"/>
  <c r="S302" i="5"/>
  <c r="O302" i="5"/>
  <c r="E302" i="5"/>
  <c r="C302" i="5"/>
  <c r="A302" i="5"/>
  <c r="S301" i="5"/>
  <c r="O301" i="5"/>
  <c r="E301" i="5"/>
  <c r="C301" i="5"/>
  <c r="A301" i="5"/>
  <c r="S300" i="5"/>
  <c r="O300" i="5"/>
  <c r="E300" i="5"/>
  <c r="C300" i="5"/>
  <c r="A300" i="5"/>
  <c r="S299" i="5"/>
  <c r="O299" i="5"/>
  <c r="E299" i="5"/>
  <c r="C299" i="5"/>
  <c r="A299" i="5"/>
  <c r="S298" i="5"/>
  <c r="O298" i="5"/>
  <c r="E298" i="5"/>
  <c r="C298" i="5"/>
  <c r="A298" i="5"/>
  <c r="S297" i="5"/>
  <c r="O297" i="5"/>
  <c r="E297" i="5"/>
  <c r="C297" i="5"/>
  <c r="A297" i="5"/>
  <c r="O284" i="5"/>
  <c r="E284" i="5"/>
  <c r="C284" i="5"/>
  <c r="A284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S296" i="5"/>
  <c r="E296" i="5"/>
  <c r="C296" i="5"/>
  <c r="A296" i="5"/>
  <c r="S295" i="5"/>
  <c r="E295" i="5"/>
  <c r="C295" i="5"/>
  <c r="A295" i="5"/>
  <c r="S294" i="5"/>
  <c r="E294" i="5"/>
  <c r="C294" i="5"/>
  <c r="A294" i="5"/>
  <c r="S293" i="5"/>
  <c r="E293" i="5"/>
  <c r="C293" i="5"/>
  <c r="A293" i="5"/>
  <c r="S292" i="5"/>
  <c r="E292" i="5"/>
  <c r="C292" i="5"/>
  <c r="A292" i="5"/>
  <c r="S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S284" i="5"/>
  <c r="S279" i="5"/>
  <c r="S280" i="5"/>
  <c r="S281" i="5"/>
  <c r="S283" i="5"/>
  <c r="S282" i="5"/>
  <c r="O294" i="5"/>
  <c r="S287" i="5"/>
  <c r="O292" i="5"/>
  <c r="C81" i="1"/>
  <c r="S290" i="5"/>
  <c r="O295" i="5"/>
  <c r="C67" i="1"/>
  <c r="S285" i="5"/>
  <c r="O293" i="5"/>
  <c r="C68" i="1"/>
  <c r="C72" i="1"/>
  <c r="O296" i="5"/>
  <c r="S286" i="5"/>
  <c r="C69" i="1"/>
  <c r="O291" i="5"/>
  <c r="C73" i="1"/>
  <c r="S288" i="5"/>
  <c r="C83" i="1"/>
  <c r="C82" i="1"/>
  <c r="S289" i="5"/>
  <c r="S6" i="5" l="1"/>
  <c r="O6" i="5"/>
  <c r="H6" i="5"/>
  <c r="E6" i="5"/>
  <c r="C6" i="5"/>
  <c r="A6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278" i="5"/>
  <c r="S277" i="5"/>
  <c r="S276" i="5"/>
  <c r="S275" i="5"/>
  <c r="S274" i="5"/>
  <c r="S273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198" i="5"/>
  <c r="S197" i="5"/>
  <c r="S196" i="5"/>
  <c r="S195" i="5"/>
  <c r="S194" i="5"/>
  <c r="S188" i="5"/>
  <c r="S187" i="5"/>
  <c r="S186" i="5"/>
  <c r="S185" i="5"/>
  <c r="S184" i="5"/>
  <c r="S178" i="5"/>
  <c r="S177" i="5"/>
  <c r="S176" i="5"/>
  <c r="S175" i="5"/>
  <c r="S174" i="5"/>
  <c r="S168" i="5"/>
  <c r="S167" i="5"/>
  <c r="S166" i="5"/>
  <c r="S165" i="5"/>
  <c r="S164" i="5"/>
  <c r="S163" i="5"/>
  <c r="S162" i="5"/>
  <c r="S161" i="5"/>
  <c r="S160" i="5"/>
  <c r="S147" i="5"/>
  <c r="S146" i="5"/>
  <c r="S137" i="5"/>
  <c r="S136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6" i="5"/>
  <c r="S15" i="5"/>
  <c r="S12" i="5"/>
  <c r="S11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E334" i="5"/>
  <c r="C334" i="5"/>
  <c r="A334" i="5"/>
  <c r="S173" i="5"/>
  <c r="S131" i="5"/>
  <c r="S189" i="5"/>
  <c r="S200" i="5"/>
  <c r="S158" i="5"/>
  <c r="S183" i="5"/>
  <c r="S203" i="5"/>
  <c r="S171" i="5"/>
  <c r="S202" i="5"/>
  <c r="S201" i="5"/>
  <c r="S170" i="5"/>
  <c r="S207" i="5"/>
  <c r="S179" i="5"/>
  <c r="S151" i="5"/>
  <c r="S154" i="5"/>
  <c r="S142" i="5"/>
  <c r="S267" i="5"/>
  <c r="S169" i="5"/>
  <c r="S192" i="5"/>
  <c r="S159" i="5"/>
  <c r="S17" i="5"/>
  <c r="S191" i="5"/>
  <c r="S205" i="5"/>
  <c r="S193" i="5"/>
  <c r="S268" i="5"/>
  <c r="S132" i="5"/>
  <c r="S272" i="5"/>
  <c r="S206" i="5"/>
  <c r="S172" i="5"/>
  <c r="S152" i="5"/>
  <c r="S156" i="5"/>
  <c r="S199" i="5"/>
  <c r="S181" i="5"/>
  <c r="S14" i="5"/>
  <c r="S153" i="5"/>
  <c r="S182" i="5"/>
  <c r="S190" i="5"/>
  <c r="S270" i="5"/>
  <c r="S157" i="5"/>
  <c r="S269" i="5"/>
  <c r="S155" i="5"/>
  <c r="S204" i="5"/>
  <c r="S141" i="5"/>
  <c r="S180" i="5"/>
  <c r="S271" i="5"/>
  <c r="O333" i="5" l="1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C75" i="1"/>
  <c r="C76" i="1"/>
  <c r="C80" i="1"/>
  <c r="C79" i="1"/>
  <c r="O266" i="5" l="1"/>
  <c r="E266" i="5"/>
  <c r="C266" i="5"/>
  <c r="A266" i="5"/>
  <c r="O265" i="5"/>
  <c r="E265" i="5"/>
  <c r="C265" i="5"/>
  <c r="A265" i="5"/>
  <c r="O264" i="5"/>
  <c r="E264" i="5"/>
  <c r="C264" i="5"/>
  <c r="A264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37" i="5"/>
  <c r="E237" i="5"/>
  <c r="C237" i="5"/>
  <c r="A237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E313" i="5" l="1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3" i="5"/>
  <c r="E263" i="5"/>
  <c r="C263" i="5"/>
  <c r="A263" i="5"/>
  <c r="O262" i="5"/>
  <c r="E262" i="5"/>
  <c r="C262" i="5"/>
  <c r="A262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313" i="5"/>
  <c r="O311" i="5"/>
  <c r="O309" i="5"/>
  <c r="O312" i="5"/>
  <c r="O310" i="5"/>
  <c r="O277" i="5"/>
  <c r="O275" i="5"/>
  <c r="O273" i="5"/>
  <c r="O274" i="5"/>
  <c r="O278" i="5"/>
  <c r="O276" i="5"/>
  <c r="C59" i="1"/>
  <c r="C62" i="1"/>
  <c r="C70" i="1"/>
  <c r="C65" i="1"/>
  <c r="C66" i="1"/>
  <c r="C74" i="1"/>
  <c r="C77" i="1"/>
  <c r="C63" i="1"/>
  <c r="C58" i="1"/>
  <c r="C78" i="1"/>
  <c r="C71" i="1"/>
  <c r="C61" i="1"/>
  <c r="C64" i="1"/>
  <c r="C57" i="1"/>
  <c r="C60" i="1"/>
  <c r="O212" i="5" l="1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47" i="5"/>
  <c r="C146" i="5"/>
  <c r="C142" i="5"/>
  <c r="C141" i="5"/>
  <c r="C137" i="5"/>
  <c r="C136" i="5"/>
  <c r="C132" i="5"/>
  <c r="C131" i="5"/>
  <c r="O188" i="5"/>
  <c r="E188" i="5"/>
  <c r="A188" i="5"/>
  <c r="O187" i="5"/>
  <c r="E187" i="5"/>
  <c r="A187" i="5"/>
  <c r="O186" i="5"/>
  <c r="E186" i="5"/>
  <c r="A186" i="5"/>
  <c r="O185" i="5"/>
  <c r="E185" i="5"/>
  <c r="A185" i="5"/>
  <c r="O184" i="5"/>
  <c r="E184" i="5"/>
  <c r="A184" i="5"/>
  <c r="C53" i="1"/>
  <c r="C56" i="1"/>
  <c r="C55" i="1"/>
  <c r="C54" i="1"/>
  <c r="E183" i="5" l="1"/>
  <c r="A183" i="5"/>
  <c r="E182" i="5"/>
  <c r="A182" i="5"/>
  <c r="E181" i="5"/>
  <c r="A181" i="5"/>
  <c r="E180" i="5"/>
  <c r="A180" i="5"/>
  <c r="E179" i="5"/>
  <c r="A179" i="5"/>
  <c r="A178" i="5"/>
  <c r="E178" i="5"/>
  <c r="O183" i="5"/>
  <c r="O181" i="5"/>
  <c r="O179" i="5"/>
  <c r="O180" i="5"/>
  <c r="O182" i="5"/>
  <c r="E177" i="5"/>
  <c r="A177" i="5"/>
  <c r="E176" i="5"/>
  <c r="A176" i="5"/>
  <c r="O173" i="5"/>
  <c r="E173" i="5"/>
  <c r="A173" i="5"/>
  <c r="O172" i="5"/>
  <c r="E172" i="5"/>
  <c r="A172" i="5"/>
  <c r="O171" i="5"/>
  <c r="E171" i="5"/>
  <c r="A171" i="5"/>
  <c r="E168" i="5"/>
  <c r="A168" i="5"/>
  <c r="E167" i="5"/>
  <c r="A167" i="5"/>
  <c r="E166" i="5"/>
  <c r="A166" i="5"/>
  <c r="E165" i="5"/>
  <c r="A165" i="5"/>
  <c r="E164" i="5"/>
  <c r="A164" i="5"/>
  <c r="E163" i="5"/>
  <c r="A163" i="5"/>
  <c r="E162" i="5"/>
  <c r="A162" i="5"/>
  <c r="O159" i="5"/>
  <c r="E159" i="5"/>
  <c r="A159" i="5"/>
  <c r="O158" i="5"/>
  <c r="E158" i="5"/>
  <c r="A158" i="5"/>
  <c r="O157" i="5"/>
  <c r="E157" i="5"/>
  <c r="A157" i="5"/>
  <c r="O156" i="5"/>
  <c r="E156" i="5"/>
  <c r="A156" i="5"/>
  <c r="O155" i="5"/>
  <c r="E155" i="5"/>
  <c r="A155" i="5"/>
  <c r="O154" i="5"/>
  <c r="E154" i="5"/>
  <c r="A154" i="5"/>
  <c r="O153" i="5"/>
  <c r="E153" i="5"/>
  <c r="A153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170" i="5"/>
  <c r="O169" i="5"/>
  <c r="O152" i="5"/>
  <c r="O151" i="5"/>
  <c r="O146" i="5"/>
  <c r="O142" i="5"/>
  <c r="O141" i="5"/>
  <c r="O136" i="5"/>
  <c r="O132" i="5"/>
  <c r="E175" i="5"/>
  <c r="A175" i="5"/>
  <c r="E174" i="5"/>
  <c r="A174" i="5"/>
  <c r="E170" i="5"/>
  <c r="A170" i="5"/>
  <c r="E169" i="5"/>
  <c r="A169" i="5"/>
  <c r="E161" i="5"/>
  <c r="A161" i="5"/>
  <c r="E160" i="5"/>
  <c r="A160" i="5"/>
  <c r="E152" i="5"/>
  <c r="A152" i="5"/>
  <c r="E151" i="5"/>
  <c r="A151" i="5"/>
  <c r="O147" i="5"/>
  <c r="O137" i="5"/>
  <c r="O174" i="5"/>
  <c r="O165" i="5"/>
  <c r="O175" i="5"/>
  <c r="C52" i="1"/>
  <c r="O176" i="5"/>
  <c r="O168" i="5"/>
  <c r="O177" i="5"/>
  <c r="O166" i="5"/>
  <c r="C51" i="1"/>
  <c r="O162" i="5"/>
  <c r="O164" i="5"/>
  <c r="O178" i="5"/>
  <c r="O161" i="5"/>
  <c r="O167" i="5"/>
  <c r="O160" i="5"/>
  <c r="O163" i="5"/>
  <c r="E147" i="5" l="1"/>
  <c r="A147" i="5"/>
  <c r="E146" i="5"/>
  <c r="A146" i="5"/>
  <c r="E142" i="5"/>
  <c r="A142" i="5"/>
  <c r="E141" i="5"/>
  <c r="A141" i="5"/>
  <c r="E137" i="5"/>
  <c r="E136" i="5"/>
  <c r="E132" i="5"/>
  <c r="A137" i="5"/>
  <c r="A132" i="5"/>
  <c r="O131" i="5"/>
  <c r="O130" i="5"/>
  <c r="E131" i="5"/>
  <c r="C130" i="5"/>
  <c r="A136" i="5"/>
  <c r="A131" i="5"/>
  <c r="C47" i="1"/>
  <c r="C50" i="1"/>
  <c r="C45" i="1"/>
  <c r="C48" i="1"/>
  <c r="C49" i="1"/>
  <c r="C46" i="1"/>
  <c r="E109" i="5" l="1"/>
  <c r="C109" i="5"/>
  <c r="A109" i="5"/>
  <c r="E108" i="5"/>
  <c r="C108" i="5"/>
  <c r="A108" i="5"/>
  <c r="E107" i="5"/>
  <c r="C107" i="5"/>
  <c r="A107" i="5"/>
  <c r="E106" i="5"/>
  <c r="C106" i="5"/>
  <c r="A106" i="5"/>
  <c r="E105" i="5"/>
  <c r="C105" i="5"/>
  <c r="A105" i="5"/>
  <c r="E100" i="5"/>
  <c r="C100" i="5"/>
  <c r="A100" i="5"/>
  <c r="E99" i="5"/>
  <c r="C99" i="5"/>
  <c r="A99" i="5"/>
  <c r="E98" i="5"/>
  <c r="C98" i="5"/>
  <c r="A98" i="5"/>
  <c r="E97" i="5"/>
  <c r="C97" i="5"/>
  <c r="A97" i="5"/>
  <c r="E96" i="5"/>
  <c r="C96" i="5"/>
  <c r="A96" i="5"/>
  <c r="E104" i="5"/>
  <c r="E103" i="5"/>
  <c r="E102" i="5"/>
  <c r="E101" i="5"/>
  <c r="E95" i="5"/>
  <c r="E94" i="5"/>
  <c r="E93" i="5"/>
  <c r="E92" i="5"/>
  <c r="C104" i="5"/>
  <c r="C103" i="5"/>
  <c r="C102" i="5"/>
  <c r="C101" i="5"/>
  <c r="C95" i="5"/>
  <c r="C94" i="5"/>
  <c r="C93" i="5"/>
  <c r="C92" i="5"/>
  <c r="A94" i="5"/>
  <c r="A95" i="5"/>
  <c r="A102" i="5"/>
  <c r="A104" i="5"/>
  <c r="A103" i="5"/>
  <c r="A101" i="5"/>
  <c r="A93" i="5"/>
  <c r="A92" i="5"/>
  <c r="E39" i="5"/>
  <c r="C39" i="5"/>
  <c r="A39" i="5"/>
  <c r="E38" i="5"/>
  <c r="C38" i="5"/>
  <c r="A38" i="5"/>
  <c r="C43" i="1"/>
  <c r="O39" i="5"/>
  <c r="O38" i="5"/>
  <c r="C44" i="1"/>
  <c r="C31" i="1"/>
  <c r="C30" i="1"/>
  <c r="S7" i="5" l="1"/>
  <c r="S3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2" i="5"/>
  <c r="O111" i="5"/>
  <c r="O110" i="5"/>
  <c r="O18" i="5"/>
  <c r="O17" i="5"/>
  <c r="O16" i="5"/>
  <c r="O15" i="5"/>
  <c r="O14" i="5"/>
  <c r="O12" i="5"/>
  <c r="O11" i="5"/>
  <c r="O7" i="5"/>
  <c r="O3" i="5"/>
  <c r="O56" i="5"/>
  <c r="O75" i="5"/>
  <c r="O28" i="5"/>
  <c r="C10" i="1"/>
  <c r="O81" i="5"/>
  <c r="O74" i="5"/>
  <c r="O61" i="5"/>
  <c r="C13" i="1"/>
  <c r="C23" i="1"/>
  <c r="O49" i="5"/>
  <c r="O72" i="5"/>
  <c r="O79" i="5"/>
  <c r="O90" i="5"/>
  <c r="O55" i="5"/>
  <c r="O41" i="5"/>
  <c r="O33" i="5"/>
  <c r="O20" i="5"/>
  <c r="C38" i="1"/>
  <c r="C22" i="1"/>
  <c r="O60" i="5"/>
  <c r="C25" i="1"/>
  <c r="O73" i="5"/>
  <c r="C14" i="1"/>
  <c r="O53" i="5"/>
  <c r="O70" i="5"/>
  <c r="C41" i="1"/>
  <c r="O29" i="5"/>
  <c r="O19" i="5"/>
  <c r="C40" i="1"/>
  <c r="O63" i="5"/>
  <c r="O87" i="5"/>
  <c r="C26" i="1"/>
  <c r="O88" i="5"/>
  <c r="O22" i="5"/>
  <c r="O76" i="5"/>
  <c r="O84" i="5"/>
  <c r="C29" i="1"/>
  <c r="O89" i="5"/>
  <c r="O25" i="5"/>
  <c r="O40" i="5"/>
  <c r="O44" i="5"/>
  <c r="O46" i="5"/>
  <c r="C33" i="1"/>
  <c r="C21" i="1"/>
  <c r="O35" i="5"/>
  <c r="C42" i="1"/>
  <c r="C16" i="1"/>
  <c r="O85" i="5"/>
  <c r="C11" i="1"/>
  <c r="O27" i="5"/>
  <c r="O34" i="5"/>
  <c r="O67" i="5"/>
  <c r="C20" i="1"/>
  <c r="O86" i="5"/>
  <c r="O24" i="5"/>
  <c r="O68" i="5"/>
  <c r="O91" i="5"/>
  <c r="O59" i="5"/>
  <c r="C24" i="1"/>
  <c r="C18" i="1"/>
  <c r="O26" i="5"/>
  <c r="O42" i="5"/>
  <c r="O43" i="5"/>
  <c r="O66" i="5"/>
  <c r="O51" i="5"/>
  <c r="C39" i="1"/>
  <c r="O45" i="5"/>
  <c r="C37" i="1"/>
  <c r="O69" i="5"/>
  <c r="O48" i="5"/>
  <c r="C19" i="1"/>
  <c r="O82" i="5"/>
  <c r="O62" i="5"/>
  <c r="C17" i="1"/>
  <c r="O52" i="5"/>
  <c r="C32" i="1"/>
  <c r="O30" i="5"/>
  <c r="O58" i="5"/>
  <c r="C15" i="1"/>
  <c r="O57" i="5"/>
  <c r="O80" i="5"/>
  <c r="O78" i="5"/>
  <c r="O65" i="5"/>
  <c r="C35" i="1"/>
  <c r="O47" i="5"/>
  <c r="O54" i="5"/>
  <c r="C36" i="1"/>
  <c r="O21" i="5"/>
  <c r="O50" i="5"/>
  <c r="O71" i="5"/>
  <c r="O83" i="5"/>
  <c r="O36" i="5"/>
  <c r="O32" i="5"/>
  <c r="O64" i="5"/>
  <c r="C34" i="1"/>
  <c r="C27" i="1"/>
  <c r="C28" i="1"/>
  <c r="O77" i="5"/>
  <c r="O31" i="5"/>
  <c r="O37" i="5"/>
  <c r="Q2" i="5" l="1"/>
  <c r="M2" i="5"/>
  <c r="E6" i="6"/>
  <c r="C6" i="6"/>
  <c r="O23" i="5"/>
  <c r="E130" i="5" l="1"/>
  <c r="A130" i="5"/>
  <c r="E129" i="5"/>
  <c r="C129" i="5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2" i="5"/>
  <c r="C112" i="5"/>
  <c r="A112" i="5"/>
  <c r="E111" i="5"/>
  <c r="C111" i="5"/>
  <c r="A111" i="5"/>
  <c r="E110" i="5"/>
  <c r="C110" i="5"/>
  <c r="A110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7" i="5"/>
  <c r="C37" i="5"/>
  <c r="E37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E91" i="5" l="1"/>
  <c r="C91" i="5"/>
  <c r="A91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<sst xmlns="http://schemas.openxmlformats.org/spreadsheetml/2006/main" count="1217" uniqueCount="460">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</sst>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5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2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t="s">
        <v>112</v>
      </c>
      <c r="B13" t="s">
        <v>98</v>
      </c>
      <c r="C13" s="6">
        <f t="shared" ca="1" si="3"/>
        <v>13</v>
      </c>
      <c r="F13" t="s">
        <v>59</v>
      </c>
      <c r="G13">
        <v>12</v>
      </c>
      <c r="H13">
        <v>1</v>
      </c>
    </row>
    <row r="14" spans="1:8" x14ac:dyDescent="0.3">
      <c r="A14" t="s">
        <v>111</v>
      </c>
      <c r="B14" t="s">
        <v>110</v>
      </c>
      <c r="C14" s="6">
        <f t="shared" ca="1" si="3"/>
        <v>54</v>
      </c>
      <c r="F14" t="s">
        <v>98</v>
      </c>
      <c r="G14">
        <v>13</v>
      </c>
      <c r="H14">
        <v>1</v>
      </c>
    </row>
    <row r="15" spans="1:8" x14ac:dyDescent="0.3">
      <c r="A15" t="s">
        <v>118</v>
      </c>
      <c r="B15" t="s">
        <v>117</v>
      </c>
      <c r="C15" s="6">
        <f t="shared" ca="1" si="3"/>
        <v>53</v>
      </c>
      <c r="F15" t="s">
        <v>274</v>
      </c>
      <c r="G15">
        <v>14</v>
      </c>
      <c r="H15">
        <v>1</v>
      </c>
    </row>
    <row r="16" spans="1:8" x14ac:dyDescent="0.3">
      <c r="A16" t="s">
        <v>124</v>
      </c>
      <c r="B16" t="s">
        <v>98</v>
      </c>
      <c r="C16" s="6">
        <f t="shared" ca="1" si="3"/>
        <v>13</v>
      </c>
      <c r="F16" t="s">
        <v>230</v>
      </c>
      <c r="G16">
        <v>15</v>
      </c>
      <c r="H16">
        <v>1</v>
      </c>
    </row>
    <row r="17" spans="1:8" x14ac:dyDescent="0.3">
      <c r="A17" t="s">
        <v>121</v>
      </c>
      <c r="B17" t="s">
        <v>141</v>
      </c>
      <c r="C17" s="6">
        <f t="shared" ca="1" si="3"/>
        <v>55</v>
      </c>
      <c r="F17" t="s">
        <v>233</v>
      </c>
      <c r="G17">
        <v>16</v>
      </c>
      <c r="H17">
        <v>1</v>
      </c>
    </row>
    <row r="18" spans="1:8" x14ac:dyDescent="0.3">
      <c r="A18" t="s">
        <v>248</v>
      </c>
      <c r="B18" t="s">
        <v>22</v>
      </c>
      <c r="C18" s="6">
        <f t="shared" ca="1" si="3"/>
        <v>7</v>
      </c>
      <c r="F18" t="s">
        <v>234</v>
      </c>
      <c r="G18">
        <v>17</v>
      </c>
      <c r="H18">
        <v>1</v>
      </c>
    </row>
    <row r="19" spans="1:8" x14ac:dyDescent="0.3">
      <c r="A19" t="s">
        <v>249</v>
      </c>
      <c r="B19" t="s">
        <v>22</v>
      </c>
      <c r="C19" s="6">
        <f t="shared" ca="1" si="3"/>
        <v>7</v>
      </c>
      <c r="F19" t="s">
        <v>235</v>
      </c>
      <c r="G19">
        <v>18</v>
      </c>
      <c r="H19">
        <v>1</v>
      </c>
    </row>
    <row r="20" spans="1:8" x14ac:dyDescent="0.3">
      <c r="A20" t="s">
        <v>250</v>
      </c>
      <c r="B20" t="s">
        <v>22</v>
      </c>
      <c r="C20" s="6">
        <f t="shared" ca="1" si="3"/>
        <v>7</v>
      </c>
      <c r="F20" t="s">
        <v>236</v>
      </c>
      <c r="G20">
        <v>19</v>
      </c>
      <c r="H20">
        <v>1</v>
      </c>
    </row>
    <row r="21" spans="1:8" x14ac:dyDescent="0.3">
      <c r="A21" t="s">
        <v>251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252</v>
      </c>
      <c r="B22" t="s">
        <v>22</v>
      </c>
      <c r="C22" s="6">
        <f t="shared" ca="1" si="3"/>
        <v>7</v>
      </c>
      <c r="F22" t="s">
        <v>352</v>
      </c>
      <c r="G22">
        <v>21</v>
      </c>
    </row>
    <row r="23" spans="1:8" x14ac:dyDescent="0.3">
      <c r="A23" t="s">
        <v>253</v>
      </c>
      <c r="B23" t="s">
        <v>22</v>
      </c>
      <c r="C23" s="6">
        <f t="shared" ca="1" si="3"/>
        <v>7</v>
      </c>
      <c r="F23" t="s">
        <v>399</v>
      </c>
      <c r="G23">
        <v>22</v>
      </c>
      <c r="H23">
        <v>1</v>
      </c>
    </row>
    <row r="24" spans="1:8" x14ac:dyDescent="0.3">
      <c r="A24" t="s">
        <v>254</v>
      </c>
      <c r="B24" t="s">
        <v>22</v>
      </c>
      <c r="C24" s="6">
        <f t="shared" ca="1" si="3"/>
        <v>7</v>
      </c>
      <c r="F24" t="s">
        <v>437</v>
      </c>
      <c r="G24">
        <v>23</v>
      </c>
      <c r="H24">
        <v>1</v>
      </c>
    </row>
    <row r="25" spans="1:8" x14ac:dyDescent="0.3">
      <c r="A25" t="s">
        <v>255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256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257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258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259</v>
      </c>
      <c r="B29" t="s">
        <v>22</v>
      </c>
      <c r="C29" s="6">
        <f t="shared" ca="1" si="3"/>
        <v>7</v>
      </c>
      <c r="F29" t="s">
        <v>192</v>
      </c>
      <c r="G29">
        <v>35</v>
      </c>
      <c r="H29">
        <v>1</v>
      </c>
    </row>
    <row r="30" spans="1:8" x14ac:dyDescent="0.3">
      <c r="A30" t="s">
        <v>272</v>
      </c>
      <c r="B30" t="s">
        <v>274</v>
      </c>
      <c r="C30" s="6">
        <f t="shared" ca="1" si="3"/>
        <v>14</v>
      </c>
      <c r="F30" t="s">
        <v>193</v>
      </c>
      <c r="G30">
        <v>36</v>
      </c>
      <c r="H30">
        <v>1</v>
      </c>
    </row>
    <row r="31" spans="1:8" x14ac:dyDescent="0.3">
      <c r="A31" t="s">
        <v>273</v>
      </c>
      <c r="B31" t="s">
        <v>274</v>
      </c>
      <c r="C31" s="6">
        <f t="shared" ca="1" si="3"/>
        <v>14</v>
      </c>
      <c r="F31" t="s">
        <v>194</v>
      </c>
      <c r="G31">
        <v>37</v>
      </c>
      <c r="H31">
        <v>1</v>
      </c>
    </row>
    <row r="32" spans="1:8" x14ac:dyDescent="0.3">
      <c r="A32" t="s">
        <v>176</v>
      </c>
      <c r="B32" t="s">
        <v>170</v>
      </c>
      <c r="C32" s="6">
        <f t="shared" ca="1" si="3"/>
        <v>57</v>
      </c>
      <c r="F32" t="s">
        <v>195</v>
      </c>
      <c r="G32">
        <v>38</v>
      </c>
      <c r="H32">
        <v>1</v>
      </c>
    </row>
    <row r="33" spans="1:8" x14ac:dyDescent="0.3">
      <c r="A33" t="s">
        <v>177</v>
      </c>
      <c r="B33" t="s">
        <v>170</v>
      </c>
      <c r="C33" s="6">
        <f t="shared" ca="1" si="3"/>
        <v>57</v>
      </c>
      <c r="F33" t="s">
        <v>284</v>
      </c>
      <c r="G33">
        <v>39</v>
      </c>
      <c r="H33">
        <v>1</v>
      </c>
    </row>
    <row r="34" spans="1:8" x14ac:dyDescent="0.3">
      <c r="A34" t="s">
        <v>178</v>
      </c>
      <c r="B34" t="s">
        <v>170</v>
      </c>
      <c r="C34" s="6">
        <f t="shared" ca="1" si="3"/>
        <v>57</v>
      </c>
      <c r="F34" t="s">
        <v>283</v>
      </c>
      <c r="G34">
        <v>40</v>
      </c>
      <c r="H34">
        <v>1</v>
      </c>
    </row>
    <row r="35" spans="1:8" x14ac:dyDescent="0.3">
      <c r="A35" t="s">
        <v>179</v>
      </c>
      <c r="B35" t="s">
        <v>189</v>
      </c>
      <c r="C35" s="6">
        <f t="shared" ca="1" si="3"/>
        <v>31</v>
      </c>
      <c r="F35" t="s">
        <v>359</v>
      </c>
      <c r="G35">
        <v>41</v>
      </c>
      <c r="H35">
        <v>1</v>
      </c>
    </row>
    <row r="36" spans="1:8" x14ac:dyDescent="0.3">
      <c r="A36" t="s">
        <v>180</v>
      </c>
      <c r="B36" t="s">
        <v>187</v>
      </c>
      <c r="C36" s="6">
        <f t="shared" ca="1" si="3"/>
        <v>32</v>
      </c>
      <c r="F36" t="s">
        <v>428</v>
      </c>
      <c r="G36">
        <v>42</v>
      </c>
      <c r="H36">
        <v>1</v>
      </c>
    </row>
    <row r="37" spans="1:8" x14ac:dyDescent="0.3">
      <c r="A37" t="s">
        <v>181</v>
      </c>
      <c r="B37" t="s">
        <v>190</v>
      </c>
      <c r="C37" s="6">
        <f t="shared" ca="1" si="3"/>
        <v>33</v>
      </c>
      <c r="F37" t="s">
        <v>23</v>
      </c>
      <c r="G37">
        <v>51</v>
      </c>
    </row>
    <row r="38" spans="1:8" x14ac:dyDescent="0.3">
      <c r="A38" t="s">
        <v>182</v>
      </c>
      <c r="B38" t="s">
        <v>191</v>
      </c>
      <c r="C38" s="6">
        <f t="shared" ca="1" si="3"/>
        <v>34</v>
      </c>
      <c r="F38" t="s">
        <v>173</v>
      </c>
      <c r="G38">
        <v>52</v>
      </c>
      <c r="H38">
        <v>1</v>
      </c>
    </row>
    <row r="39" spans="1:8" x14ac:dyDescent="0.3">
      <c r="A39" t="s">
        <v>183</v>
      </c>
      <c r="B39" t="s">
        <v>192</v>
      </c>
      <c r="C39" s="6">
        <f t="shared" ca="1" si="3"/>
        <v>35</v>
      </c>
      <c r="F39" t="s">
        <v>117</v>
      </c>
      <c r="G39">
        <v>53</v>
      </c>
      <c r="H39">
        <v>1</v>
      </c>
    </row>
    <row r="40" spans="1:8" x14ac:dyDescent="0.3">
      <c r="A40" t="s">
        <v>184</v>
      </c>
      <c r="B40" t="s">
        <v>193</v>
      </c>
      <c r="C40" s="6">
        <f t="shared" ca="1" si="3"/>
        <v>36</v>
      </c>
      <c r="F40" t="s">
        <v>110</v>
      </c>
      <c r="G40">
        <v>54</v>
      </c>
      <c r="H40">
        <v>1</v>
      </c>
    </row>
    <row r="41" spans="1:8" x14ac:dyDescent="0.3">
      <c r="A41" t="s">
        <v>185</v>
      </c>
      <c r="B41" t="s">
        <v>194</v>
      </c>
      <c r="C41" s="6">
        <f t="shared" ca="1" si="3"/>
        <v>37</v>
      </c>
      <c r="F41" t="s">
        <v>174</v>
      </c>
      <c r="G41">
        <v>55</v>
      </c>
      <c r="H41">
        <v>1</v>
      </c>
    </row>
    <row r="42" spans="1:8" x14ac:dyDescent="0.3">
      <c r="A42" t="s">
        <v>186</v>
      </c>
      <c r="B42" t="s">
        <v>195</v>
      </c>
      <c r="C42" s="6">
        <f t="shared" ca="1" si="3"/>
        <v>38</v>
      </c>
      <c r="F42" t="s">
        <v>175</v>
      </c>
      <c r="G42">
        <v>56</v>
      </c>
      <c r="H42">
        <v>1</v>
      </c>
    </row>
    <row r="43" spans="1:8" x14ac:dyDescent="0.3">
      <c r="A43" t="s">
        <v>275</v>
      </c>
      <c r="B43" t="s">
        <v>98</v>
      </c>
      <c r="C43" s="6">
        <f t="shared" ref="C43" ca="1" si="5">VLOOKUP(B43,OFFSET(INDIRECT("$A:$B"),0,MATCH(B$1&amp;"_Verify",INDIRECT("$1:$1"),0)-1),2,0)</f>
        <v>13</v>
      </c>
      <c r="F43" t="s">
        <v>170</v>
      </c>
      <c r="G43">
        <v>57</v>
      </c>
      <c r="H43">
        <v>1</v>
      </c>
    </row>
    <row r="44" spans="1:8" x14ac:dyDescent="0.3">
      <c r="A44" t="s">
        <v>277</v>
      </c>
      <c r="B44" t="s">
        <v>58</v>
      </c>
      <c r="C44" s="6">
        <f t="shared" ref="C44:C45" ca="1" si="6">VLOOKUP(B44,OFFSET(INDIRECT("$A:$B"),0,MATCH(B$1&amp;"_Verify",INDIRECT("$1:$1"),0)-1),2,0)</f>
        <v>11</v>
      </c>
      <c r="F44" t="s">
        <v>246</v>
      </c>
      <c r="G44">
        <v>58</v>
      </c>
      <c r="H44">
        <v>1</v>
      </c>
    </row>
    <row r="45" spans="1:8" x14ac:dyDescent="0.3">
      <c r="A45" t="s">
        <v>279</v>
      </c>
      <c r="B45" t="s">
        <v>98</v>
      </c>
      <c r="C45" s="6">
        <f t="shared" ca="1" si="6"/>
        <v>13</v>
      </c>
      <c r="F45" t="s">
        <v>360</v>
      </c>
      <c r="G45">
        <v>59</v>
      </c>
      <c r="H45">
        <v>1</v>
      </c>
    </row>
    <row r="46" spans="1:8" x14ac:dyDescent="0.3">
      <c r="A46" t="s">
        <v>280</v>
      </c>
      <c r="B46" t="s">
        <v>58</v>
      </c>
      <c r="C46" s="6">
        <f t="shared" ref="C46:C50" ca="1" si="7">VLOOKUP(B46,OFFSET(INDIRECT("$A:$B"),0,MATCH(B$1&amp;"_Verify",INDIRECT("$1:$1"),0)-1),2,0)</f>
        <v>11</v>
      </c>
      <c r="F46" t="s">
        <v>294</v>
      </c>
      <c r="G46">
        <v>60</v>
      </c>
      <c r="H46">
        <v>1</v>
      </c>
    </row>
    <row r="47" spans="1:8" x14ac:dyDescent="0.3">
      <c r="A47" t="s">
        <v>301</v>
      </c>
      <c r="B47" t="s">
        <v>98</v>
      </c>
      <c r="C47" s="6">
        <f t="shared" ca="1" si="7"/>
        <v>13</v>
      </c>
      <c r="F47" t="s">
        <v>356</v>
      </c>
      <c r="G47">
        <v>61</v>
      </c>
      <c r="H47">
        <v>1</v>
      </c>
    </row>
    <row r="48" spans="1:8" x14ac:dyDescent="0.3">
      <c r="A48" t="s">
        <v>303</v>
      </c>
      <c r="B48" t="s">
        <v>22</v>
      </c>
      <c r="C48" s="6">
        <f t="shared" ca="1" si="7"/>
        <v>7</v>
      </c>
      <c r="F48" t="s">
        <v>393</v>
      </c>
      <c r="G48">
        <v>62</v>
      </c>
      <c r="H48">
        <v>1</v>
      </c>
    </row>
    <row r="49" spans="1:8" x14ac:dyDescent="0.3">
      <c r="A49" t="s">
        <v>302</v>
      </c>
      <c r="B49" t="s">
        <v>98</v>
      </c>
      <c r="C49" s="6">
        <f t="shared" ca="1" si="7"/>
        <v>13</v>
      </c>
      <c r="F49" t="s">
        <v>424</v>
      </c>
      <c r="G49">
        <v>63</v>
      </c>
      <c r="H49">
        <v>1</v>
      </c>
    </row>
    <row r="50" spans="1:8" x14ac:dyDescent="0.3">
      <c r="A50" t="s">
        <v>305</v>
      </c>
      <c r="B50" t="s">
        <v>22</v>
      </c>
      <c r="C50" s="6">
        <f t="shared" ca="1" si="7"/>
        <v>7</v>
      </c>
    </row>
    <row r="51" spans="1:8" x14ac:dyDescent="0.3">
      <c r="A51" t="s">
        <v>309</v>
      </c>
      <c r="B51" t="s">
        <v>98</v>
      </c>
      <c r="C51" s="6">
        <f t="shared" ref="C51:C52" ca="1" si="8">VLOOKUP(B51,OFFSET(INDIRECT("$A:$B"),0,MATCH(B$1&amp;"_Verify",INDIRECT("$1:$1"),0)-1),2,0)</f>
        <v>13</v>
      </c>
    </row>
    <row r="52" spans="1:8" x14ac:dyDescent="0.3">
      <c r="A52" t="s">
        <v>310</v>
      </c>
      <c r="B52" t="s">
        <v>58</v>
      </c>
      <c r="C52" s="6">
        <f t="shared" ca="1" si="8"/>
        <v>11</v>
      </c>
    </row>
    <row r="53" spans="1:8" x14ac:dyDescent="0.3">
      <c r="A53" t="s">
        <v>312</v>
      </c>
      <c r="B53" t="s">
        <v>98</v>
      </c>
      <c r="C53" s="6">
        <f t="shared" ref="C53:C56" ca="1" si="9">VLOOKUP(B53,OFFSET(INDIRECT("$A:$B"),0,MATCH(B$1&amp;"_Verify",INDIRECT("$1:$1"),0)-1),2,0)</f>
        <v>13</v>
      </c>
    </row>
    <row r="54" spans="1:8" x14ac:dyDescent="0.3">
      <c r="A54" t="s">
        <v>313</v>
      </c>
      <c r="B54" t="s">
        <v>58</v>
      </c>
      <c r="C54" s="6">
        <f t="shared" ca="1" si="9"/>
        <v>11</v>
      </c>
    </row>
    <row r="55" spans="1:8" x14ac:dyDescent="0.3">
      <c r="A55" t="s">
        <v>314</v>
      </c>
      <c r="B55" t="s">
        <v>98</v>
      </c>
      <c r="C55" s="6">
        <f t="shared" ca="1" si="9"/>
        <v>13</v>
      </c>
    </row>
    <row r="56" spans="1:8" x14ac:dyDescent="0.3">
      <c r="A56" t="s">
        <v>315</v>
      </c>
      <c r="B56" t="s">
        <v>230</v>
      </c>
      <c r="C56" s="6">
        <f t="shared" ca="1" si="9"/>
        <v>15</v>
      </c>
    </row>
    <row r="57" spans="1:8" x14ac:dyDescent="0.3">
      <c r="A57" t="s">
        <v>316</v>
      </c>
      <c r="B57" t="s">
        <v>233</v>
      </c>
      <c r="C57" s="6">
        <f t="shared" ref="C57" ca="1" si="10">VLOOKUP(B57,OFFSET(INDIRECT("$A:$B"),0,MATCH(B$1&amp;"_Verify",INDIRECT("$1:$1"),0)-1),2,0)</f>
        <v>16</v>
      </c>
    </row>
    <row r="58" spans="1:8" x14ac:dyDescent="0.3">
      <c r="A58" t="s">
        <v>317</v>
      </c>
      <c r="B58" t="s">
        <v>233</v>
      </c>
      <c r="C58" s="6">
        <f t="shared" ref="C58" ca="1" si="11">VLOOKUP(B58,OFFSET(INDIRECT("$A:$B"),0,MATCH(B$1&amp;"_Verify",INDIRECT("$1:$1"),0)-1),2,0)</f>
        <v>16</v>
      </c>
    </row>
    <row r="59" spans="1:8" x14ac:dyDescent="0.3">
      <c r="A59" t="s">
        <v>320</v>
      </c>
      <c r="B59" t="s">
        <v>234</v>
      </c>
      <c r="C59" s="6">
        <f t="shared" ref="C59" ca="1" si="12">VLOOKUP(B59,OFFSET(INDIRECT("$A:$B"),0,MATCH(B$1&amp;"_Verify",INDIRECT("$1:$1"),0)-1),2,0)</f>
        <v>17</v>
      </c>
    </row>
    <row r="60" spans="1:8" x14ac:dyDescent="0.3">
      <c r="A60" t="s">
        <v>321</v>
      </c>
      <c r="B60" t="s">
        <v>234</v>
      </c>
      <c r="C60" s="6">
        <f t="shared" ref="C60" ca="1" si="13">VLOOKUP(B60,OFFSET(INDIRECT("$A:$B"),0,MATCH(B$1&amp;"_Verify",INDIRECT("$1:$1"),0)-1),2,0)</f>
        <v>17</v>
      </c>
    </row>
    <row r="61" spans="1:8" x14ac:dyDescent="0.3">
      <c r="A61" t="s">
        <v>322</v>
      </c>
      <c r="B61" t="s">
        <v>235</v>
      </c>
      <c r="C61" s="6">
        <f t="shared" ref="C61" ca="1" si="14">VLOOKUP(B61,OFFSET(INDIRECT("$A:$B"),0,MATCH(B$1&amp;"_Verify",INDIRECT("$1:$1"),0)-1),2,0)</f>
        <v>18</v>
      </c>
    </row>
    <row r="62" spans="1:8" x14ac:dyDescent="0.3">
      <c r="A62" t="s">
        <v>323</v>
      </c>
      <c r="B62" t="s">
        <v>235</v>
      </c>
      <c r="C62" s="6">
        <f t="shared" ref="C62" ca="1" si="15">VLOOKUP(B62,OFFSET(INDIRECT("$A:$B"),0,MATCH(B$1&amp;"_Verify",INDIRECT("$1:$1"),0)-1),2,0)</f>
        <v>18</v>
      </c>
    </row>
    <row r="63" spans="1:8" x14ac:dyDescent="0.3">
      <c r="A63" t="s">
        <v>324</v>
      </c>
      <c r="B63" t="s">
        <v>236</v>
      </c>
      <c r="C63" s="6">
        <f t="shared" ref="C63" ca="1" si="16">VLOOKUP(B63,OFFSET(INDIRECT("$A:$B"),0,MATCH(B$1&amp;"_Verify",INDIRECT("$1:$1"),0)-1),2,0)</f>
        <v>19</v>
      </c>
    </row>
    <row r="64" spans="1:8" x14ac:dyDescent="0.3">
      <c r="A64" t="s">
        <v>325</v>
      </c>
      <c r="B64" t="s">
        <v>236</v>
      </c>
      <c r="C64" s="6">
        <f t="shared" ref="C64" ca="1" si="17">VLOOKUP(B64,OFFSET(INDIRECT("$A:$B"),0,MATCH(B$1&amp;"_Verify",INDIRECT("$1:$1"),0)-1),2,0)</f>
        <v>19</v>
      </c>
    </row>
    <row r="65" spans="1:4" x14ac:dyDescent="0.3">
      <c r="A65" t="s">
        <v>327</v>
      </c>
      <c r="B65" t="s">
        <v>245</v>
      </c>
      <c r="C65" s="6">
        <f t="shared" ref="C65:C73" ca="1" si="18">VLOOKUP(B65,OFFSET(INDIRECT("$A:$B"),0,MATCH(B$1&amp;"_Verify",INDIRECT("$1:$1"),0)-1),2,0)</f>
        <v>20</v>
      </c>
    </row>
    <row r="66" spans="1:4" x14ac:dyDescent="0.3">
      <c r="A66" t="s">
        <v>328</v>
      </c>
      <c r="B66" t="s">
        <v>245</v>
      </c>
      <c r="C66" s="6">
        <f t="shared" ca="1" si="18"/>
        <v>20</v>
      </c>
    </row>
    <row r="67" spans="1:4" x14ac:dyDescent="0.3">
      <c r="A67" t="s">
        <v>379</v>
      </c>
      <c r="B67" t="s">
        <v>98</v>
      </c>
      <c r="C67" s="6">
        <f t="shared" ref="C67:C69" ca="1" si="19">VLOOKUP(B67,OFFSET(INDIRECT("$A:$B"),0,MATCH(B$1&amp;"_Verify",INDIRECT("$1:$1"),0)-1),2,0)</f>
        <v>13</v>
      </c>
      <c r="D67" s="6"/>
    </row>
    <row r="68" spans="1:4" x14ac:dyDescent="0.3">
      <c r="A68" t="s">
        <v>381</v>
      </c>
      <c r="B68" t="s">
        <v>352</v>
      </c>
      <c r="C68" s="6">
        <f t="shared" ca="1" si="19"/>
        <v>21</v>
      </c>
    </row>
    <row r="69" spans="1:4" x14ac:dyDescent="0.3">
      <c r="A69" t="s">
        <v>385</v>
      </c>
      <c r="B69" t="s">
        <v>58</v>
      </c>
      <c r="C69" s="6">
        <f t="shared" ca="1" si="19"/>
        <v>11</v>
      </c>
    </row>
    <row r="70" spans="1:4" x14ac:dyDescent="0.3">
      <c r="A70" t="s">
        <v>329</v>
      </c>
      <c r="B70" t="s">
        <v>98</v>
      </c>
      <c r="C70" s="6">
        <f t="shared" ca="1" si="18"/>
        <v>13</v>
      </c>
    </row>
    <row r="71" spans="1:4" x14ac:dyDescent="0.3">
      <c r="A71" t="s">
        <v>331</v>
      </c>
      <c r="B71" t="s">
        <v>22</v>
      </c>
      <c r="C71" s="6">
        <f t="shared" ca="1" si="18"/>
        <v>7</v>
      </c>
    </row>
    <row r="72" spans="1:4" x14ac:dyDescent="0.3">
      <c r="A72" t="s">
        <v>386</v>
      </c>
      <c r="B72" t="s">
        <v>356</v>
      </c>
      <c r="C72" s="6">
        <f t="shared" ca="1" si="18"/>
        <v>61</v>
      </c>
    </row>
    <row r="73" spans="1:4" x14ac:dyDescent="0.3">
      <c r="A73" t="s">
        <v>387</v>
      </c>
      <c r="B73" t="s">
        <v>360</v>
      </c>
      <c r="C73" s="6">
        <f t="shared" ca="1" si="18"/>
        <v>59</v>
      </c>
    </row>
    <row r="74" spans="1:4" x14ac:dyDescent="0.3">
      <c r="A74" t="s">
        <v>332</v>
      </c>
      <c r="B74" t="s">
        <v>246</v>
      </c>
      <c r="C74" s="6">
        <f t="shared" ref="C74:C76" ca="1" si="20">VLOOKUP(B74,OFFSET(INDIRECT("$A:$B"),0,MATCH(B$1&amp;"_Verify",INDIRECT("$1:$1"),0)-1),2,0)</f>
        <v>58</v>
      </c>
    </row>
    <row r="75" spans="1:4" x14ac:dyDescent="0.3">
      <c r="A75" t="s">
        <v>343</v>
      </c>
      <c r="B75" t="s">
        <v>283</v>
      </c>
      <c r="C75" s="6">
        <f t="shared" ca="1" si="20"/>
        <v>40</v>
      </c>
    </row>
    <row r="76" spans="1:4" x14ac:dyDescent="0.3">
      <c r="A76" t="s">
        <v>345</v>
      </c>
      <c r="B76" t="s">
        <v>55</v>
      </c>
      <c r="C76" s="6">
        <f t="shared" ca="1" si="20"/>
        <v>8</v>
      </c>
    </row>
    <row r="77" spans="1:4" x14ac:dyDescent="0.3">
      <c r="A77" t="s">
        <v>334</v>
      </c>
      <c r="B77" t="s">
        <v>284</v>
      </c>
      <c r="C77" s="6">
        <f t="shared" ref="C77" ca="1" si="21">VLOOKUP(B77,OFFSET(INDIRECT("$A:$B"),0,MATCH(B$1&amp;"_Verify",INDIRECT("$1:$1"),0)-1),2,0)</f>
        <v>39</v>
      </c>
    </row>
    <row r="78" spans="1:4" x14ac:dyDescent="0.3">
      <c r="A78" t="s">
        <v>336</v>
      </c>
      <c r="B78" t="s">
        <v>56</v>
      </c>
      <c r="C78" s="6">
        <f t="shared" ref="C78" ca="1" si="22">VLOOKUP(B78,OFFSET(INDIRECT("$A:$B"),0,MATCH(B$1&amp;"_Verify",INDIRECT("$1:$1"),0)-1),2,0)</f>
        <v>9</v>
      </c>
    </row>
    <row r="79" spans="1:4" x14ac:dyDescent="0.3">
      <c r="A79" t="s">
        <v>366</v>
      </c>
      <c r="B79" t="s">
        <v>359</v>
      </c>
      <c r="C79" s="6">
        <f t="shared" ref="C79" ca="1" si="23">VLOOKUP(B79,OFFSET(INDIRECT("$A:$B"),0,MATCH(B$1&amp;"_Verify",INDIRECT("$1:$1"),0)-1),2,0)</f>
        <v>41</v>
      </c>
    </row>
    <row r="80" spans="1:4" x14ac:dyDescent="0.3">
      <c r="A80" t="s">
        <v>367</v>
      </c>
      <c r="B80" t="s">
        <v>294</v>
      </c>
      <c r="C80" s="6">
        <f t="shared" ref="C80" ca="1" si="24">VLOOKUP(B80,OFFSET(INDIRECT("$A:$B"),0,MATCH(B$1&amp;"_Verify",INDIRECT("$1:$1"),0)-1),2,0)</f>
        <v>60</v>
      </c>
    </row>
    <row r="81" spans="1:3" x14ac:dyDescent="0.3">
      <c r="A81" t="s">
        <v>392</v>
      </c>
      <c r="B81" t="s">
        <v>393</v>
      </c>
      <c r="C81" s="6">
        <f t="shared" ref="C81" ca="1" si="25">VLOOKUP(B81,OFFSET(INDIRECT("$A:$B"),0,MATCH(B$1&amp;"_Verify",INDIRECT("$1:$1"),0)-1),2,0)</f>
        <v>62</v>
      </c>
    </row>
    <row r="82" spans="1:3" x14ac:dyDescent="0.3">
      <c r="A82" t="s">
        <v>401</v>
      </c>
      <c r="B82" t="s">
        <v>398</v>
      </c>
      <c r="C82" s="6">
        <f t="shared" ref="C82" ca="1" si="26">VLOOKUP(B82,OFFSET(INDIRECT("$A:$B"),0,MATCH(B$1&amp;"_Verify",INDIRECT("$1:$1"),0)-1),2,0)</f>
        <v>22</v>
      </c>
    </row>
    <row r="83" spans="1:3" x14ac:dyDescent="0.3">
      <c r="A83" t="s">
        <v>415</v>
      </c>
      <c r="B83" t="s">
        <v>398</v>
      </c>
      <c r="C83" s="6">
        <f t="shared" ref="C83" ca="1" si="27">VLOOKUP(B83,OFFSET(INDIRECT("$A:$B"),0,MATCH(B$1&amp;"_Verify",INDIRECT("$1:$1"),0)-1),2,0)</f>
        <v>22</v>
      </c>
    </row>
    <row r="84" spans="1:3" x14ac:dyDescent="0.3">
      <c r="A84" t="s">
        <v>403</v>
      </c>
      <c r="B84" t="s">
        <v>398</v>
      </c>
      <c r="C84" s="6">
        <f t="shared" ref="C84:C85" ca="1" si="28">VLOOKUP(B84,OFFSET(INDIRECT("$A:$B"),0,MATCH(B$1&amp;"_Verify",INDIRECT("$1:$1"),0)-1),2,0)</f>
        <v>22</v>
      </c>
    </row>
    <row r="85" spans="1:3" x14ac:dyDescent="0.3">
      <c r="A85" t="s">
        <v>416</v>
      </c>
      <c r="B85" t="s">
        <v>398</v>
      </c>
      <c r="C85" s="6">
        <f t="shared" ca="1" si="28"/>
        <v>22</v>
      </c>
    </row>
  </sheetData>
  <phoneticPr fontId="1" type="noConversion"/>
  <dataValidations count="1">
    <dataValidation type="list" allowBlank="1" showInputMessage="1" showErrorMessage="1" sqref="B2:B8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5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20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2" ca="1" si="1">IF(NOT(ISBLANK(N3)),N3,
IF(ISBLANK(M3),"",
VLOOKUP(M3,OFFSET(INDIRECT("$A:$B"),0,MATCH(M$1&amp;"_Verify",INDIRECT("$1:$1"),0)-1),2,0)
))</f>
        <v/>
      </c>
      <c r="S3" s="7" t="str">
        <f t="shared" ref="S3:S72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CallInvincibleTortoise_01</v>
      </c>
      <c r="B14" t="s">
        <v>112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CallAffectorValue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O14" s="7" t="str">
        <f t="shared" ca="1" si="1"/>
        <v/>
      </c>
      <c r="Q14" s="1" t="s">
        <v>229</v>
      </c>
      <c r="S14" s="7">
        <f t="shared" ca="1" si="2"/>
        <v>4</v>
      </c>
      <c r="U14" s="1" t="s">
        <v>111</v>
      </c>
      <c r="Y14" s="1" t="s">
        <v>162</v>
      </c>
      <c r="Z14" s="1">
        <v>12</v>
      </c>
    </row>
    <row r="15" spans="1:29" x14ac:dyDescent="0.3">
      <c r="A15" s="1" t="str">
        <f t="shared" si="0"/>
        <v>InvincibleTortoise_01</v>
      </c>
      <c r="B15" t="s">
        <v>111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InvincibleTortoise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3</v>
      </c>
      <c r="O15" s="7" t="str">
        <f t="shared" ca="1" si="1"/>
        <v/>
      </c>
      <c r="S15" s="7" t="str">
        <f t="shared" ca="1" si="2"/>
        <v/>
      </c>
      <c r="T15" s="1" t="s">
        <v>113</v>
      </c>
      <c r="U15" s="1" t="s">
        <v>114</v>
      </c>
      <c r="Y15" s="1" t="s">
        <v>163</v>
      </c>
      <c r="Z15" s="1">
        <v>13</v>
      </c>
    </row>
    <row r="16" spans="1:29" x14ac:dyDescent="0.3">
      <c r="A16" s="1" t="str">
        <f t="shared" si="0"/>
        <v>CountBarrier5Times_01</v>
      </c>
      <c r="B16" t="s">
        <v>119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CountBarrier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O16" s="7" t="str">
        <f t="shared" ca="1" si="1"/>
        <v/>
      </c>
      <c r="P16" s="1">
        <v>5</v>
      </c>
      <c r="S16" s="7" t="str">
        <f t="shared" ca="1" si="2"/>
        <v/>
      </c>
      <c r="V16" s="1" t="s">
        <v>120</v>
      </c>
      <c r="Y16" s="1" t="s">
        <v>164</v>
      </c>
      <c r="Z16" s="1">
        <v>14</v>
      </c>
    </row>
    <row r="17" spans="1:26" x14ac:dyDescent="0.3">
      <c r="A17" s="1" t="str">
        <f t="shared" si="0"/>
        <v>CallBurrowNinjaAssassin_01</v>
      </c>
      <c r="B17" t="s">
        <v>124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CallAffectorValue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O17" s="7" t="str">
        <f t="shared" ca="1" si="1"/>
        <v/>
      </c>
      <c r="Q17" s="1" t="s">
        <v>229</v>
      </c>
      <c r="S17" s="7">
        <f t="shared" ca="1" si="2"/>
        <v>4</v>
      </c>
      <c r="U17" s="1" t="s">
        <v>121</v>
      </c>
      <c r="Y17" s="1" t="s">
        <v>165</v>
      </c>
      <c r="Z17" s="1">
        <v>15</v>
      </c>
    </row>
    <row r="18" spans="1:26" x14ac:dyDescent="0.3">
      <c r="A18" s="1" t="str">
        <f t="shared" si="0"/>
        <v>BurrowNinjaAssassin_01</v>
      </c>
      <c r="B18" t="s">
        <v>121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Burrow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3</v>
      </c>
      <c r="K18" s="1">
        <v>0.5</v>
      </c>
      <c r="L18" s="1">
        <v>1</v>
      </c>
      <c r="O18" s="7" t="str">
        <f t="shared" ca="1" si="1"/>
        <v/>
      </c>
      <c r="P18" s="1">
        <v>2</v>
      </c>
      <c r="S18" s="7" t="str">
        <f t="shared" ca="1" si="2"/>
        <v/>
      </c>
      <c r="T18" s="1" t="s">
        <v>134</v>
      </c>
      <c r="U18" s="1" t="s">
        <v>135</v>
      </c>
      <c r="V18" s="1" t="s">
        <v>136</v>
      </c>
      <c r="W18" s="1" t="s">
        <v>137</v>
      </c>
      <c r="Y18" s="1" t="s">
        <v>166</v>
      </c>
      <c r="Z18" s="1">
        <v>16</v>
      </c>
    </row>
    <row r="19" spans="1:26" x14ac:dyDescent="0.3">
      <c r="A19" s="1" t="str">
        <f t="shared" si="0"/>
        <v>LP_Atk_01</v>
      </c>
      <c r="B19" s="1" t="s">
        <v>260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0.25</v>
      </c>
      <c r="M19" s="1" t="s">
        <v>168</v>
      </c>
      <c r="O19" s="7">
        <f t="shared" ca="1" si="1"/>
        <v>19</v>
      </c>
      <c r="S19" s="7" t="str">
        <f t="shared" ca="1" si="2"/>
        <v/>
      </c>
      <c r="Y19" s="1" t="s">
        <v>436</v>
      </c>
      <c r="Z19" s="1">
        <v>17</v>
      </c>
    </row>
    <row r="20" spans="1:26" x14ac:dyDescent="0.3">
      <c r="A20" s="1" t="str">
        <f t="shared" si="0"/>
        <v>LP_Atk_02</v>
      </c>
      <c r="B20" s="1" t="s">
        <v>260</v>
      </c>
      <c r="C20" s="1" t="str">
        <f>IF(ISERROR(VLOOKUP(B20,AffectorValueTable!$A:$A,1,0)),"어펙터밸류없음","")</f>
        <v/>
      </c>
      <c r="D20" s="1">
        <v>2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0.5</v>
      </c>
      <c r="M20" s="1" t="s">
        <v>168</v>
      </c>
      <c r="O20" s="7">
        <f t="shared" ca="1" si="1"/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ref="A21:A29" si="18">B21&amp;"_"&amp;TEXT(D21,"00")</f>
        <v>LP_Atk_03</v>
      </c>
      <c r="B21" s="1" t="s">
        <v>260</v>
      </c>
      <c r="C21" s="1" t="str">
        <f>IF(ISERROR(VLOOKUP(B21,AffectorValueTable!$A:$A,1,0)),"어펙터밸류없음","")</f>
        <v/>
      </c>
      <c r="D21" s="1">
        <v>3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0.75</v>
      </c>
      <c r="M21" s="1" t="s">
        <v>168</v>
      </c>
      <c r="N21" s="6"/>
      <c r="O21" s="7">
        <f t="shared" ca="1" si="1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18"/>
        <v>LP_Atk_04</v>
      </c>
      <c r="B22" s="1" t="s">
        <v>260</v>
      </c>
      <c r="C22" s="1" t="str">
        <f>IF(ISERROR(VLOOKUP(B22,AffectorValueTable!$A:$A,1,0)),"어펙터밸류없음","")</f>
        <v/>
      </c>
      <c r="D22" s="1">
        <v>4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1</v>
      </c>
      <c r="M22" s="1" t="s">
        <v>168</v>
      </c>
      <c r="O22" s="7">
        <f t="shared" ca="1" si="1"/>
        <v>19</v>
      </c>
      <c r="S22" s="7" t="str">
        <f t="shared" ca="1" si="2"/>
        <v/>
      </c>
    </row>
    <row r="23" spans="1:26" x14ac:dyDescent="0.3">
      <c r="A23" s="1" t="str">
        <f t="shared" si="18"/>
        <v>LP_Atk_05</v>
      </c>
      <c r="B23" s="1" t="s">
        <v>260</v>
      </c>
      <c r="C23" s="1" t="str">
        <f>IF(ISERROR(VLOOKUP(B23,AffectorValueTable!$A:$A,1,0)),"어펙터밸류없음","")</f>
        <v/>
      </c>
      <c r="D23" s="1">
        <v>5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1.25</v>
      </c>
      <c r="M23" s="1" t="s">
        <v>168</v>
      </c>
      <c r="O23" s="7">
        <f ca="1">IF(NOT(ISBLANK(N23)),N23,
IF(ISBLANK(M23),"",
VLOOKUP(M23,OFFSET(INDIRECT("$A:$B"),0,MATCH(M$1&amp;"_Verify",INDIRECT("$1:$1"),0)-1),2,0)
))</f>
        <v>19</v>
      </c>
      <c r="S23" s="7" t="str">
        <f t="shared" ca="1" si="2"/>
        <v/>
      </c>
    </row>
    <row r="24" spans="1:26" x14ac:dyDescent="0.3">
      <c r="A24" s="1" t="str">
        <f t="shared" si="18"/>
        <v>LP_Atk_06</v>
      </c>
      <c r="B24" s="1" t="s">
        <v>260</v>
      </c>
      <c r="C24" s="1" t="str">
        <f>IF(ISERROR(VLOOKUP(B24,AffectorValueTable!$A:$A,1,0)),"어펙터밸류없음","")</f>
        <v/>
      </c>
      <c r="D24" s="1">
        <v>6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1.5</v>
      </c>
      <c r="M24" s="1" t="s">
        <v>168</v>
      </c>
      <c r="O24" s="7">
        <f t="shared" ref="O24:O68" ca="1" si="19">IF(NOT(ISBLANK(N24)),N24,
IF(ISBLANK(M24),"",
VLOOKUP(M24,OFFSET(INDIRECT("$A:$B"),0,MATCH(M$1&amp;"_Verify",INDIRECT("$1:$1"),0)-1),2,0)
))</f>
        <v>19</v>
      </c>
      <c r="S24" s="7" t="str">
        <f t="shared" ca="1" si="2"/>
        <v/>
      </c>
    </row>
    <row r="25" spans="1:26" x14ac:dyDescent="0.3">
      <c r="A25" s="1" t="str">
        <f t="shared" si="18"/>
        <v>LP_Atk_07</v>
      </c>
      <c r="B25" s="1" t="s">
        <v>260</v>
      </c>
      <c r="C25" s="1" t="str">
        <f>IF(ISERROR(VLOOKUP(B25,AffectorValueTable!$A:$A,1,0)),"어펙터밸류없음","")</f>
        <v/>
      </c>
      <c r="D25" s="1">
        <v>7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1.75</v>
      </c>
      <c r="M25" s="1" t="s">
        <v>168</v>
      </c>
      <c r="O25" s="7">
        <f t="shared" ca="1" si="19"/>
        <v>19</v>
      </c>
      <c r="S25" s="7" t="str">
        <f t="shared" ca="1" si="2"/>
        <v/>
      </c>
    </row>
    <row r="26" spans="1:26" x14ac:dyDescent="0.3">
      <c r="A26" s="1" t="str">
        <f t="shared" si="18"/>
        <v>LP_Atk_08</v>
      </c>
      <c r="B26" s="1" t="s">
        <v>260</v>
      </c>
      <c r="C26" s="1" t="str">
        <f>IF(ISERROR(VLOOKUP(B26,AffectorValueTable!$A:$A,1,0)),"어펙터밸류없음","")</f>
        <v/>
      </c>
      <c r="D26" s="1">
        <v>8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</v>
      </c>
      <c r="M26" s="1" t="s">
        <v>168</v>
      </c>
      <c r="O26" s="7">
        <f t="shared" ca="1" si="19"/>
        <v>19</v>
      </c>
      <c r="S26" s="7" t="str">
        <f t="shared" ca="1" si="2"/>
        <v/>
      </c>
    </row>
    <row r="27" spans="1:26" x14ac:dyDescent="0.3">
      <c r="A27" s="1" t="str">
        <f t="shared" si="18"/>
        <v>LP_Atk_09</v>
      </c>
      <c r="B27" s="1" t="s">
        <v>260</v>
      </c>
      <c r="C27" s="1" t="str">
        <f>IF(ISERROR(VLOOKUP(B27,AffectorValueTable!$A:$A,1,0)),"어펙터밸류없음","")</f>
        <v/>
      </c>
      <c r="D27" s="1">
        <v>9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2.25</v>
      </c>
      <c r="M27" s="1" t="s">
        <v>168</v>
      </c>
      <c r="O27" s="7">
        <f t="shared" ca="1" si="19"/>
        <v>19</v>
      </c>
      <c r="S27" s="7" t="str">
        <f t="shared" ca="1" si="2"/>
        <v/>
      </c>
    </row>
    <row r="28" spans="1:26" x14ac:dyDescent="0.3">
      <c r="A28" s="1" t="str">
        <f t="shared" si="18"/>
        <v>LP_AtkBetter_01</v>
      </c>
      <c r="B28" s="1" t="s">
        <v>261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0.35</v>
      </c>
      <c r="M28" s="1" t="s">
        <v>168</v>
      </c>
      <c r="O28" s="7">
        <f t="shared" ca="1" si="19"/>
        <v>19</v>
      </c>
      <c r="S28" s="7" t="str">
        <f t="shared" ca="1" si="2"/>
        <v/>
      </c>
    </row>
    <row r="29" spans="1:26" x14ac:dyDescent="0.3">
      <c r="A29" s="1" t="str">
        <f t="shared" si="18"/>
        <v>LP_AtkBetter_02</v>
      </c>
      <c r="B29" s="1" t="s">
        <v>261</v>
      </c>
      <c r="C29" s="1" t="str">
        <f>IF(ISERROR(VLOOKUP(B29,AffectorValueTable!$A:$A,1,0)),"어펙터밸류없음","")</f>
        <v/>
      </c>
      <c r="D29" s="1">
        <v>2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0.7</v>
      </c>
      <c r="M29" s="1" t="s">
        <v>168</v>
      </c>
      <c r="O29" s="7">
        <f t="shared" ca="1" si="19"/>
        <v>19</v>
      </c>
      <c r="S29" s="7" t="str">
        <f t="shared" ca="1" si="2"/>
        <v/>
      </c>
    </row>
    <row r="30" spans="1:26" x14ac:dyDescent="0.3">
      <c r="A30" s="1" t="str">
        <f t="shared" ref="A30:A50" si="20">B30&amp;"_"&amp;TEXT(D30,"00")</f>
        <v>LP_AtkBetter_03</v>
      </c>
      <c r="B30" s="1" t="s">
        <v>261</v>
      </c>
      <c r="C30" s="1" t="str">
        <f>IF(ISERROR(VLOOKUP(B30,AffectorValueTable!$A:$A,1,0)),"어펙터밸류없음","")</f>
        <v/>
      </c>
      <c r="D30" s="1">
        <v>3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1.05</v>
      </c>
      <c r="M30" s="1" t="s">
        <v>168</v>
      </c>
      <c r="O30" s="7">
        <f t="shared" ca="1" si="19"/>
        <v>19</v>
      </c>
      <c r="S30" s="7" t="str">
        <f t="shared" ca="1" si="2"/>
        <v/>
      </c>
    </row>
    <row r="31" spans="1:26" x14ac:dyDescent="0.3">
      <c r="A31" s="1" t="str">
        <f t="shared" si="20"/>
        <v>LP_AtkBetter_04</v>
      </c>
      <c r="B31" s="1" t="s">
        <v>261</v>
      </c>
      <c r="C31" s="1" t="str">
        <f>IF(ISERROR(VLOOKUP(B31,AffectorValueTable!$A:$A,1,0)),"어펙터밸류없음","")</f>
        <v/>
      </c>
      <c r="D31" s="1">
        <v>4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1.4</v>
      </c>
      <c r="M31" s="1" t="s">
        <v>168</v>
      </c>
      <c r="O31" s="7">
        <f t="shared" ca="1" si="19"/>
        <v>19</v>
      </c>
      <c r="S31" s="7" t="str">
        <f t="shared" ca="1" si="2"/>
        <v/>
      </c>
    </row>
    <row r="32" spans="1:26" x14ac:dyDescent="0.3">
      <c r="A32" s="1" t="str">
        <f t="shared" si="20"/>
        <v>LP_AtkBetter_05</v>
      </c>
      <c r="B32" s="1" t="s">
        <v>261</v>
      </c>
      <c r="C32" s="1" t="str">
        <f>IF(ISERROR(VLOOKUP(B32,AffectorValueTable!$A:$A,1,0)),"어펙터밸류없음","")</f>
        <v/>
      </c>
      <c r="D32" s="1">
        <v>5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1.75</v>
      </c>
      <c r="M32" s="1" t="s">
        <v>168</v>
      </c>
      <c r="O32" s="7">
        <f t="shared" ca="1" si="19"/>
        <v>19</v>
      </c>
      <c r="S32" s="7" t="str">
        <f t="shared" ca="1" si="2"/>
        <v/>
      </c>
    </row>
    <row r="33" spans="1:19" x14ac:dyDescent="0.3">
      <c r="A33" s="1" t="str">
        <f t="shared" si="20"/>
        <v>LP_AtkBetter_06</v>
      </c>
      <c r="B33" s="1" t="s">
        <v>261</v>
      </c>
      <c r="C33" s="1" t="str">
        <f>IF(ISERROR(VLOOKUP(B33,AffectorValueTable!$A:$A,1,0)),"어펙터밸류없음","")</f>
        <v/>
      </c>
      <c r="D33" s="1">
        <v>6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2.1</v>
      </c>
      <c r="M33" s="1" t="s">
        <v>168</v>
      </c>
      <c r="O33" s="7">
        <f t="shared" ca="1" si="19"/>
        <v>19</v>
      </c>
      <c r="S33" s="7" t="str">
        <f t="shared" ca="1" si="2"/>
        <v/>
      </c>
    </row>
    <row r="34" spans="1:19" x14ac:dyDescent="0.3">
      <c r="A34" s="1" t="str">
        <f t="shared" si="20"/>
        <v>LP_AtkBetter_07</v>
      </c>
      <c r="B34" s="1" t="s">
        <v>261</v>
      </c>
      <c r="C34" s="1" t="str">
        <f>IF(ISERROR(VLOOKUP(B34,AffectorValueTable!$A:$A,1,0)),"어펙터밸류없음","")</f>
        <v/>
      </c>
      <c r="D34" s="1">
        <v>7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2.4500000000000002</v>
      </c>
      <c r="M34" s="1" t="s">
        <v>168</v>
      </c>
      <c r="O34" s="7">
        <f t="shared" ca="1" si="19"/>
        <v>19</v>
      </c>
      <c r="S34" s="7" t="str">
        <f t="shared" ca="1" si="2"/>
        <v/>
      </c>
    </row>
    <row r="35" spans="1:19" x14ac:dyDescent="0.3">
      <c r="A35" s="1" t="str">
        <f t="shared" si="20"/>
        <v>LP_AtkBetter_08</v>
      </c>
      <c r="B35" s="1" t="s">
        <v>261</v>
      </c>
      <c r="C35" s="1" t="str">
        <f>IF(ISERROR(VLOOKUP(B35,AffectorValueTable!$A:$A,1,0)),"어펙터밸류없음","")</f>
        <v/>
      </c>
      <c r="D35" s="1">
        <v>8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2.8</v>
      </c>
      <c r="M35" s="1" t="s">
        <v>168</v>
      </c>
      <c r="O35" s="7">
        <f t="shared" ca="1" si="19"/>
        <v>19</v>
      </c>
      <c r="S35" s="7" t="str">
        <f t="shared" ca="1" si="2"/>
        <v/>
      </c>
    </row>
    <row r="36" spans="1:19" x14ac:dyDescent="0.3">
      <c r="A36" s="1" t="str">
        <f t="shared" si="20"/>
        <v>LP_AtkBetter_09</v>
      </c>
      <c r="B36" s="1" t="s">
        <v>261</v>
      </c>
      <c r="C36" s="1" t="str">
        <f>IF(ISERROR(VLOOKUP(B36,AffectorValueTable!$A:$A,1,0)),"어펙터밸류없음","")</f>
        <v/>
      </c>
      <c r="D36" s="1">
        <v>9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3.15</v>
      </c>
      <c r="M36" s="1" t="s">
        <v>168</v>
      </c>
      <c r="O36" s="7">
        <f t="shared" ca="1" si="19"/>
        <v>19</v>
      </c>
      <c r="S36" s="7" t="str">
        <f t="shared" ca="1" si="2"/>
        <v/>
      </c>
    </row>
    <row r="37" spans="1:19" x14ac:dyDescent="0.3">
      <c r="A37" s="1" t="str">
        <f t="shared" si="20"/>
        <v>LP_AtkBest_01</v>
      </c>
      <c r="B37" s="1" t="s">
        <v>262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0.5</v>
      </c>
      <c r="M37" s="1" t="s">
        <v>168</v>
      </c>
      <c r="O37" s="7">
        <f t="shared" ca="1" si="19"/>
        <v>19</v>
      </c>
      <c r="S37" s="7" t="str">
        <f t="shared" ca="1" si="2"/>
        <v/>
      </c>
    </row>
    <row r="38" spans="1:19" x14ac:dyDescent="0.3">
      <c r="A38" s="1" t="str">
        <f t="shared" ref="A38:A39" si="21">B38&amp;"_"&amp;TEXT(D38,"00")</f>
        <v>LP_AtkBest_02</v>
      </c>
      <c r="B38" s="1" t="s">
        <v>262</v>
      </c>
      <c r="C38" s="1" t="str">
        <f>IF(ISERROR(VLOOKUP(B38,AffectorValueTable!$A:$A,1,0)),"어펙터밸류없음","")</f>
        <v/>
      </c>
      <c r="D38" s="1">
        <v>2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</v>
      </c>
      <c r="M38" s="1" t="s">
        <v>168</v>
      </c>
      <c r="O38" s="7">
        <f t="shared" ref="O38:O39" ca="1" si="22">IF(NOT(ISBLANK(N38)),N38,
IF(ISBLANK(M38),"",
VLOOKUP(M38,OFFSET(INDIRECT("$A:$B"),0,MATCH(M$1&amp;"_Verify",INDIRECT("$1:$1"),0)-1),2,0)
))</f>
        <v>19</v>
      </c>
      <c r="S38" s="7" t="str">
        <f t="shared" ca="1" si="2"/>
        <v/>
      </c>
    </row>
    <row r="39" spans="1:19" x14ac:dyDescent="0.3">
      <c r="A39" s="1" t="str">
        <f t="shared" si="21"/>
        <v>LP_AtkBest_03</v>
      </c>
      <c r="B39" s="1" t="s">
        <v>262</v>
      </c>
      <c r="C39" s="1" t="str">
        <f>IF(ISERROR(VLOOKUP(B39,AffectorValueTable!$A:$A,1,0)),"어펙터밸류없음","")</f>
        <v/>
      </c>
      <c r="D39" s="1">
        <v>3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1.5</v>
      </c>
      <c r="M39" s="1" t="s">
        <v>168</v>
      </c>
      <c r="O39" s="7">
        <f t="shared" ca="1" si="22"/>
        <v>19</v>
      </c>
      <c r="S39" s="7" t="str">
        <f t="shared" ca="1" si="2"/>
        <v/>
      </c>
    </row>
    <row r="40" spans="1:19" x14ac:dyDescent="0.3">
      <c r="A40" s="1" t="str">
        <f t="shared" si="20"/>
        <v>LP_AtkSpeed_01</v>
      </c>
      <c r="B40" s="1" t="s">
        <v>263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>(1-(9-D40)*0.03)*J19*0.5</f>
        <v>9.5000000000000001E-2</v>
      </c>
      <c r="M40" s="1" t="s">
        <v>153</v>
      </c>
      <c r="O40" s="7">
        <f t="shared" ca="1" si="19"/>
        <v>3</v>
      </c>
      <c r="S40" s="7" t="str">
        <f t="shared" ca="1" si="2"/>
        <v/>
      </c>
    </row>
    <row r="41" spans="1:19" x14ac:dyDescent="0.3">
      <c r="A41" s="1" t="str">
        <f t="shared" si="20"/>
        <v>LP_AtkSpeed_02</v>
      </c>
      <c r="B41" s="1" t="s">
        <v>263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ref="J41:J58" si="23">(1-(9-D41)*0.03)*J20*0.5</f>
        <v>0.19750000000000001</v>
      </c>
      <c r="M41" s="1" t="s">
        <v>153</v>
      </c>
      <c r="O41" s="7">
        <f t="shared" ca="1" si="19"/>
        <v>3</v>
      </c>
      <c r="S41" s="7" t="str">
        <f t="shared" ca="1" si="2"/>
        <v/>
      </c>
    </row>
    <row r="42" spans="1:19" x14ac:dyDescent="0.3">
      <c r="A42" s="1" t="str">
        <f t="shared" si="20"/>
        <v>LP_AtkSpeed_03</v>
      </c>
      <c r="B42" s="1" t="s">
        <v>263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23"/>
        <v>0.3075</v>
      </c>
      <c r="M42" s="1" t="s">
        <v>153</v>
      </c>
      <c r="O42" s="7">
        <f t="shared" ca="1" si="19"/>
        <v>3</v>
      </c>
      <c r="S42" s="7" t="str">
        <f t="shared" ca="1" si="2"/>
        <v/>
      </c>
    </row>
    <row r="43" spans="1:19" x14ac:dyDescent="0.3">
      <c r="A43" s="1" t="str">
        <f t="shared" si="20"/>
        <v>LP_AtkSpeed_04</v>
      </c>
      <c r="B43" s="1" t="s">
        <v>263</v>
      </c>
      <c r="C43" s="1" t="str">
        <f>IF(ISERROR(VLOOKUP(B43,AffectorValueTable!$A:$A,1,0)),"어펙터밸류없음","")</f>
        <v/>
      </c>
      <c r="D43" s="1">
        <v>4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23"/>
        <v>0.42499999999999999</v>
      </c>
      <c r="M43" s="1" t="s">
        <v>153</v>
      </c>
      <c r="O43" s="7">
        <f t="shared" ca="1" si="19"/>
        <v>3</v>
      </c>
      <c r="S43" s="7" t="str">
        <f t="shared" ca="1" si="2"/>
        <v/>
      </c>
    </row>
    <row r="44" spans="1:19" x14ac:dyDescent="0.3">
      <c r="A44" s="1" t="str">
        <f t="shared" si="20"/>
        <v>LP_AtkSpeed_05</v>
      </c>
      <c r="B44" s="1" t="s">
        <v>263</v>
      </c>
      <c r="C44" s="1" t="str">
        <f>IF(ISERROR(VLOOKUP(B44,AffectorValueTable!$A:$A,1,0)),"어펙터밸류없음","")</f>
        <v/>
      </c>
      <c r="D44" s="1">
        <v>5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23"/>
        <v>0.55000000000000004</v>
      </c>
      <c r="M44" s="1" t="s">
        <v>153</v>
      </c>
      <c r="O44" s="7">
        <f t="shared" ca="1" si="19"/>
        <v>3</v>
      </c>
      <c r="S44" s="7" t="str">
        <f t="shared" ca="1" si="2"/>
        <v/>
      </c>
    </row>
    <row r="45" spans="1:19" x14ac:dyDescent="0.3">
      <c r="A45" s="1" t="str">
        <f t="shared" si="20"/>
        <v>LP_AtkSpeed_06</v>
      </c>
      <c r="B45" s="1" t="s">
        <v>263</v>
      </c>
      <c r="C45" s="1" t="str">
        <f>IF(ISERROR(VLOOKUP(B45,AffectorValueTable!$A:$A,1,0)),"어펙터밸류없음","")</f>
        <v/>
      </c>
      <c r="D45" s="1">
        <v>6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3"/>
        <v>0.6825</v>
      </c>
      <c r="M45" s="1" t="s">
        <v>153</v>
      </c>
      <c r="O45" s="7">
        <f t="shared" ca="1" si="19"/>
        <v>3</v>
      </c>
      <c r="S45" s="7" t="str">
        <f t="shared" ca="1" si="2"/>
        <v/>
      </c>
    </row>
    <row r="46" spans="1:19" x14ac:dyDescent="0.3">
      <c r="A46" s="1" t="str">
        <f t="shared" si="20"/>
        <v>LP_AtkSpeed_07</v>
      </c>
      <c r="B46" s="1" t="s">
        <v>263</v>
      </c>
      <c r="C46" s="1" t="str">
        <f>IF(ISERROR(VLOOKUP(B46,AffectorValueTable!$A:$A,1,0)),"어펙터밸류없음","")</f>
        <v/>
      </c>
      <c r="D46" s="1">
        <v>7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3"/>
        <v>0.82250000000000001</v>
      </c>
      <c r="M46" s="1" t="s">
        <v>153</v>
      </c>
      <c r="O46" s="7">
        <f t="shared" ca="1" si="19"/>
        <v>3</v>
      </c>
      <c r="S46" s="7" t="str">
        <f t="shared" ca="1" si="2"/>
        <v/>
      </c>
    </row>
    <row r="47" spans="1:19" x14ac:dyDescent="0.3">
      <c r="A47" s="1" t="str">
        <f t="shared" si="20"/>
        <v>LP_AtkSpeed_08</v>
      </c>
      <c r="B47" s="1" t="s">
        <v>263</v>
      </c>
      <c r="C47" s="1" t="str">
        <f>IF(ISERROR(VLOOKUP(B47,AffectorValueTable!$A:$A,1,0)),"어펙터밸류없음","")</f>
        <v/>
      </c>
      <c r="D47" s="1">
        <v>8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3"/>
        <v>0.97</v>
      </c>
      <c r="M47" s="1" t="s">
        <v>153</v>
      </c>
      <c r="O47" s="7">
        <f t="shared" ca="1" si="19"/>
        <v>3</v>
      </c>
      <c r="S47" s="7" t="str">
        <f t="shared" ca="1" si="2"/>
        <v/>
      </c>
    </row>
    <row r="48" spans="1:19" x14ac:dyDescent="0.3">
      <c r="A48" s="1" t="str">
        <f t="shared" si="20"/>
        <v>LP_AtkSpeed_09</v>
      </c>
      <c r="B48" s="1" t="s">
        <v>263</v>
      </c>
      <c r="C48" s="1" t="str">
        <f>IF(ISERROR(VLOOKUP(B48,AffectorValueTable!$A:$A,1,0)),"어펙터밸류없음","")</f>
        <v/>
      </c>
      <c r="D48" s="1">
        <v>9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3"/>
        <v>1.125</v>
      </c>
      <c r="M48" s="1" t="s">
        <v>153</v>
      </c>
      <c r="O48" s="7">
        <f t="shared" ca="1" si="19"/>
        <v>3</v>
      </c>
      <c r="S48" s="7" t="str">
        <f t="shared" ca="1" si="2"/>
        <v/>
      </c>
    </row>
    <row r="49" spans="1:19" x14ac:dyDescent="0.3">
      <c r="A49" s="1" t="str">
        <f t="shared" si="20"/>
        <v>LP_AtkSpeedBetter_01</v>
      </c>
      <c r="B49" s="1" t="s">
        <v>264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3"/>
        <v>0.13299999999999998</v>
      </c>
      <c r="M49" s="1" t="s">
        <v>153</v>
      </c>
      <c r="O49" s="7">
        <f t="shared" ca="1" si="19"/>
        <v>3</v>
      </c>
      <c r="S49" s="7" t="str">
        <f t="shared" ca="1" si="2"/>
        <v/>
      </c>
    </row>
    <row r="50" spans="1:19" x14ac:dyDescent="0.3">
      <c r="A50" s="1" t="str">
        <f t="shared" si="20"/>
        <v>LP_AtkSpeedBetter_02</v>
      </c>
      <c r="B50" s="1" t="s">
        <v>264</v>
      </c>
      <c r="C50" s="1" t="str">
        <f>IF(ISERROR(VLOOKUP(B50,AffectorValueTable!$A:$A,1,0)),"어펙터밸류없음","")</f>
        <v/>
      </c>
      <c r="D50" s="1">
        <v>2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3"/>
        <v>0.27649999999999997</v>
      </c>
      <c r="M50" s="1" t="s">
        <v>153</v>
      </c>
      <c r="O50" s="7">
        <f t="shared" ca="1" si="19"/>
        <v>3</v>
      </c>
      <c r="S50" s="7" t="str">
        <f t="shared" ca="1" si="2"/>
        <v/>
      </c>
    </row>
    <row r="51" spans="1:19" x14ac:dyDescent="0.3">
      <c r="A51" s="1" t="str">
        <f t="shared" ref="A51:A66" si="24">B51&amp;"_"&amp;TEXT(D51,"00")</f>
        <v>LP_AtkSpeedBetter_03</v>
      </c>
      <c r="B51" s="1" t="s">
        <v>264</v>
      </c>
      <c r="C51" s="1" t="str">
        <f>IF(ISERROR(VLOOKUP(B51,AffectorValueTable!$A:$A,1,0)),"어펙터밸류없음","")</f>
        <v/>
      </c>
      <c r="D51" s="1">
        <v>3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3"/>
        <v>0.43050000000000005</v>
      </c>
      <c r="M51" s="1" t="s">
        <v>153</v>
      </c>
      <c r="O51" s="7">
        <f t="shared" ca="1" si="19"/>
        <v>3</v>
      </c>
      <c r="S51" s="7" t="str">
        <f t="shared" ca="1" si="2"/>
        <v/>
      </c>
    </row>
    <row r="52" spans="1:19" x14ac:dyDescent="0.3">
      <c r="A52" s="1" t="str">
        <f t="shared" si="24"/>
        <v>LP_AtkSpeedBetter_04</v>
      </c>
      <c r="B52" s="1" t="s">
        <v>264</v>
      </c>
      <c r="C52" s="1" t="str">
        <f>IF(ISERROR(VLOOKUP(B52,AffectorValueTable!$A:$A,1,0)),"어펙터밸류없음","")</f>
        <v/>
      </c>
      <c r="D52" s="1">
        <v>4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3"/>
        <v>0.59499999999999997</v>
      </c>
      <c r="M52" s="1" t="s">
        <v>153</v>
      </c>
      <c r="O52" s="7">
        <f t="shared" ca="1" si="19"/>
        <v>3</v>
      </c>
      <c r="S52" s="7" t="str">
        <f t="shared" ca="1" si="2"/>
        <v/>
      </c>
    </row>
    <row r="53" spans="1:19" x14ac:dyDescent="0.3">
      <c r="A53" s="1" t="str">
        <f t="shared" si="24"/>
        <v>LP_AtkSpeedBetter_05</v>
      </c>
      <c r="B53" s="1" t="s">
        <v>264</v>
      </c>
      <c r="C53" s="1" t="str">
        <f>IF(ISERROR(VLOOKUP(B53,AffectorValueTable!$A:$A,1,0)),"어펙터밸류없음","")</f>
        <v/>
      </c>
      <c r="D53" s="1">
        <v>5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3"/>
        <v>0.77</v>
      </c>
      <c r="M53" s="1" t="s">
        <v>153</v>
      </c>
      <c r="O53" s="7">
        <f t="shared" ca="1" si="19"/>
        <v>3</v>
      </c>
      <c r="S53" s="7" t="str">
        <f t="shared" ca="1" si="2"/>
        <v/>
      </c>
    </row>
    <row r="54" spans="1:19" x14ac:dyDescent="0.3">
      <c r="A54" s="1" t="str">
        <f t="shared" si="24"/>
        <v>LP_AtkSpeedBetter_06</v>
      </c>
      <c r="B54" s="1" t="s">
        <v>264</v>
      </c>
      <c r="C54" s="1" t="str">
        <f>IF(ISERROR(VLOOKUP(B54,AffectorValueTable!$A:$A,1,0)),"어펙터밸류없음","")</f>
        <v/>
      </c>
      <c r="D54" s="1">
        <v>6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3"/>
        <v>0.95550000000000013</v>
      </c>
      <c r="M54" s="1" t="s">
        <v>153</v>
      </c>
      <c r="O54" s="7">
        <f t="shared" ca="1" si="19"/>
        <v>3</v>
      </c>
      <c r="S54" s="7" t="str">
        <f t="shared" ca="1" si="2"/>
        <v/>
      </c>
    </row>
    <row r="55" spans="1:19" x14ac:dyDescent="0.3">
      <c r="A55" s="1" t="str">
        <f t="shared" si="24"/>
        <v>LP_AtkSpeedBetter_07</v>
      </c>
      <c r="B55" s="1" t="s">
        <v>264</v>
      </c>
      <c r="C55" s="1" t="str">
        <f>IF(ISERROR(VLOOKUP(B55,AffectorValueTable!$A:$A,1,0)),"어펙터밸류없음","")</f>
        <v/>
      </c>
      <c r="D55" s="1">
        <v>7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3"/>
        <v>1.1515</v>
      </c>
      <c r="M55" s="1" t="s">
        <v>153</v>
      </c>
      <c r="O55" s="7">
        <f t="shared" ca="1" si="19"/>
        <v>3</v>
      </c>
      <c r="S55" s="7" t="str">
        <f t="shared" ca="1" si="2"/>
        <v/>
      </c>
    </row>
    <row r="56" spans="1:19" x14ac:dyDescent="0.3">
      <c r="A56" s="1" t="str">
        <f t="shared" si="24"/>
        <v>LP_AtkSpeedBetter_08</v>
      </c>
      <c r="B56" s="1" t="s">
        <v>264</v>
      </c>
      <c r="C56" s="1" t="str">
        <f>IF(ISERROR(VLOOKUP(B56,AffectorValueTable!$A:$A,1,0)),"어펙터밸류없음","")</f>
        <v/>
      </c>
      <c r="D56" s="1">
        <v>8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3"/>
        <v>1.3579999999999999</v>
      </c>
      <c r="M56" s="1" t="s">
        <v>153</v>
      </c>
      <c r="O56" s="7">
        <f t="shared" ca="1" si="19"/>
        <v>3</v>
      </c>
      <c r="S56" s="7" t="str">
        <f t="shared" ca="1" si="2"/>
        <v/>
      </c>
    </row>
    <row r="57" spans="1:19" x14ac:dyDescent="0.3">
      <c r="A57" s="1" t="str">
        <f t="shared" si="24"/>
        <v>LP_AtkSpeedBetter_09</v>
      </c>
      <c r="B57" s="1" t="s">
        <v>264</v>
      </c>
      <c r="C57" s="1" t="str">
        <f>IF(ISERROR(VLOOKUP(B57,AffectorValueTable!$A:$A,1,0)),"어펙터밸류없음","")</f>
        <v/>
      </c>
      <c r="D57" s="1">
        <v>9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3"/>
        <v>1.575</v>
      </c>
      <c r="M57" s="1" t="s">
        <v>153</v>
      </c>
      <c r="O57" s="7">
        <f t="shared" ca="1" si="19"/>
        <v>3</v>
      </c>
      <c r="S57" s="7" t="str">
        <f t="shared" ca="1" si="2"/>
        <v/>
      </c>
    </row>
    <row r="58" spans="1:19" x14ac:dyDescent="0.3">
      <c r="A58" s="1" t="str">
        <f t="shared" si="24"/>
        <v>LP_AtkSpeedBest_01</v>
      </c>
      <c r="B58" s="1" t="s">
        <v>265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f t="shared" si="23"/>
        <v>0.19</v>
      </c>
      <c r="M58" s="1" t="s">
        <v>153</v>
      </c>
      <c r="O58" s="7">
        <f t="shared" ca="1" si="19"/>
        <v>3</v>
      </c>
      <c r="S58" s="7" t="str">
        <f t="shared" ca="1" si="2"/>
        <v/>
      </c>
    </row>
    <row r="59" spans="1:19" x14ac:dyDescent="0.3">
      <c r="A59" s="1" t="str">
        <f t="shared" si="24"/>
        <v>LP_Crit_01</v>
      </c>
      <c r="B59" s="1" t="s">
        <v>266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0.15</v>
      </c>
      <c r="M59" s="1" t="s">
        <v>158</v>
      </c>
      <c r="O59" s="7">
        <f t="shared" ca="1" si="19"/>
        <v>8</v>
      </c>
      <c r="S59" s="7" t="str">
        <f t="shared" ca="1" si="2"/>
        <v/>
      </c>
    </row>
    <row r="60" spans="1:19" x14ac:dyDescent="0.3">
      <c r="A60" s="1" t="str">
        <f t="shared" si="24"/>
        <v>LP_Crit_02</v>
      </c>
      <c r="B60" s="1" t="s">
        <v>266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0.3</v>
      </c>
      <c r="M60" s="1" t="s">
        <v>158</v>
      </c>
      <c r="O60" s="7">
        <f t="shared" ca="1" si="19"/>
        <v>8</v>
      </c>
      <c r="S60" s="7" t="str">
        <f t="shared" ca="1" si="2"/>
        <v/>
      </c>
    </row>
    <row r="61" spans="1:19" x14ac:dyDescent="0.3">
      <c r="A61" s="1" t="str">
        <f t="shared" si="24"/>
        <v>LP_Crit_03</v>
      </c>
      <c r="B61" s="1" t="s">
        <v>266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0.45</v>
      </c>
      <c r="M61" s="1" t="s">
        <v>158</v>
      </c>
      <c r="O61" s="7">
        <f t="shared" ca="1" si="19"/>
        <v>8</v>
      </c>
      <c r="S61" s="7" t="str">
        <f t="shared" ca="1" si="2"/>
        <v/>
      </c>
    </row>
    <row r="62" spans="1:19" x14ac:dyDescent="0.3">
      <c r="A62" s="1" t="str">
        <f t="shared" si="24"/>
        <v>LP_Crit_04</v>
      </c>
      <c r="B62" s="1" t="s">
        <v>266</v>
      </c>
      <c r="C62" s="1" t="str">
        <f>IF(ISERROR(VLOOKUP(B62,AffectorValueTable!$A:$A,1,0)),"어펙터밸류없음","")</f>
        <v/>
      </c>
      <c r="D62" s="1">
        <v>4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0.6</v>
      </c>
      <c r="M62" s="1" t="s">
        <v>158</v>
      </c>
      <c r="O62" s="7">
        <f t="shared" ca="1" si="19"/>
        <v>8</v>
      </c>
      <c r="S62" s="7" t="str">
        <f t="shared" ca="1" si="2"/>
        <v/>
      </c>
    </row>
    <row r="63" spans="1:19" x14ac:dyDescent="0.3">
      <c r="A63" s="1" t="str">
        <f t="shared" si="24"/>
        <v>LP_Crit_05</v>
      </c>
      <c r="B63" s="1" t="s">
        <v>266</v>
      </c>
      <c r="C63" s="1" t="str">
        <f>IF(ISERROR(VLOOKUP(B63,AffectorValueTable!$A:$A,1,0)),"어펙터밸류없음","")</f>
        <v/>
      </c>
      <c r="D63" s="1">
        <v>5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0.75</v>
      </c>
      <c r="M63" s="1" t="s">
        <v>158</v>
      </c>
      <c r="O63" s="7">
        <f t="shared" ca="1" si="19"/>
        <v>8</v>
      </c>
      <c r="S63" s="7" t="str">
        <f t="shared" ca="1" si="2"/>
        <v/>
      </c>
    </row>
    <row r="64" spans="1:19" x14ac:dyDescent="0.3">
      <c r="A64" s="1" t="str">
        <f t="shared" si="24"/>
        <v>LP_Crit_06</v>
      </c>
      <c r="B64" s="1" t="s">
        <v>266</v>
      </c>
      <c r="C64" s="1" t="str">
        <f>IF(ISERROR(VLOOKUP(B64,AffectorValueTable!$A:$A,1,0)),"어펙터밸류없음","")</f>
        <v/>
      </c>
      <c r="D64" s="1">
        <v>6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0.9</v>
      </c>
      <c r="M64" s="1" t="s">
        <v>158</v>
      </c>
      <c r="O64" s="7">
        <f t="shared" ca="1" si="19"/>
        <v>8</v>
      </c>
      <c r="S64" s="7" t="str">
        <f t="shared" ca="1" si="2"/>
        <v/>
      </c>
    </row>
    <row r="65" spans="1:19" x14ac:dyDescent="0.3">
      <c r="A65" s="1" t="str">
        <f t="shared" si="24"/>
        <v>LP_CritBetter_01</v>
      </c>
      <c r="B65" s="1" t="s">
        <v>267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0.3</v>
      </c>
      <c r="M65" s="1" t="s">
        <v>158</v>
      </c>
      <c r="O65" s="7">
        <f t="shared" ca="1" si="19"/>
        <v>8</v>
      </c>
      <c r="S65" s="7" t="str">
        <f t="shared" ca="1" si="2"/>
        <v/>
      </c>
    </row>
    <row r="66" spans="1:19" x14ac:dyDescent="0.3">
      <c r="A66" s="1" t="str">
        <f t="shared" si="24"/>
        <v>LP_CritBetter_02</v>
      </c>
      <c r="B66" s="1" t="s">
        <v>267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0.6</v>
      </c>
      <c r="M66" s="1" t="s">
        <v>158</v>
      </c>
      <c r="O66" s="7">
        <f t="shared" ca="1" si="19"/>
        <v>8</v>
      </c>
      <c r="S66" s="7" t="str">
        <f t="shared" ca="1" si="2"/>
        <v/>
      </c>
    </row>
    <row r="67" spans="1:19" x14ac:dyDescent="0.3">
      <c r="A67" s="1" t="str">
        <f t="shared" ref="A67:A68" si="25">B67&amp;"_"&amp;TEXT(D67,"00")</f>
        <v>LP_CritBetter_03</v>
      </c>
      <c r="B67" s="1" t="s">
        <v>267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0.9</v>
      </c>
      <c r="M67" s="1" t="s">
        <v>158</v>
      </c>
      <c r="O67" s="7">
        <f t="shared" ca="1" si="19"/>
        <v>8</v>
      </c>
      <c r="S67" s="7" t="str">
        <f t="shared" ca="1" si="2"/>
        <v/>
      </c>
    </row>
    <row r="68" spans="1:19" x14ac:dyDescent="0.3">
      <c r="A68" s="1" t="str">
        <f t="shared" si="25"/>
        <v>LP_CritBest_01</v>
      </c>
      <c r="B68" s="1" t="s">
        <v>268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0.75</v>
      </c>
      <c r="M68" s="1" t="s">
        <v>158</v>
      </c>
      <c r="O68" s="7">
        <f t="shared" ca="1" si="19"/>
        <v>8</v>
      </c>
      <c r="S68" s="7" t="str">
        <f t="shared" ca="1" si="2"/>
        <v/>
      </c>
    </row>
    <row r="69" spans="1:19" x14ac:dyDescent="0.3">
      <c r="A69" s="1" t="str">
        <f t="shared" ref="A69:A87" si="26">B69&amp;"_"&amp;TEXT(D69,"00")</f>
        <v>LP_MaxHp_01</v>
      </c>
      <c r="B69" s="1" t="s">
        <v>269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0.1</v>
      </c>
      <c r="M69" s="1" t="s">
        <v>167</v>
      </c>
      <c r="O69" s="7">
        <f t="shared" ref="O69:O132" ca="1" si="27">IF(NOT(ISBLANK(N69)),N69,
IF(ISBLANK(M69),"",
VLOOKUP(M69,OFFSET(INDIRECT("$A:$B"),0,MATCH(M$1&amp;"_Verify",INDIRECT("$1:$1"),0)-1),2,0)
))</f>
        <v>18</v>
      </c>
      <c r="S69" s="7" t="str">
        <f t="shared" ca="1" si="2"/>
        <v/>
      </c>
    </row>
    <row r="70" spans="1:19" x14ac:dyDescent="0.3">
      <c r="A70" s="1" t="str">
        <f t="shared" si="26"/>
        <v>LP_MaxHp_02</v>
      </c>
      <c r="B70" s="1" t="s">
        <v>269</v>
      </c>
      <c r="C70" s="1" t="str">
        <f>IF(ISERROR(VLOOKUP(B70,AffectorValueTable!$A:$A,1,0)),"어펙터밸류없음","")</f>
        <v/>
      </c>
      <c r="D70" s="1">
        <v>2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0.2</v>
      </c>
      <c r="M70" s="1" t="s">
        <v>167</v>
      </c>
      <c r="O70" s="7">
        <f t="shared" ca="1" si="27"/>
        <v>18</v>
      </c>
      <c r="S70" s="7" t="str">
        <f t="shared" ca="1" si="2"/>
        <v/>
      </c>
    </row>
    <row r="71" spans="1:19" x14ac:dyDescent="0.3">
      <c r="A71" s="1" t="str">
        <f t="shared" si="26"/>
        <v>LP_MaxHp_03</v>
      </c>
      <c r="B71" s="1" t="s">
        <v>269</v>
      </c>
      <c r="C71" s="1" t="str">
        <f>IF(ISERROR(VLOOKUP(B71,AffectorValueTable!$A:$A,1,0)),"어펙터밸류없음","")</f>
        <v/>
      </c>
      <c r="D71" s="1">
        <v>3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0.3</v>
      </c>
      <c r="M71" s="1" t="s">
        <v>167</v>
      </c>
      <c r="O71" s="7">
        <f t="shared" ca="1" si="27"/>
        <v>18</v>
      </c>
      <c r="S71" s="7" t="str">
        <f t="shared" ca="1" si="2"/>
        <v/>
      </c>
    </row>
    <row r="72" spans="1:19" x14ac:dyDescent="0.3">
      <c r="A72" s="1" t="str">
        <f t="shared" si="26"/>
        <v>LP_MaxHp_04</v>
      </c>
      <c r="B72" s="1" t="s">
        <v>269</v>
      </c>
      <c r="C72" s="1" t="str">
        <f>IF(ISERROR(VLOOKUP(B72,AffectorValueTable!$A:$A,1,0)),"어펙터밸류없음","")</f>
        <v/>
      </c>
      <c r="D72" s="1">
        <v>4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0.4</v>
      </c>
      <c r="M72" s="1" t="s">
        <v>167</v>
      </c>
      <c r="O72" s="7">
        <f t="shared" ca="1" si="27"/>
        <v>18</v>
      </c>
      <c r="S72" s="7" t="str">
        <f t="shared" ca="1" si="2"/>
        <v/>
      </c>
    </row>
    <row r="73" spans="1:19" x14ac:dyDescent="0.3">
      <c r="A73" s="1" t="str">
        <f t="shared" si="26"/>
        <v>LP_MaxHp_05</v>
      </c>
      <c r="B73" s="1" t="s">
        <v>269</v>
      </c>
      <c r="C73" s="1" t="str">
        <f>IF(ISERROR(VLOOKUP(B73,AffectorValueTable!$A:$A,1,0)),"어펙터밸류없음","")</f>
        <v/>
      </c>
      <c r="D73" s="1">
        <v>5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0.5</v>
      </c>
      <c r="M73" s="1" t="s">
        <v>167</v>
      </c>
      <c r="O73" s="7">
        <f t="shared" ca="1" si="27"/>
        <v>18</v>
      </c>
      <c r="S73" s="7" t="str">
        <f t="shared" ref="S73:S147" ca="1" si="28">IF(NOT(ISBLANK(R73)),R73,
IF(ISBLANK(Q73),"",
VLOOKUP(Q73,OFFSET(INDIRECT("$A:$B"),0,MATCH(Q$1&amp;"_Verify",INDIRECT("$1:$1"),0)-1),2,0)
))</f>
        <v/>
      </c>
    </row>
    <row r="74" spans="1:19" x14ac:dyDescent="0.3">
      <c r="A74" s="1" t="str">
        <f t="shared" si="26"/>
        <v>LP_MaxHp_06</v>
      </c>
      <c r="B74" s="1" t="s">
        <v>269</v>
      </c>
      <c r="C74" s="1" t="str">
        <f>IF(ISERROR(VLOOKUP(B74,AffectorValueTable!$A:$A,1,0)),"어펙터밸류없음","")</f>
        <v/>
      </c>
      <c r="D74" s="1">
        <v>6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0.6</v>
      </c>
      <c r="M74" s="1" t="s">
        <v>167</v>
      </c>
      <c r="O74" s="7">
        <f t="shared" ca="1" si="27"/>
        <v>18</v>
      </c>
      <c r="S74" s="7" t="str">
        <f t="shared" ca="1" si="28"/>
        <v/>
      </c>
    </row>
    <row r="75" spans="1:19" x14ac:dyDescent="0.3">
      <c r="A75" s="1" t="str">
        <f t="shared" si="26"/>
        <v>LP_MaxHp_07</v>
      </c>
      <c r="B75" s="1" t="s">
        <v>269</v>
      </c>
      <c r="C75" s="1" t="str">
        <f>IF(ISERROR(VLOOKUP(B75,AffectorValueTable!$A:$A,1,0)),"어펙터밸류없음","")</f>
        <v/>
      </c>
      <c r="D75" s="1">
        <v>7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0.7</v>
      </c>
      <c r="M75" s="1" t="s">
        <v>167</v>
      </c>
      <c r="O75" s="7">
        <f t="shared" ca="1" si="27"/>
        <v>18</v>
      </c>
      <c r="S75" s="7" t="str">
        <f t="shared" ca="1" si="28"/>
        <v/>
      </c>
    </row>
    <row r="76" spans="1:19" x14ac:dyDescent="0.3">
      <c r="A76" s="1" t="str">
        <f t="shared" si="26"/>
        <v>LP_MaxHp_08</v>
      </c>
      <c r="B76" s="1" t="s">
        <v>269</v>
      </c>
      <c r="C76" s="1" t="str">
        <f>IF(ISERROR(VLOOKUP(B76,AffectorValueTable!$A:$A,1,0)),"어펙터밸류없음","")</f>
        <v/>
      </c>
      <c r="D76" s="1">
        <v>8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</v>
      </c>
      <c r="M76" s="1" t="s">
        <v>167</v>
      </c>
      <c r="O76" s="7">
        <f t="shared" ca="1" si="27"/>
        <v>18</v>
      </c>
      <c r="S76" s="7" t="str">
        <f t="shared" ca="1" si="28"/>
        <v/>
      </c>
    </row>
    <row r="77" spans="1:19" x14ac:dyDescent="0.3">
      <c r="A77" s="1" t="str">
        <f t="shared" si="26"/>
        <v>LP_MaxHp_09</v>
      </c>
      <c r="B77" s="1" t="s">
        <v>269</v>
      </c>
      <c r="C77" s="1" t="str">
        <f>IF(ISERROR(VLOOKUP(B77,AffectorValueTable!$A:$A,1,0)),"어펙터밸류없음","")</f>
        <v/>
      </c>
      <c r="D77" s="1">
        <v>9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0.9</v>
      </c>
      <c r="M77" s="1" t="s">
        <v>167</v>
      </c>
      <c r="O77" s="7">
        <f t="shared" ca="1" si="27"/>
        <v>18</v>
      </c>
      <c r="S77" s="7" t="str">
        <f t="shared" ca="1" si="28"/>
        <v/>
      </c>
    </row>
    <row r="78" spans="1:19" x14ac:dyDescent="0.3">
      <c r="A78" s="1" t="str">
        <f t="shared" si="26"/>
        <v>LP_MaxHpBetter_01</v>
      </c>
      <c r="B78" s="1" t="s">
        <v>270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0.15</v>
      </c>
      <c r="M78" s="1" t="s">
        <v>167</v>
      </c>
      <c r="O78" s="7">
        <f t="shared" ca="1" si="27"/>
        <v>18</v>
      </c>
      <c r="S78" s="7" t="str">
        <f t="shared" ca="1" si="28"/>
        <v/>
      </c>
    </row>
    <row r="79" spans="1:19" x14ac:dyDescent="0.3">
      <c r="A79" s="1" t="str">
        <f t="shared" si="26"/>
        <v>LP_MaxHpBetter_02</v>
      </c>
      <c r="B79" s="1" t="s">
        <v>270</v>
      </c>
      <c r="C79" s="1" t="str">
        <f>IF(ISERROR(VLOOKUP(B79,AffectorValueTable!$A:$A,1,0)),"어펙터밸류없음","")</f>
        <v/>
      </c>
      <c r="D79" s="1">
        <v>2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</v>
      </c>
      <c r="M79" s="1" t="s">
        <v>167</v>
      </c>
      <c r="O79" s="7">
        <f t="shared" ca="1" si="27"/>
        <v>18</v>
      </c>
      <c r="S79" s="7" t="str">
        <f t="shared" ca="1" si="28"/>
        <v/>
      </c>
    </row>
    <row r="80" spans="1:19" x14ac:dyDescent="0.3">
      <c r="A80" s="1" t="str">
        <f t="shared" si="26"/>
        <v>LP_MaxHpBetter_03</v>
      </c>
      <c r="B80" s="1" t="s">
        <v>270</v>
      </c>
      <c r="C80" s="1" t="str">
        <f>IF(ISERROR(VLOOKUP(B80,AffectorValueTable!$A:$A,1,0)),"어펙터밸류없음","")</f>
        <v/>
      </c>
      <c r="D80" s="1">
        <v>3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0.45</v>
      </c>
      <c r="M80" s="1" t="s">
        <v>167</v>
      </c>
      <c r="O80" s="7">
        <f t="shared" ca="1" si="27"/>
        <v>18</v>
      </c>
      <c r="S80" s="7" t="str">
        <f t="shared" ca="1" si="28"/>
        <v/>
      </c>
    </row>
    <row r="81" spans="1:19" x14ac:dyDescent="0.3">
      <c r="A81" s="1" t="str">
        <f t="shared" si="26"/>
        <v>LP_MaxHpBetter_04</v>
      </c>
      <c r="B81" s="1" t="s">
        <v>270</v>
      </c>
      <c r="C81" s="1" t="str">
        <f>IF(ISERROR(VLOOKUP(B81,AffectorValueTable!$A:$A,1,0)),"어펙터밸류없음","")</f>
        <v/>
      </c>
      <c r="D81" s="1">
        <v>4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0.6</v>
      </c>
      <c r="M81" s="1" t="s">
        <v>167</v>
      </c>
      <c r="O81" s="7">
        <f t="shared" ca="1" si="27"/>
        <v>18</v>
      </c>
      <c r="S81" s="7" t="str">
        <f t="shared" ca="1" si="28"/>
        <v/>
      </c>
    </row>
    <row r="82" spans="1:19" x14ac:dyDescent="0.3">
      <c r="A82" s="1" t="str">
        <f t="shared" si="26"/>
        <v>LP_MaxHpBetter_05</v>
      </c>
      <c r="B82" s="1" t="s">
        <v>270</v>
      </c>
      <c r="C82" s="1" t="str">
        <f>IF(ISERROR(VLOOKUP(B82,AffectorValueTable!$A:$A,1,0)),"어펙터밸류없음","")</f>
        <v/>
      </c>
      <c r="D82" s="1">
        <v>5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0.75</v>
      </c>
      <c r="M82" s="1" t="s">
        <v>167</v>
      </c>
      <c r="O82" s="7">
        <f t="shared" ca="1" si="27"/>
        <v>18</v>
      </c>
      <c r="S82" s="7" t="str">
        <f t="shared" ca="1" si="28"/>
        <v/>
      </c>
    </row>
    <row r="83" spans="1:19" x14ac:dyDescent="0.3">
      <c r="A83" s="1" t="str">
        <f t="shared" si="26"/>
        <v>LP_MaxHpBetter_06</v>
      </c>
      <c r="B83" s="1" t="s">
        <v>270</v>
      </c>
      <c r="C83" s="1" t="str">
        <f>IF(ISERROR(VLOOKUP(B83,AffectorValueTable!$A:$A,1,0)),"어펙터밸류없음","")</f>
        <v/>
      </c>
      <c r="D83" s="1">
        <v>6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0.9</v>
      </c>
      <c r="M83" s="1" t="s">
        <v>167</v>
      </c>
      <c r="O83" s="7">
        <f t="shared" ca="1" si="27"/>
        <v>18</v>
      </c>
      <c r="S83" s="7" t="str">
        <f t="shared" ca="1" si="28"/>
        <v/>
      </c>
    </row>
    <row r="84" spans="1:19" x14ac:dyDescent="0.3">
      <c r="A84" s="1" t="str">
        <f t="shared" si="26"/>
        <v>LP_MaxHpBetter_07</v>
      </c>
      <c r="B84" s="1" t="s">
        <v>270</v>
      </c>
      <c r="C84" s="1" t="str">
        <f>IF(ISERROR(VLOOKUP(B84,AffectorValueTable!$A:$A,1,0)),"어펙터밸류없음","")</f>
        <v/>
      </c>
      <c r="D84" s="1">
        <v>7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1.05</v>
      </c>
      <c r="M84" s="1" t="s">
        <v>167</v>
      </c>
      <c r="O84" s="7">
        <f t="shared" ca="1" si="27"/>
        <v>18</v>
      </c>
      <c r="S84" s="7" t="str">
        <f t="shared" ca="1" si="28"/>
        <v/>
      </c>
    </row>
    <row r="85" spans="1:19" x14ac:dyDescent="0.3">
      <c r="A85" s="1" t="str">
        <f t="shared" si="26"/>
        <v>LP_MaxHpBetter_08</v>
      </c>
      <c r="B85" s="1" t="s">
        <v>270</v>
      </c>
      <c r="C85" s="1" t="str">
        <f>IF(ISERROR(VLOOKUP(B85,AffectorValueTable!$A:$A,1,0)),"어펙터밸류없음","")</f>
        <v/>
      </c>
      <c r="D85" s="1">
        <v>8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1.2</v>
      </c>
      <c r="M85" s="1" t="s">
        <v>167</v>
      </c>
      <c r="O85" s="7">
        <f t="shared" ca="1" si="27"/>
        <v>18</v>
      </c>
      <c r="S85" s="7" t="str">
        <f t="shared" ca="1" si="28"/>
        <v/>
      </c>
    </row>
    <row r="86" spans="1:19" x14ac:dyDescent="0.3">
      <c r="A86" s="1" t="str">
        <f t="shared" si="26"/>
        <v>LP_MaxHpBetter_09</v>
      </c>
      <c r="B86" s="1" t="s">
        <v>270</v>
      </c>
      <c r="C86" s="1" t="str">
        <f>IF(ISERROR(VLOOKUP(B86,AffectorValueTable!$A:$A,1,0)),"어펙터밸류없음","")</f>
        <v/>
      </c>
      <c r="D86" s="1">
        <v>9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1.35</v>
      </c>
      <c r="M86" s="1" t="s">
        <v>167</v>
      </c>
      <c r="O86" s="7">
        <f t="shared" ca="1" si="27"/>
        <v>18</v>
      </c>
      <c r="S86" s="7" t="str">
        <f t="shared" ca="1" si="28"/>
        <v/>
      </c>
    </row>
    <row r="87" spans="1:19" x14ac:dyDescent="0.3">
      <c r="A87" s="1" t="str">
        <f t="shared" si="26"/>
        <v>LP_MaxHpBest_01</v>
      </c>
      <c r="B87" s="1" t="s">
        <v>271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</v>
      </c>
      <c r="M87" s="1" t="s">
        <v>167</v>
      </c>
      <c r="O87" s="7">
        <f t="shared" ca="1" si="27"/>
        <v>18</v>
      </c>
      <c r="S87" s="7" t="str">
        <f t="shared" ca="1" si="28"/>
        <v/>
      </c>
    </row>
    <row r="88" spans="1:19" x14ac:dyDescent="0.3">
      <c r="A88" s="1" t="str">
        <f t="shared" ref="A88:A104" si="29">B88&amp;"_"&amp;TEXT(D88,"00")</f>
        <v>LP_MaxHpBest_02</v>
      </c>
      <c r="B88" s="1" t="s">
        <v>271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</v>
      </c>
      <c r="M88" s="1" t="s">
        <v>167</v>
      </c>
      <c r="O88" s="7">
        <f t="shared" ca="1" si="27"/>
        <v>18</v>
      </c>
      <c r="S88" s="7" t="str">
        <f t="shared" ca="1" si="28"/>
        <v/>
      </c>
    </row>
    <row r="89" spans="1:19" x14ac:dyDescent="0.3">
      <c r="A89" s="1" t="str">
        <f t="shared" si="29"/>
        <v>LP_MaxHpBest_03</v>
      </c>
      <c r="B89" s="1" t="s">
        <v>271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</v>
      </c>
      <c r="M89" s="1" t="s">
        <v>167</v>
      </c>
      <c r="O89" s="7">
        <f t="shared" ca="1" si="27"/>
        <v>18</v>
      </c>
      <c r="S89" s="7" t="str">
        <f t="shared" ca="1" si="28"/>
        <v/>
      </c>
    </row>
    <row r="90" spans="1:19" x14ac:dyDescent="0.3">
      <c r="A90" s="1" t="str">
        <f t="shared" si="29"/>
        <v>LP_MaxHpBest_04</v>
      </c>
      <c r="B90" s="1" t="s">
        <v>271</v>
      </c>
      <c r="C90" s="1" t="str">
        <f>IF(ISERROR(VLOOKUP(B90,AffectorValueTable!$A:$A,1,0)),"어펙터밸류없음","")</f>
        <v/>
      </c>
      <c r="D90" s="1">
        <v>4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0.8</v>
      </c>
      <c r="M90" s="1" t="s">
        <v>167</v>
      </c>
      <c r="O90" s="7">
        <f t="shared" ca="1" si="27"/>
        <v>18</v>
      </c>
      <c r="S90" s="7" t="str">
        <f t="shared" ca="1" si="28"/>
        <v/>
      </c>
    </row>
    <row r="91" spans="1:19" x14ac:dyDescent="0.3">
      <c r="A91" s="1" t="str">
        <f t="shared" si="29"/>
        <v>LP_MaxHpBest_05</v>
      </c>
      <c r="B91" s="1" t="s">
        <v>271</v>
      </c>
      <c r="C91" s="1" t="str">
        <f>IF(ISERROR(VLOOKUP(B91,AffectorValueTable!$A:$A,1,0)),"어펙터밸류없음","")</f>
        <v/>
      </c>
      <c r="D91" s="1">
        <v>5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</v>
      </c>
      <c r="M91" s="1" t="s">
        <v>167</v>
      </c>
      <c r="O91" s="7">
        <f t="shared" ca="1" si="27"/>
        <v>18</v>
      </c>
      <c r="S91" s="7" t="str">
        <f t="shared" ca="1" si="28"/>
        <v/>
      </c>
    </row>
    <row r="92" spans="1:19" x14ac:dyDescent="0.3">
      <c r="A92" s="1" t="str">
        <f t="shared" si="29"/>
        <v>LP_ReduceDmgProjectile_01</v>
      </c>
      <c r="B92" s="1" t="s">
        <v>272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0.15</v>
      </c>
      <c r="O92" s="7" t="str">
        <f t="shared" ca="1" si="27"/>
        <v/>
      </c>
      <c r="S92" s="7" t="str">
        <f t="shared" ca="1" si="28"/>
        <v/>
      </c>
    </row>
    <row r="93" spans="1:19" x14ac:dyDescent="0.3">
      <c r="A93" s="1" t="str">
        <f t="shared" si="29"/>
        <v>LP_ReduceDmgProjectile_02</v>
      </c>
      <c r="B93" s="1" t="s">
        <v>272</v>
      </c>
      <c r="C93" s="1" t="str">
        <f>IF(ISERROR(VLOOKUP(B93,AffectorValueTable!$A:$A,1,0)),"어펙터밸류없음","")</f>
        <v/>
      </c>
      <c r="D93" s="1">
        <v>2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0.33</v>
      </c>
      <c r="O93" s="7" t="str">
        <f t="shared" ca="1" si="27"/>
        <v/>
      </c>
      <c r="S93" s="7" t="str">
        <f t="shared" ca="1" si="28"/>
        <v/>
      </c>
    </row>
    <row r="94" spans="1:19" x14ac:dyDescent="0.3">
      <c r="A94" s="1" t="str">
        <f t="shared" si="29"/>
        <v>LP_ReduceDmgProjectile_03</v>
      </c>
      <c r="B94" s="1" t="s">
        <v>272</v>
      </c>
      <c r="C94" s="1" t="str">
        <f>IF(ISERROR(VLOOKUP(B94,AffectorValueTable!$A:$A,1,0)),"어펙터밸류없음","")</f>
        <v/>
      </c>
      <c r="D94" s="1">
        <v>3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0.54</v>
      </c>
      <c r="O94" s="7" t="str">
        <f t="shared" ca="1" si="27"/>
        <v/>
      </c>
      <c r="S94" s="7" t="str">
        <f t="shared" ca="1" si="28"/>
        <v/>
      </c>
    </row>
    <row r="95" spans="1:19" x14ac:dyDescent="0.3">
      <c r="A95" s="1" t="str">
        <f t="shared" si="29"/>
        <v>LP_ReduceDmgProjectile_04</v>
      </c>
      <c r="B95" s="1" t="s">
        <v>272</v>
      </c>
      <c r="C95" s="1" t="str">
        <f>IF(ISERROR(VLOOKUP(B95,AffectorValueTable!$A:$A,1,0)),"어펙터밸류없음","")</f>
        <v/>
      </c>
      <c r="D95" s="1">
        <v>4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0.78</v>
      </c>
      <c r="O95" s="7" t="str">
        <f t="shared" ca="1" si="27"/>
        <v/>
      </c>
      <c r="S95" s="7" t="str">
        <f t="shared" ca="1" si="28"/>
        <v/>
      </c>
    </row>
    <row r="96" spans="1:19" x14ac:dyDescent="0.3">
      <c r="A96" s="1" t="str">
        <f t="shared" ref="A96:A99" si="30">B96&amp;"_"&amp;TEXT(D96,"00")</f>
        <v>LP_ReduceDmgProjectile_05</v>
      </c>
      <c r="B96" s="1" t="s">
        <v>272</v>
      </c>
      <c r="C96" s="1" t="str">
        <f>IF(ISERROR(VLOOKUP(B96,AffectorValueTable!$A:$A,1,0)),"어펙터밸류없음","")</f>
        <v/>
      </c>
      <c r="D96" s="1">
        <v>5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1.0499999999999998</v>
      </c>
      <c r="O96" s="7" t="str">
        <f t="shared" ca="1" si="27"/>
        <v/>
      </c>
      <c r="S96" s="7" t="str">
        <f t="shared" ca="1" si="28"/>
        <v/>
      </c>
    </row>
    <row r="97" spans="1:19" x14ac:dyDescent="0.3">
      <c r="A97" s="1" t="str">
        <f t="shared" si="30"/>
        <v>LP_ReduceDmgProjectile_06</v>
      </c>
      <c r="B97" s="1" t="s">
        <v>272</v>
      </c>
      <c r="C97" s="1" t="str">
        <f>IF(ISERROR(VLOOKUP(B97,AffectorValueTable!$A:$A,1,0)),"어펙터밸류없음","")</f>
        <v/>
      </c>
      <c r="D97" s="1">
        <v>6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1.35</v>
      </c>
      <c r="O97" s="7" t="str">
        <f t="shared" ca="1" si="27"/>
        <v/>
      </c>
      <c r="S97" s="7" t="str">
        <f t="shared" ca="1" si="28"/>
        <v/>
      </c>
    </row>
    <row r="98" spans="1:19" x14ac:dyDescent="0.3">
      <c r="A98" s="1" t="str">
        <f t="shared" si="30"/>
        <v>LP_ReduceDmgProjectile_07</v>
      </c>
      <c r="B98" s="1" t="s">
        <v>272</v>
      </c>
      <c r="C98" s="1" t="str">
        <f>IF(ISERROR(VLOOKUP(B98,AffectorValueTable!$A:$A,1,0)),"어펙터밸류없음","")</f>
        <v/>
      </c>
      <c r="D98" s="1">
        <v>7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1.6800000000000002</v>
      </c>
      <c r="O98" s="7" t="str">
        <f t="shared" ca="1" si="27"/>
        <v/>
      </c>
      <c r="S98" s="7" t="str">
        <f t="shared" ca="1" si="28"/>
        <v/>
      </c>
    </row>
    <row r="99" spans="1:19" x14ac:dyDescent="0.3">
      <c r="A99" s="1" t="str">
        <f t="shared" si="30"/>
        <v>LP_ReduceDmgProjectile_08</v>
      </c>
      <c r="B99" s="1" t="s">
        <v>272</v>
      </c>
      <c r="C99" s="1" t="str">
        <f>IF(ISERROR(VLOOKUP(B99,AffectorValueTable!$A:$A,1,0)),"어펙터밸류없음","")</f>
        <v/>
      </c>
      <c r="D99" s="1">
        <v>8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2.04</v>
      </c>
      <c r="O99" s="7" t="str">
        <f t="shared" ca="1" si="27"/>
        <v/>
      </c>
      <c r="S99" s="7" t="str">
        <f t="shared" ca="1" si="28"/>
        <v/>
      </c>
    </row>
    <row r="100" spans="1:19" x14ac:dyDescent="0.3">
      <c r="A100" s="1" t="str">
        <f t="shared" ref="A100" si="31">B100&amp;"_"&amp;TEXT(D100,"00")</f>
        <v>LP_ReduceDmgProjectile_09</v>
      </c>
      <c r="B100" s="1" t="s">
        <v>272</v>
      </c>
      <c r="C100" s="1" t="str">
        <f>IF(ISERROR(VLOOKUP(B100,AffectorValueTable!$A:$A,1,0)),"어펙터밸류없음","")</f>
        <v/>
      </c>
      <c r="D100" s="1">
        <v>9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2.4300000000000002</v>
      </c>
      <c r="O100" s="7" t="str">
        <f t="shared" ca="1" si="27"/>
        <v/>
      </c>
      <c r="S100" s="7" t="str">
        <f t="shared" ca="1" si="28"/>
        <v/>
      </c>
    </row>
    <row r="101" spans="1:19" x14ac:dyDescent="0.3">
      <c r="A101" s="1" t="str">
        <f t="shared" si="29"/>
        <v>LP_ReduceDmgClose_01</v>
      </c>
      <c r="B101" s="1" t="s">
        <v>273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0.2</v>
      </c>
      <c r="O101" s="7" t="str">
        <f t="shared" ca="1" si="27"/>
        <v/>
      </c>
      <c r="S101" s="7" t="str">
        <f t="shared" ca="1" si="28"/>
        <v/>
      </c>
    </row>
    <row r="102" spans="1:19" x14ac:dyDescent="0.3">
      <c r="A102" s="1" t="str">
        <f t="shared" si="29"/>
        <v>LP_ReduceDmgClose_02</v>
      </c>
      <c r="B102" s="1" t="s">
        <v>273</v>
      </c>
      <c r="C102" s="1" t="str">
        <f>IF(ISERROR(VLOOKUP(B102,AffectorValueTable!$A:$A,1,0)),"어펙터밸류없음","")</f>
        <v/>
      </c>
      <c r="D102" s="1">
        <v>2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0.44000000000000006</v>
      </c>
      <c r="O102" s="7" t="str">
        <f t="shared" ca="1" si="27"/>
        <v/>
      </c>
      <c r="S102" s="7" t="str">
        <f t="shared" ca="1" si="28"/>
        <v/>
      </c>
    </row>
    <row r="103" spans="1:19" x14ac:dyDescent="0.3">
      <c r="A103" s="1" t="str">
        <f t="shared" si="29"/>
        <v>LP_ReduceDmgClose_03</v>
      </c>
      <c r="B103" s="1" t="s">
        <v>273</v>
      </c>
      <c r="C103" s="1" t="str">
        <f>IF(ISERROR(VLOOKUP(B103,AffectorValueTable!$A:$A,1,0)),"어펙터밸류없음","")</f>
        <v/>
      </c>
      <c r="D103" s="1">
        <v>3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0.72</v>
      </c>
      <c r="O103" s="7" t="str">
        <f t="shared" ca="1" si="27"/>
        <v/>
      </c>
      <c r="S103" s="7" t="str">
        <f t="shared" ca="1" si="28"/>
        <v/>
      </c>
    </row>
    <row r="104" spans="1:19" x14ac:dyDescent="0.3">
      <c r="A104" s="1" t="str">
        <f t="shared" si="29"/>
        <v>LP_ReduceDmgClose_04</v>
      </c>
      <c r="B104" s="1" t="s">
        <v>273</v>
      </c>
      <c r="C104" s="1" t="str">
        <f>IF(ISERROR(VLOOKUP(B104,AffectorValueTable!$A:$A,1,0)),"어펙터밸류없음","")</f>
        <v/>
      </c>
      <c r="D104" s="1">
        <v>4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1.04</v>
      </c>
      <c r="O104" s="7" t="str">
        <f t="shared" ca="1" si="27"/>
        <v/>
      </c>
      <c r="S104" s="7" t="str">
        <f t="shared" ca="1" si="28"/>
        <v/>
      </c>
    </row>
    <row r="105" spans="1:19" x14ac:dyDescent="0.3">
      <c r="A105" s="1" t="str">
        <f t="shared" ref="A105:A109" si="32">B105&amp;"_"&amp;TEXT(D105,"00")</f>
        <v>LP_ReduceDmgClose_05</v>
      </c>
      <c r="B105" s="1" t="s">
        <v>273</v>
      </c>
      <c r="C105" s="1" t="str">
        <f>IF(ISERROR(VLOOKUP(B105,AffectorValueTable!$A:$A,1,0)),"어펙터밸류없음","")</f>
        <v/>
      </c>
      <c r="D105" s="1">
        <v>5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1.4</v>
      </c>
      <c r="O105" s="7" t="str">
        <f t="shared" ca="1" si="27"/>
        <v/>
      </c>
      <c r="S105" s="7" t="str">
        <f t="shared" ca="1" si="28"/>
        <v/>
      </c>
    </row>
    <row r="106" spans="1:19" x14ac:dyDescent="0.3">
      <c r="A106" s="1" t="str">
        <f t="shared" si="32"/>
        <v>LP_ReduceDmgClose_06</v>
      </c>
      <c r="B106" s="1" t="s">
        <v>273</v>
      </c>
      <c r="C106" s="1" t="str">
        <f>IF(ISERROR(VLOOKUP(B106,AffectorValueTable!$A:$A,1,0)),"어펙터밸류없음","")</f>
        <v/>
      </c>
      <c r="D106" s="1">
        <v>6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1.7999999999999998</v>
      </c>
      <c r="O106" s="7" t="str">
        <f t="shared" ca="1" si="27"/>
        <v/>
      </c>
      <c r="S106" s="7" t="str">
        <f t="shared" ca="1" si="28"/>
        <v/>
      </c>
    </row>
    <row r="107" spans="1:19" x14ac:dyDescent="0.3">
      <c r="A107" s="1" t="str">
        <f t="shared" si="32"/>
        <v>LP_ReduceDmgClose_07</v>
      </c>
      <c r="B107" s="1" t="s">
        <v>273</v>
      </c>
      <c r="C107" s="1" t="str">
        <f>IF(ISERROR(VLOOKUP(B107,AffectorValueTable!$A:$A,1,0)),"어펙터밸류없음","")</f>
        <v/>
      </c>
      <c r="D107" s="1">
        <v>7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2.2399999999999998</v>
      </c>
      <c r="O107" s="7" t="str">
        <f t="shared" ca="1" si="27"/>
        <v/>
      </c>
      <c r="S107" s="7" t="str">
        <f t="shared" ca="1" si="28"/>
        <v/>
      </c>
    </row>
    <row r="108" spans="1:19" x14ac:dyDescent="0.3">
      <c r="A108" s="1" t="str">
        <f t="shared" si="32"/>
        <v>LP_ReduceDmgClose_08</v>
      </c>
      <c r="B108" s="1" t="s">
        <v>273</v>
      </c>
      <c r="C108" s="1" t="str">
        <f>IF(ISERROR(VLOOKUP(B108,AffectorValueTable!$A:$A,1,0)),"어펙터밸류없음","")</f>
        <v/>
      </c>
      <c r="D108" s="1">
        <v>8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2.72</v>
      </c>
      <c r="O108" s="7" t="str">
        <f t="shared" ca="1" si="27"/>
        <v/>
      </c>
      <c r="S108" s="7" t="str">
        <f t="shared" ca="1" si="28"/>
        <v/>
      </c>
    </row>
    <row r="109" spans="1:19" x14ac:dyDescent="0.3">
      <c r="A109" s="1" t="str">
        <f t="shared" si="32"/>
        <v>LP_ReduceDmgClose_09</v>
      </c>
      <c r="B109" s="1" t="s">
        <v>273</v>
      </c>
      <c r="C109" s="1" t="str">
        <f>IF(ISERROR(VLOOKUP(B109,AffectorValueTable!$A:$A,1,0)),"어펙터밸류없음","")</f>
        <v/>
      </c>
      <c r="D109" s="1">
        <v>9</v>
      </c>
      <c r="E109" s="1" t="str">
        <f>VLOOKUP($B109,AffectorValueTable!$1:$1048576,MATCH(AffectorValueTable!$B$1,AffectorValueTable!$1:$1,0),0)</f>
        <v>ReduceDamage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K109" s="1">
        <v>3.24</v>
      </c>
      <c r="O109" s="7" t="str">
        <f t="shared" ca="1" si="27"/>
        <v/>
      </c>
      <c r="S109" s="7" t="str">
        <f t="shared" ca="1" si="28"/>
        <v/>
      </c>
    </row>
    <row r="110" spans="1:19" x14ac:dyDescent="0.3">
      <c r="A110" s="1" t="str">
        <f t="shared" ref="A110:A137" si="33">B110&amp;"_"&amp;TEXT(D110,"00")</f>
        <v>LP_ExtraGold_01</v>
      </c>
      <c r="B110" s="1" t="s">
        <v>176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J110" s="1">
        <v>0.2</v>
      </c>
      <c r="O110" s="7" t="str">
        <f t="shared" ca="1" si="27"/>
        <v/>
      </c>
      <c r="S110" s="7" t="str">
        <f t="shared" ca="1" si="28"/>
        <v/>
      </c>
    </row>
    <row r="111" spans="1:19" x14ac:dyDescent="0.3">
      <c r="A111" s="1" t="str">
        <f t="shared" si="33"/>
        <v>LP_ItemChanceBoost_01</v>
      </c>
      <c r="B111" s="1" t="s">
        <v>177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K111" s="1">
        <v>0.2</v>
      </c>
      <c r="O111" s="7" t="str">
        <f t="shared" ca="1" si="27"/>
        <v/>
      </c>
      <c r="S111" s="7" t="str">
        <f t="shared" ca="1" si="28"/>
        <v/>
      </c>
    </row>
    <row r="112" spans="1:19" x14ac:dyDescent="0.3">
      <c r="A112" s="1" t="str">
        <f t="shared" si="33"/>
        <v>LP_HealChanceBoost_01</v>
      </c>
      <c r="B112" s="1" t="s">
        <v>178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DropAdjust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L112" s="1">
        <v>0.33333299999999999</v>
      </c>
      <c r="O112" s="7" t="str">
        <f t="shared" ca="1" si="27"/>
        <v/>
      </c>
      <c r="S112" s="7" t="str">
        <f t="shared" ca="1" si="28"/>
        <v/>
      </c>
    </row>
    <row r="113" spans="1:19" x14ac:dyDescent="0.3">
      <c r="A113" s="1" t="str">
        <f t="shared" ref="A113:A114" si="34">B113&amp;"_"&amp;TEXT(D113,"00")</f>
        <v>LP_HealChanceBoost_02</v>
      </c>
      <c r="B113" s="1" t="s">
        <v>178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DropAdjust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L113" s="1">
        <v>0.66666599999999998</v>
      </c>
      <c r="O113" s="7" t="str">
        <f t="shared" ref="O113:O114" ca="1" si="35">IF(NOT(ISBLANK(N113)),N113,
IF(ISBLANK(M113),"",
VLOOKUP(M113,OFFSET(INDIRECT("$A:$B"),0,MATCH(M$1&amp;"_Verify",INDIRECT("$1:$1"),0)-1),2,0)
))</f>
        <v/>
      </c>
      <c r="S113" s="7" t="str">
        <f t="shared" ref="S113:S114" ca="1" si="36">IF(NOT(ISBLANK(R113)),R113,
IF(ISBLANK(Q113),"",
VLOOKUP(Q113,OFFSET(INDIRECT("$A:$B"),0,MATCH(Q$1&amp;"_Verify",INDIRECT("$1:$1"),0)-1),2,0)
))</f>
        <v/>
      </c>
    </row>
    <row r="114" spans="1:19" x14ac:dyDescent="0.3">
      <c r="A114" s="1" t="str">
        <f t="shared" si="34"/>
        <v>LP_HealChanceBoost_03</v>
      </c>
      <c r="B114" s="1" t="s">
        <v>178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DropAdjust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L114" s="1">
        <v>1</v>
      </c>
      <c r="O114" s="7" t="str">
        <f t="shared" ca="1" si="35"/>
        <v/>
      </c>
      <c r="S114" s="7" t="str">
        <f t="shared" ca="1" si="36"/>
        <v/>
      </c>
    </row>
    <row r="115" spans="1:19" x14ac:dyDescent="0.3">
      <c r="A115" s="1" t="str">
        <f t="shared" si="33"/>
        <v>LP_MonsterThrough_01</v>
      </c>
      <c r="B115" s="1" t="s">
        <v>179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1</v>
      </c>
      <c r="O115" s="7">
        <f t="shared" ca="1" si="27"/>
        <v>1</v>
      </c>
      <c r="S115" s="7" t="str">
        <f t="shared" ca="1" si="28"/>
        <v/>
      </c>
    </row>
    <row r="116" spans="1:19" x14ac:dyDescent="0.3">
      <c r="A116" s="1" t="str">
        <f t="shared" si="33"/>
        <v>LP_MonsterThrough_02</v>
      </c>
      <c r="B116" s="1" t="s">
        <v>179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MonsterThroughHitObject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27"/>
        <v>2</v>
      </c>
      <c r="S116" s="7" t="str">
        <f t="shared" ca="1" si="28"/>
        <v/>
      </c>
    </row>
    <row r="117" spans="1:19" x14ac:dyDescent="0.3">
      <c r="A117" s="1" t="str">
        <f t="shared" si="33"/>
        <v>LP_Ricochet_01</v>
      </c>
      <c r="B117" s="1" t="s">
        <v>180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RicochetHitObject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27"/>
        <v>1</v>
      </c>
      <c r="S117" s="7" t="str">
        <f t="shared" ca="1" si="28"/>
        <v/>
      </c>
    </row>
    <row r="118" spans="1:19" x14ac:dyDescent="0.3">
      <c r="A118" s="1" t="str">
        <f t="shared" si="33"/>
        <v>LP_Ricochet_02</v>
      </c>
      <c r="B118" s="1" t="s">
        <v>180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RicochetHitObject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27"/>
        <v>2</v>
      </c>
      <c r="S118" s="7" t="str">
        <f t="shared" ca="1" si="28"/>
        <v/>
      </c>
    </row>
    <row r="119" spans="1:19" x14ac:dyDescent="0.3">
      <c r="A119" s="1" t="str">
        <f t="shared" si="33"/>
        <v>LP_BounceWallQuad_01</v>
      </c>
      <c r="B119" s="1" t="s">
        <v>181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BounceWallQuadHitObject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27"/>
        <v>1</v>
      </c>
      <c r="S119" s="7" t="str">
        <f t="shared" ca="1" si="28"/>
        <v/>
      </c>
    </row>
    <row r="120" spans="1:19" x14ac:dyDescent="0.3">
      <c r="A120" s="1" t="str">
        <f t="shared" si="33"/>
        <v>LP_BounceWallQuad_02</v>
      </c>
      <c r="B120" s="1" t="s">
        <v>181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BounceWallQuadHitObject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27"/>
        <v>2</v>
      </c>
      <c r="S120" s="7" t="str">
        <f t="shared" ca="1" si="28"/>
        <v/>
      </c>
    </row>
    <row r="121" spans="1:19" x14ac:dyDescent="0.3">
      <c r="A121" s="1" t="str">
        <f t="shared" si="33"/>
        <v>LP_Parallel_01</v>
      </c>
      <c r="B121" s="1" t="s">
        <v>182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0.6</v>
      </c>
      <c r="N121" s="1">
        <v>2</v>
      </c>
      <c r="O121" s="7">
        <f t="shared" ca="1" si="27"/>
        <v>2</v>
      </c>
      <c r="S121" s="7" t="str">
        <f t="shared" ca="1" si="28"/>
        <v/>
      </c>
    </row>
    <row r="122" spans="1:19" x14ac:dyDescent="0.3">
      <c r="A122" s="1" t="str">
        <f t="shared" si="33"/>
        <v>LP_Parallel_02</v>
      </c>
      <c r="B122" s="1" t="s">
        <v>182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ParallelHitObject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J122" s="1">
        <v>0.6</v>
      </c>
      <c r="N122" s="1">
        <v>3</v>
      </c>
      <c r="O122" s="7">
        <f t="shared" ca="1" si="27"/>
        <v>3</v>
      </c>
      <c r="S122" s="7" t="str">
        <f t="shared" ca="1" si="28"/>
        <v/>
      </c>
    </row>
    <row r="123" spans="1:19" x14ac:dyDescent="0.3">
      <c r="A123" s="1" t="str">
        <f t="shared" si="33"/>
        <v>LP_DiagonalNwayGenerator_01</v>
      </c>
      <c r="B123" s="1" t="s">
        <v>183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DiagonalNwayGenerator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1</v>
      </c>
      <c r="O123" s="7">
        <f t="shared" ca="1" si="27"/>
        <v>1</v>
      </c>
      <c r="S123" s="7" t="str">
        <f t="shared" ca="1" si="28"/>
        <v/>
      </c>
    </row>
    <row r="124" spans="1:19" x14ac:dyDescent="0.3">
      <c r="A124" s="1" t="str">
        <f t="shared" si="33"/>
        <v>LP_DiagonalNwayGenerator_02</v>
      </c>
      <c r="B124" s="1" t="s">
        <v>183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DiagonalNwayGenerator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27"/>
        <v>2</v>
      </c>
      <c r="S124" s="7" t="str">
        <f t="shared" ca="1" si="28"/>
        <v/>
      </c>
    </row>
    <row r="125" spans="1:19" x14ac:dyDescent="0.3">
      <c r="A125" s="1" t="str">
        <f t="shared" si="33"/>
        <v>LP_LeftRightNwayGenerator_01</v>
      </c>
      <c r="B125" s="1" t="s">
        <v>184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LeftRightNwayGenerator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1</v>
      </c>
      <c r="O125" s="7">
        <f t="shared" ca="1" si="27"/>
        <v>1</v>
      </c>
      <c r="S125" s="7" t="str">
        <f t="shared" ca="1" si="28"/>
        <v/>
      </c>
    </row>
    <row r="126" spans="1:19" x14ac:dyDescent="0.3">
      <c r="A126" s="1" t="str">
        <f t="shared" si="33"/>
        <v>LP_LeftRightNwayGenerator_02</v>
      </c>
      <c r="B126" s="1" t="s">
        <v>184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LeftRightNwayGenerator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2</v>
      </c>
      <c r="O126" s="7">
        <f t="shared" ca="1" si="27"/>
        <v>2</v>
      </c>
      <c r="S126" s="7" t="str">
        <f t="shared" ca="1" si="28"/>
        <v/>
      </c>
    </row>
    <row r="127" spans="1:19" x14ac:dyDescent="0.3">
      <c r="A127" s="1" t="str">
        <f t="shared" si="33"/>
        <v>LP_BackNwayGenerator_01</v>
      </c>
      <c r="B127" s="1" t="s">
        <v>185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BackNwayGenerator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1</v>
      </c>
      <c r="O127" s="7">
        <f t="shared" ca="1" si="27"/>
        <v>1</v>
      </c>
      <c r="S127" s="7" t="str">
        <f t="shared" ca="1" si="28"/>
        <v/>
      </c>
    </row>
    <row r="128" spans="1:19" x14ac:dyDescent="0.3">
      <c r="A128" s="1" t="str">
        <f t="shared" si="33"/>
        <v>LP_BackNwayGenerator_02</v>
      </c>
      <c r="B128" s="1" t="s">
        <v>185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BackNwayGenerator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2</v>
      </c>
      <c r="O128" s="7">
        <f t="shared" ca="1" si="27"/>
        <v>2</v>
      </c>
      <c r="S128" s="7" t="str">
        <f t="shared" ca="1" si="28"/>
        <v/>
      </c>
    </row>
    <row r="129" spans="1:21" x14ac:dyDescent="0.3">
      <c r="A129" s="1" t="str">
        <f t="shared" si="33"/>
        <v>LP_Repeat_01</v>
      </c>
      <c r="B129" s="1" t="s">
        <v>186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RepeatHitObject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0.5</v>
      </c>
      <c r="N129" s="1">
        <v>1</v>
      </c>
      <c r="O129" s="7">
        <f t="shared" ca="1" si="27"/>
        <v>1</v>
      </c>
      <c r="S129" s="7" t="str">
        <f t="shared" ca="1" si="28"/>
        <v/>
      </c>
    </row>
    <row r="130" spans="1:21" x14ac:dyDescent="0.3">
      <c r="A130" s="1" t="str">
        <f t="shared" si="33"/>
        <v>LP_Repeat_02</v>
      </c>
      <c r="B130" s="1" t="s">
        <v>186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RepeatHitObject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 s="1">
        <v>0.5</v>
      </c>
      <c r="N130" s="1">
        <v>2</v>
      </c>
      <c r="O130" s="7">
        <f t="shared" ca="1" si="27"/>
        <v>2</v>
      </c>
      <c r="S130" s="7" t="str">
        <f t="shared" ca="1" si="28"/>
        <v/>
      </c>
    </row>
    <row r="131" spans="1:21" x14ac:dyDescent="0.3">
      <c r="A131" s="1" t="str">
        <f t="shared" si="33"/>
        <v>LP_HealOnKill_01</v>
      </c>
      <c r="B131" s="1" t="s">
        <v>275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ref="O131" ca="1" si="37">IF(NOT(ISBLANK(N131)),N131,
IF(ISBLANK(M131),"",
VLOOKUP(M131,OFFSET(INDIRECT("$A:$B"),0,MATCH(M$1&amp;"_Verify",INDIRECT("$1:$1"),0)-1),2,0)
))</f>
        <v/>
      </c>
      <c r="Q131" s="1" t="s">
        <v>278</v>
      </c>
      <c r="S131" s="7">
        <f t="shared" ca="1" si="28"/>
        <v>6</v>
      </c>
      <c r="U131" s="1" t="s">
        <v>277</v>
      </c>
    </row>
    <row r="132" spans="1:21" x14ac:dyDescent="0.3">
      <c r="A132" s="1" t="str">
        <f t="shared" si="33"/>
        <v>LP_HealOnKill_02</v>
      </c>
      <c r="B132" s="1" t="s">
        <v>275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27"/>
        <v/>
      </c>
      <c r="Q132" s="1" t="s">
        <v>278</v>
      </c>
      <c r="S132" s="7">
        <f t="shared" ca="1" si="28"/>
        <v>6</v>
      </c>
      <c r="U132" s="1" t="s">
        <v>277</v>
      </c>
    </row>
    <row r="133" spans="1:21" x14ac:dyDescent="0.3">
      <c r="A133" s="1" t="str">
        <f t="shared" ref="A133:A135" si="38">B133&amp;"_"&amp;TEXT(D133,"00")</f>
        <v>LP_HealOnKill_03</v>
      </c>
      <c r="B133" s="1" t="s">
        <v>275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ref="O133:O135" ca="1" si="39">IF(NOT(ISBLANK(N133)),N133,
IF(ISBLANK(M133),"",
VLOOKUP(M133,OFFSET(INDIRECT("$A:$B"),0,MATCH(M$1&amp;"_Verify",INDIRECT("$1:$1"),0)-1),2,0)
))</f>
        <v/>
      </c>
      <c r="Q133" s="1" t="s">
        <v>278</v>
      </c>
      <c r="S133" s="7">
        <f t="shared" ref="S133:S135" ca="1" si="40">IF(NOT(ISBLANK(R133)),R133,
IF(ISBLANK(Q133),"",
VLOOKUP(Q133,OFFSET(INDIRECT("$A:$B"),0,MATCH(Q$1&amp;"_Verify",INDIRECT("$1:$1"),0)-1),2,0)
))</f>
        <v>6</v>
      </c>
      <c r="U133" s="1" t="s">
        <v>277</v>
      </c>
    </row>
    <row r="134" spans="1:21" x14ac:dyDescent="0.3">
      <c r="A134" s="1" t="str">
        <f t="shared" si="38"/>
        <v>LP_HealOnKill_04</v>
      </c>
      <c r="B134" s="1" t="s">
        <v>275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39"/>
        <v/>
      </c>
      <c r="Q134" s="1" t="s">
        <v>278</v>
      </c>
      <c r="S134" s="7">
        <f t="shared" ca="1" si="40"/>
        <v>6</v>
      </c>
      <c r="U134" s="1" t="s">
        <v>277</v>
      </c>
    </row>
    <row r="135" spans="1:21" x14ac:dyDescent="0.3">
      <c r="A135" s="1" t="str">
        <f t="shared" si="38"/>
        <v>LP_HealOnKill_05</v>
      </c>
      <c r="B135" s="1" t="s">
        <v>275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39"/>
        <v/>
      </c>
      <c r="Q135" s="1" t="s">
        <v>278</v>
      </c>
      <c r="S135" s="7">
        <f t="shared" ca="1" si="40"/>
        <v>6</v>
      </c>
      <c r="U135" s="1" t="s">
        <v>277</v>
      </c>
    </row>
    <row r="136" spans="1:21" x14ac:dyDescent="0.3">
      <c r="A136" s="1" t="str">
        <f t="shared" si="33"/>
        <v>LP_HealOnKill_Heal_01</v>
      </c>
      <c r="B136" s="1" t="s">
        <v>276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Heal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K136" s="1">
        <v>0.01</v>
      </c>
      <c r="O136" s="7" t="str">
        <f t="shared" ref="O136:O175" ca="1" si="41">IF(NOT(ISBLANK(N136)),N136,
IF(ISBLANK(M136),"",
VLOOKUP(M136,OFFSET(INDIRECT("$A:$B"),0,MATCH(M$1&amp;"_Verify",INDIRECT("$1:$1"),0)-1),2,0)
))</f>
        <v/>
      </c>
      <c r="S136" s="7" t="str">
        <f t="shared" ca="1" si="28"/>
        <v/>
      </c>
    </row>
    <row r="137" spans="1:21" x14ac:dyDescent="0.3">
      <c r="A137" s="1" t="str">
        <f t="shared" si="33"/>
        <v>LP_HealOnKill_Heal_02</v>
      </c>
      <c r="B137" s="1" t="s">
        <v>276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Heal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K137" s="1">
        <v>2.1000000000000001E-2</v>
      </c>
      <c r="O137" s="7" t="str">
        <f t="shared" ca="1" si="41"/>
        <v/>
      </c>
      <c r="S137" s="7" t="str">
        <f t="shared" ca="1" si="28"/>
        <v/>
      </c>
    </row>
    <row r="138" spans="1:21" x14ac:dyDescent="0.3">
      <c r="A138" s="1" t="str">
        <f t="shared" ref="A138:A140" si="42">B138&amp;"_"&amp;TEXT(D138,"00")</f>
        <v>LP_HealOnKill_Heal_03</v>
      </c>
      <c r="B138" s="1" t="s">
        <v>276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Heal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K138" s="1">
        <v>3.3000000000000002E-2</v>
      </c>
      <c r="O138" s="7" t="str">
        <f t="shared" ref="O138:O140" ca="1" si="43">IF(NOT(ISBLANK(N138)),N138,
IF(ISBLANK(M138),"",
VLOOKUP(M138,OFFSET(INDIRECT("$A:$B"),0,MATCH(M$1&amp;"_Verify",INDIRECT("$1:$1"),0)-1),2,0)
))</f>
        <v/>
      </c>
      <c r="S138" s="7" t="str">
        <f t="shared" ref="S138:S140" ca="1" si="44">IF(NOT(ISBLANK(R138)),R138,
IF(ISBLANK(Q138),"",
VLOOKUP(Q138,OFFSET(INDIRECT("$A:$B"),0,MATCH(Q$1&amp;"_Verify",INDIRECT("$1:$1"),0)-1),2,0)
))</f>
        <v/>
      </c>
    </row>
    <row r="139" spans="1:21" x14ac:dyDescent="0.3">
      <c r="A139" s="1" t="str">
        <f t="shared" si="42"/>
        <v>LP_HealOnKill_Heal_04</v>
      </c>
      <c r="B139" s="1" t="s">
        <v>276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Heal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 s="1">
        <v>4.5999999999999999E-2</v>
      </c>
      <c r="O139" s="7" t="str">
        <f t="shared" ca="1" si="43"/>
        <v/>
      </c>
      <c r="S139" s="7" t="str">
        <f t="shared" ca="1" si="44"/>
        <v/>
      </c>
    </row>
    <row r="140" spans="1:21" x14ac:dyDescent="0.3">
      <c r="A140" s="1" t="str">
        <f t="shared" si="42"/>
        <v>LP_HealOnKill_Heal_05</v>
      </c>
      <c r="B140" s="1" t="s">
        <v>276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Heal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K140" s="1">
        <v>0.06</v>
      </c>
      <c r="O140" s="7" t="str">
        <f t="shared" ca="1" si="43"/>
        <v/>
      </c>
      <c r="S140" s="7" t="str">
        <f t="shared" ca="1" si="44"/>
        <v/>
      </c>
    </row>
    <row r="141" spans="1:21" x14ac:dyDescent="0.3">
      <c r="A141" s="1" t="str">
        <f t="shared" ref="A141:A161" si="45">B141&amp;"_"&amp;TEXT(D141,"00")</f>
        <v>LP_HealOnKillBetter_01</v>
      </c>
      <c r="B141" s="1" t="s">
        <v>279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41"/>
        <v/>
      </c>
      <c r="Q141" s="1" t="s">
        <v>278</v>
      </c>
      <c r="S141" s="7">
        <f t="shared" ca="1" si="28"/>
        <v>6</v>
      </c>
      <c r="U141" s="1" t="s">
        <v>280</v>
      </c>
    </row>
    <row r="142" spans="1:21" x14ac:dyDescent="0.3">
      <c r="A142" s="1" t="str">
        <f t="shared" si="45"/>
        <v>LP_HealOnKillBetter_02</v>
      </c>
      <c r="B142" s="1" t="s">
        <v>279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ca="1" si="41"/>
        <v/>
      </c>
      <c r="Q142" s="1" t="s">
        <v>278</v>
      </c>
      <c r="S142" s="7">
        <f t="shared" ca="1" si="28"/>
        <v>6</v>
      </c>
      <c r="U142" s="1" t="s">
        <v>280</v>
      </c>
    </row>
    <row r="143" spans="1:21" x14ac:dyDescent="0.3">
      <c r="A143" s="1" t="str">
        <f t="shared" ref="A143:A145" si="46">B143&amp;"_"&amp;TEXT(D143,"00")</f>
        <v>LP_HealOnKillBetter_03</v>
      </c>
      <c r="B143" s="1" t="s">
        <v>279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ref="O143:O145" ca="1" si="47">IF(NOT(ISBLANK(N143)),N143,
IF(ISBLANK(M143),"",
VLOOKUP(M143,OFFSET(INDIRECT("$A:$B"),0,MATCH(M$1&amp;"_Verify",INDIRECT("$1:$1"),0)-1),2,0)
))</f>
        <v/>
      </c>
      <c r="Q143" s="1" t="s">
        <v>278</v>
      </c>
      <c r="S143" s="7">
        <f t="shared" ref="S143:S145" ca="1" si="48">IF(NOT(ISBLANK(R143)),R143,
IF(ISBLANK(Q143),"",
VLOOKUP(Q143,OFFSET(INDIRECT("$A:$B"),0,MATCH(Q$1&amp;"_Verify",INDIRECT("$1:$1"),0)-1),2,0)
))</f>
        <v>6</v>
      </c>
      <c r="U143" s="1" t="s">
        <v>280</v>
      </c>
    </row>
    <row r="144" spans="1:21" x14ac:dyDescent="0.3">
      <c r="A144" s="1" t="str">
        <f t="shared" si="46"/>
        <v>LP_HealOnKillBetter_04</v>
      </c>
      <c r="B144" s="1" t="s">
        <v>279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47"/>
        <v/>
      </c>
      <c r="Q144" s="1" t="s">
        <v>278</v>
      </c>
      <c r="S144" s="7">
        <f t="shared" ca="1" si="48"/>
        <v>6</v>
      </c>
      <c r="U144" s="1" t="s">
        <v>280</v>
      </c>
    </row>
    <row r="145" spans="1:23" x14ac:dyDescent="0.3">
      <c r="A145" s="1" t="str">
        <f t="shared" si="46"/>
        <v>LP_HealOnKillBetter_05</v>
      </c>
      <c r="B145" s="1" t="s">
        <v>279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CallAffectorValue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47"/>
        <v/>
      </c>
      <c r="Q145" s="1" t="s">
        <v>278</v>
      </c>
      <c r="S145" s="7">
        <f t="shared" ca="1" si="48"/>
        <v>6</v>
      </c>
      <c r="U145" s="1" t="s">
        <v>280</v>
      </c>
    </row>
    <row r="146" spans="1:23" x14ac:dyDescent="0.3">
      <c r="A146" s="1" t="str">
        <f t="shared" si="45"/>
        <v>LP_HealOnKillBetter_Heal_01</v>
      </c>
      <c r="B146" s="1" t="s">
        <v>280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Heal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1.2E-2</v>
      </c>
      <c r="O146" s="7" t="str">
        <f t="shared" ca="1" si="41"/>
        <v/>
      </c>
      <c r="S146" s="7" t="str">
        <f t="shared" ca="1" si="28"/>
        <v/>
      </c>
    </row>
    <row r="147" spans="1:23" x14ac:dyDescent="0.3">
      <c r="A147" s="1" t="str">
        <f t="shared" si="45"/>
        <v>LP_HealOnKillBetter_Heal_02</v>
      </c>
      <c r="B147" s="1" t="s">
        <v>280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Heal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K147" s="1">
        <v>2.52E-2</v>
      </c>
      <c r="O147" s="7" t="str">
        <f t="shared" ca="1" si="41"/>
        <v/>
      </c>
      <c r="S147" s="7" t="str">
        <f t="shared" ca="1" si="28"/>
        <v/>
      </c>
    </row>
    <row r="148" spans="1:23" x14ac:dyDescent="0.3">
      <c r="A148" s="1" t="str">
        <f t="shared" ref="A148" si="49">B148&amp;"_"&amp;TEXT(D148,"00")</f>
        <v>LP_HealOnKillBetter_Heal_03</v>
      </c>
      <c r="B148" s="1" t="s">
        <v>280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Heal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 s="1">
        <v>3.9600000000000003E-2</v>
      </c>
      <c r="O148" s="7" t="str">
        <f t="shared" ref="O148" ca="1" si="50">IF(NOT(ISBLANK(N148)),N148,
IF(ISBLANK(M148),"",
VLOOKUP(M148,OFFSET(INDIRECT("$A:$B"),0,MATCH(M$1&amp;"_Verify",INDIRECT("$1:$1"),0)-1),2,0)
))</f>
        <v/>
      </c>
      <c r="S148" s="7" t="str">
        <f t="shared" ref="S148" ca="1" si="51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ref="A149:A150" si="52">B149&amp;"_"&amp;TEXT(D149,"00")</f>
        <v>LP_HealOnKillBetter_Heal_04</v>
      </c>
      <c r="B149" s="1" t="s">
        <v>280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Heal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K149" s="1">
        <v>5.5199999999999999E-2</v>
      </c>
      <c r="O149" s="7" t="str">
        <f t="shared" ref="O149:O150" ca="1" si="53">IF(NOT(ISBLANK(N149)),N149,
IF(ISBLANK(M149),"",
VLOOKUP(M149,OFFSET(INDIRECT("$A:$B"),0,MATCH(M$1&amp;"_Verify",INDIRECT("$1:$1"),0)-1),2,0)
))</f>
        <v/>
      </c>
      <c r="S149" s="7" t="str">
        <f t="shared" ref="S149:S150" ca="1" si="54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si="52"/>
        <v>LP_HealOnKillBetter_Heal_05</v>
      </c>
      <c r="B150" s="1" t="s">
        <v>280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Heal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K150" s="1">
        <v>7.1999999999999995E-2</v>
      </c>
      <c r="O150" s="7" t="str">
        <f t="shared" ca="1" si="53"/>
        <v/>
      </c>
      <c r="S150" s="7" t="str">
        <f t="shared" ca="1" si="54"/>
        <v/>
      </c>
    </row>
    <row r="151" spans="1:23" x14ac:dyDescent="0.3">
      <c r="A151" s="1" t="str">
        <f t="shared" si="45"/>
        <v>LP_AtkSpeedUpOnEncounter_01</v>
      </c>
      <c r="B151" s="1" t="s">
        <v>306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41"/>
        <v/>
      </c>
      <c r="Q151" s="1" t="s">
        <v>307</v>
      </c>
      <c r="S151" s="7">
        <f t="shared" ref="S151:S214" ca="1" si="55">IF(NOT(ISBLANK(R151)),R151,
IF(ISBLANK(Q151),"",
VLOOKUP(Q151,OFFSET(INDIRECT("$A:$B"),0,MATCH(Q$1&amp;"_Verify",INDIRECT("$1:$1"),0)-1),2,0)
))</f>
        <v>1</v>
      </c>
      <c r="U151" s="1" t="s">
        <v>308</v>
      </c>
    </row>
    <row r="152" spans="1:23" x14ac:dyDescent="0.3">
      <c r="A152" s="1" t="str">
        <f t="shared" si="45"/>
        <v>LP_AtkSpeedUpOnEncounter_02</v>
      </c>
      <c r="B152" s="1" t="s">
        <v>306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41"/>
        <v/>
      </c>
      <c r="Q152" s="1" t="s">
        <v>307</v>
      </c>
      <c r="S152" s="7">
        <f t="shared" ca="1" si="55"/>
        <v>1</v>
      </c>
      <c r="U152" s="1" t="s">
        <v>308</v>
      </c>
    </row>
    <row r="153" spans="1:23" x14ac:dyDescent="0.3">
      <c r="A153" s="1" t="str">
        <f t="shared" ref="A153:A159" si="56">B153&amp;"_"&amp;TEXT(D153,"00")</f>
        <v>LP_AtkSpeedUpOnEncounter_03</v>
      </c>
      <c r="B153" s="1" t="s">
        <v>306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ref="O153:O159" ca="1" si="57">IF(NOT(ISBLANK(N153)),N153,
IF(ISBLANK(M153),"",
VLOOKUP(M153,OFFSET(INDIRECT("$A:$B"),0,MATCH(M$1&amp;"_Verify",INDIRECT("$1:$1"),0)-1),2,0)
))</f>
        <v/>
      </c>
      <c r="Q153" s="1" t="s">
        <v>307</v>
      </c>
      <c r="S153" s="7">
        <f t="shared" ca="1" si="55"/>
        <v>1</v>
      </c>
      <c r="U153" s="1" t="s">
        <v>308</v>
      </c>
    </row>
    <row r="154" spans="1:23" x14ac:dyDescent="0.3">
      <c r="A154" s="1" t="str">
        <f t="shared" si="56"/>
        <v>LP_AtkSpeedUpOnEncounter_04</v>
      </c>
      <c r="B154" s="1" t="s">
        <v>306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57"/>
        <v/>
      </c>
      <c r="Q154" s="1" t="s">
        <v>307</v>
      </c>
      <c r="S154" s="7">
        <f t="shared" ca="1" si="55"/>
        <v>1</v>
      </c>
      <c r="U154" s="1" t="s">
        <v>308</v>
      </c>
    </row>
    <row r="155" spans="1:23" x14ac:dyDescent="0.3">
      <c r="A155" s="1" t="str">
        <f t="shared" si="56"/>
        <v>LP_AtkSpeedUpOnEncounter_05</v>
      </c>
      <c r="B155" s="1" t="s">
        <v>306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57"/>
        <v/>
      </c>
      <c r="Q155" s="1" t="s">
        <v>307</v>
      </c>
      <c r="S155" s="7">
        <f t="shared" ca="1" si="55"/>
        <v>1</v>
      </c>
      <c r="U155" s="1" t="s">
        <v>308</v>
      </c>
    </row>
    <row r="156" spans="1:23" x14ac:dyDescent="0.3">
      <c r="A156" s="1" t="str">
        <f t="shared" si="56"/>
        <v>LP_AtkSpeedUpOnEncounter_06</v>
      </c>
      <c r="B156" s="1" t="s">
        <v>306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57"/>
        <v/>
      </c>
      <c r="Q156" s="1" t="s">
        <v>307</v>
      </c>
      <c r="S156" s="7">
        <f t="shared" ca="1" si="55"/>
        <v>1</v>
      </c>
      <c r="U156" s="1" t="s">
        <v>308</v>
      </c>
    </row>
    <row r="157" spans="1:23" x14ac:dyDescent="0.3">
      <c r="A157" s="1" t="str">
        <f t="shared" si="56"/>
        <v>LP_AtkSpeedUpOnEncounter_07</v>
      </c>
      <c r="B157" s="1" t="s">
        <v>306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57"/>
        <v/>
      </c>
      <c r="Q157" s="1" t="s">
        <v>307</v>
      </c>
      <c r="S157" s="7">
        <f t="shared" ca="1" si="55"/>
        <v>1</v>
      </c>
      <c r="U157" s="1" t="s">
        <v>308</v>
      </c>
    </row>
    <row r="158" spans="1:23" x14ac:dyDescent="0.3">
      <c r="A158" s="1" t="str">
        <f t="shared" si="56"/>
        <v>LP_AtkSpeedUpOnEncounter_08</v>
      </c>
      <c r="B158" s="1" t="s">
        <v>306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57"/>
        <v/>
      </c>
      <c r="Q158" s="1" t="s">
        <v>307</v>
      </c>
      <c r="S158" s="7">
        <f t="shared" ca="1" si="55"/>
        <v>1</v>
      </c>
      <c r="U158" s="1" t="s">
        <v>308</v>
      </c>
    </row>
    <row r="159" spans="1:23" x14ac:dyDescent="0.3">
      <c r="A159" s="1" t="str">
        <f t="shared" si="56"/>
        <v>LP_AtkSpeedUpOnEncounter_09</v>
      </c>
      <c r="B159" s="1" t="s">
        <v>306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57"/>
        <v/>
      </c>
      <c r="Q159" s="1" t="s">
        <v>307</v>
      </c>
      <c r="S159" s="7">
        <f t="shared" ca="1" si="55"/>
        <v>1</v>
      </c>
      <c r="U159" s="1" t="s">
        <v>308</v>
      </c>
    </row>
    <row r="160" spans="1:23" x14ac:dyDescent="0.3">
      <c r="A160" s="1" t="str">
        <f t="shared" si="45"/>
        <v>LP_AtkSpeedUpOnEncounter_Spd_01</v>
      </c>
      <c r="B160" s="1" t="s">
        <v>303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4.5</v>
      </c>
      <c r="J160" s="1">
        <v>0.25</v>
      </c>
      <c r="M160" s="1" t="s">
        <v>153</v>
      </c>
      <c r="O160" s="7">
        <f t="shared" ca="1" si="41"/>
        <v>3</v>
      </c>
      <c r="R160" s="1">
        <v>1</v>
      </c>
      <c r="S160" s="7">
        <f t="shared" ca="1" si="55"/>
        <v>1</v>
      </c>
      <c r="W160" s="1" t="s">
        <v>378</v>
      </c>
    </row>
    <row r="161" spans="1:23" x14ac:dyDescent="0.3">
      <c r="A161" s="1" t="str">
        <f t="shared" si="45"/>
        <v>LP_AtkSpeedUpOnEncounter_Spd_02</v>
      </c>
      <c r="B161" s="1" t="s">
        <v>303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J161" s="1">
        <v>0.5</v>
      </c>
      <c r="M161" s="1" t="s">
        <v>153</v>
      </c>
      <c r="O161" s="7">
        <f t="shared" ca="1" si="41"/>
        <v>3</v>
      </c>
      <c r="R161" s="1">
        <v>1</v>
      </c>
      <c r="S161" s="7">
        <f t="shared" ca="1" si="55"/>
        <v>1</v>
      </c>
      <c r="W161" s="1" t="s">
        <v>378</v>
      </c>
    </row>
    <row r="162" spans="1:23" x14ac:dyDescent="0.3">
      <c r="A162" s="1" t="str">
        <f t="shared" ref="A162:A168" si="58">B162&amp;"_"&amp;TEXT(D162,"00")</f>
        <v>LP_AtkSpeedUpOnEncounter_Spd_03</v>
      </c>
      <c r="B162" s="1" t="s">
        <v>303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5.5</v>
      </c>
      <c r="J162" s="1">
        <v>0.75</v>
      </c>
      <c r="M162" s="1" t="s">
        <v>153</v>
      </c>
      <c r="O162" s="7">
        <f t="shared" ref="O162:O168" ca="1" si="59">IF(NOT(ISBLANK(N162)),N162,
IF(ISBLANK(M162),"",
VLOOKUP(M162,OFFSET(INDIRECT("$A:$B"),0,MATCH(M$1&amp;"_Verify",INDIRECT("$1:$1"),0)-1),2,0)
))</f>
        <v>3</v>
      </c>
      <c r="R162" s="1">
        <v>1</v>
      </c>
      <c r="S162" s="7">
        <f t="shared" ca="1" si="55"/>
        <v>1</v>
      </c>
      <c r="W162" s="1" t="s">
        <v>378</v>
      </c>
    </row>
    <row r="163" spans="1:23" x14ac:dyDescent="0.3">
      <c r="A163" s="1" t="str">
        <f t="shared" si="58"/>
        <v>LP_AtkSpeedUpOnEncounter_Spd_04</v>
      </c>
      <c r="B163" s="1" t="s">
        <v>303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6</v>
      </c>
      <c r="J163" s="1">
        <v>1</v>
      </c>
      <c r="M163" s="1" t="s">
        <v>153</v>
      </c>
      <c r="O163" s="7">
        <f t="shared" ca="1" si="59"/>
        <v>3</v>
      </c>
      <c r="R163" s="1">
        <v>1</v>
      </c>
      <c r="S163" s="7">
        <f t="shared" ca="1" si="55"/>
        <v>1</v>
      </c>
      <c r="W163" s="1" t="s">
        <v>378</v>
      </c>
    </row>
    <row r="164" spans="1:23" x14ac:dyDescent="0.3">
      <c r="A164" s="1" t="str">
        <f t="shared" si="58"/>
        <v>LP_AtkSpeedUpOnEncounter_Spd_05</v>
      </c>
      <c r="B164" s="1" t="s">
        <v>303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6.5</v>
      </c>
      <c r="J164" s="1">
        <v>1.25</v>
      </c>
      <c r="M164" s="1" t="s">
        <v>153</v>
      </c>
      <c r="O164" s="7">
        <f t="shared" ca="1" si="59"/>
        <v>3</v>
      </c>
      <c r="R164" s="1">
        <v>1</v>
      </c>
      <c r="S164" s="7">
        <f t="shared" ca="1" si="55"/>
        <v>1</v>
      </c>
      <c r="W164" s="1" t="s">
        <v>378</v>
      </c>
    </row>
    <row r="165" spans="1:23" x14ac:dyDescent="0.3">
      <c r="A165" s="1" t="str">
        <f t="shared" si="58"/>
        <v>LP_AtkSpeedUpOnEncounter_Spd_06</v>
      </c>
      <c r="B165" s="1" t="s">
        <v>303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7</v>
      </c>
      <c r="J165" s="1">
        <v>1.5</v>
      </c>
      <c r="M165" s="1" t="s">
        <v>153</v>
      </c>
      <c r="O165" s="7">
        <f t="shared" ca="1" si="59"/>
        <v>3</v>
      </c>
      <c r="R165" s="1">
        <v>1</v>
      </c>
      <c r="S165" s="7">
        <f t="shared" ca="1" si="55"/>
        <v>1</v>
      </c>
      <c r="W165" s="1" t="s">
        <v>378</v>
      </c>
    </row>
    <row r="166" spans="1:23" x14ac:dyDescent="0.3">
      <c r="A166" s="1" t="str">
        <f t="shared" si="58"/>
        <v>LP_AtkSpeedUpOnEncounter_Spd_07</v>
      </c>
      <c r="B166" s="1" t="s">
        <v>303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7.5</v>
      </c>
      <c r="J166" s="1">
        <v>1.75</v>
      </c>
      <c r="M166" s="1" t="s">
        <v>153</v>
      </c>
      <c r="O166" s="7">
        <f t="shared" ca="1" si="59"/>
        <v>3</v>
      </c>
      <c r="R166" s="1">
        <v>1</v>
      </c>
      <c r="S166" s="7">
        <f t="shared" ca="1" si="55"/>
        <v>1</v>
      </c>
      <c r="W166" s="1" t="s">
        <v>378</v>
      </c>
    </row>
    <row r="167" spans="1:23" x14ac:dyDescent="0.3">
      <c r="A167" s="1" t="str">
        <f t="shared" si="58"/>
        <v>LP_AtkSpeedUpOnEncounter_Spd_08</v>
      </c>
      <c r="B167" s="1" t="s">
        <v>303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</v>
      </c>
      <c r="J167" s="1">
        <v>2</v>
      </c>
      <c r="M167" s="1" t="s">
        <v>153</v>
      </c>
      <c r="O167" s="7">
        <f t="shared" ca="1" si="59"/>
        <v>3</v>
      </c>
      <c r="R167" s="1">
        <v>1</v>
      </c>
      <c r="S167" s="7">
        <f t="shared" ca="1" si="55"/>
        <v>1</v>
      </c>
      <c r="W167" s="1" t="s">
        <v>378</v>
      </c>
    </row>
    <row r="168" spans="1:23" x14ac:dyDescent="0.3">
      <c r="A168" s="1" t="str">
        <f t="shared" si="58"/>
        <v>LP_AtkSpeedUpOnEncounter_Spd_09</v>
      </c>
      <c r="B168" s="1" t="s">
        <v>303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8.5</v>
      </c>
      <c r="J168" s="1">
        <v>2.25</v>
      </c>
      <c r="M168" s="1" t="s">
        <v>153</v>
      </c>
      <c r="O168" s="7">
        <f t="shared" ca="1" si="59"/>
        <v>3</v>
      </c>
      <c r="R168" s="1">
        <v>1</v>
      </c>
      <c r="S168" s="7">
        <f t="shared" ca="1" si="55"/>
        <v>1</v>
      </c>
      <c r="W168" s="1" t="s">
        <v>378</v>
      </c>
    </row>
    <row r="169" spans="1:23" x14ac:dyDescent="0.3">
      <c r="A169" s="1" t="str">
        <f t="shared" ref="A169:A175" si="60">B169&amp;"_"&amp;TEXT(D169,"00")</f>
        <v>LP_AtkSpeedUpOnEncounterBetter_01</v>
      </c>
      <c r="B169" s="1" t="s">
        <v>302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41"/>
        <v/>
      </c>
      <c r="Q169" s="1" t="s">
        <v>307</v>
      </c>
      <c r="S169" s="7">
        <f t="shared" ca="1" si="55"/>
        <v>1</v>
      </c>
      <c r="U169" s="1" t="s">
        <v>304</v>
      </c>
    </row>
    <row r="170" spans="1:23" x14ac:dyDescent="0.3">
      <c r="A170" s="1" t="str">
        <f t="shared" si="60"/>
        <v>LP_AtkSpeedUpOnEncounterBetter_02</v>
      </c>
      <c r="B170" s="1" t="s">
        <v>302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41"/>
        <v/>
      </c>
      <c r="Q170" s="1" t="s">
        <v>307</v>
      </c>
      <c r="S170" s="7">
        <f t="shared" ca="1" si="55"/>
        <v>1</v>
      </c>
      <c r="U170" s="1" t="s">
        <v>304</v>
      </c>
    </row>
    <row r="171" spans="1:23" x14ac:dyDescent="0.3">
      <c r="A171" s="1" t="str">
        <f t="shared" ref="A171:A173" si="61">B171&amp;"_"&amp;TEXT(D171,"00")</f>
        <v>LP_AtkSpeedUpOnEncounterBetter_03</v>
      </c>
      <c r="B171" s="1" t="s">
        <v>302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ref="O171:O173" ca="1" si="62">IF(NOT(ISBLANK(N171)),N171,
IF(ISBLANK(M171),"",
VLOOKUP(M171,OFFSET(INDIRECT("$A:$B"),0,MATCH(M$1&amp;"_Verify",INDIRECT("$1:$1"),0)-1),2,0)
))</f>
        <v/>
      </c>
      <c r="Q171" s="1" t="s">
        <v>307</v>
      </c>
      <c r="S171" s="7">
        <f t="shared" ca="1" si="55"/>
        <v>1</v>
      </c>
      <c r="U171" s="1" t="s">
        <v>304</v>
      </c>
    </row>
    <row r="172" spans="1:23" x14ac:dyDescent="0.3">
      <c r="A172" s="1" t="str">
        <f t="shared" si="61"/>
        <v>LP_AtkSpeedUpOnEncounterBetter_04</v>
      </c>
      <c r="B172" s="1" t="s">
        <v>302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62"/>
        <v/>
      </c>
      <c r="Q172" s="1" t="s">
        <v>307</v>
      </c>
      <c r="S172" s="7">
        <f t="shared" ca="1" si="55"/>
        <v>1</v>
      </c>
      <c r="U172" s="1" t="s">
        <v>304</v>
      </c>
    </row>
    <row r="173" spans="1:23" x14ac:dyDescent="0.3">
      <c r="A173" s="1" t="str">
        <f t="shared" si="61"/>
        <v>LP_AtkSpeedUpOnEncounterBetter_05</v>
      </c>
      <c r="B173" s="1" t="s">
        <v>302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62"/>
        <v/>
      </c>
      <c r="Q173" s="1" t="s">
        <v>307</v>
      </c>
      <c r="S173" s="7">
        <f t="shared" ca="1" si="55"/>
        <v>1</v>
      </c>
      <c r="U173" s="1" t="s">
        <v>304</v>
      </c>
    </row>
    <row r="174" spans="1:23" x14ac:dyDescent="0.3">
      <c r="A174" s="1" t="str">
        <f t="shared" si="60"/>
        <v>LP_AtkSpeedUpOnEncounterBetter_Spd_01</v>
      </c>
      <c r="B174" s="1" t="s">
        <v>305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J174" s="1">
        <v>0.35</v>
      </c>
      <c r="M174" s="1" t="s">
        <v>153</v>
      </c>
      <c r="O174" s="7">
        <f t="shared" ca="1" si="41"/>
        <v>3</v>
      </c>
      <c r="R174" s="1">
        <v>1</v>
      </c>
      <c r="S174" s="7">
        <f t="shared" ca="1" si="55"/>
        <v>1</v>
      </c>
      <c r="W174" s="1" t="s">
        <v>378</v>
      </c>
    </row>
    <row r="175" spans="1:23" x14ac:dyDescent="0.3">
      <c r="A175" s="1" t="str">
        <f t="shared" si="60"/>
        <v>LP_AtkSpeedUpOnEncounterBetter_Spd_02</v>
      </c>
      <c r="B175" s="1" t="s">
        <v>305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</v>
      </c>
      <c r="J175" s="1">
        <v>0.7</v>
      </c>
      <c r="M175" s="1" t="s">
        <v>153</v>
      </c>
      <c r="O175" s="7">
        <f t="shared" ca="1" si="41"/>
        <v>3</v>
      </c>
      <c r="R175" s="1">
        <v>1</v>
      </c>
      <c r="S175" s="7">
        <f t="shared" ca="1" si="55"/>
        <v>1</v>
      </c>
      <c r="W175" s="1" t="s">
        <v>378</v>
      </c>
    </row>
    <row r="176" spans="1:23" x14ac:dyDescent="0.3">
      <c r="A176" s="1" t="str">
        <f t="shared" ref="A176:A178" si="63">B176&amp;"_"&amp;TEXT(D176,"00")</f>
        <v>LP_AtkSpeedUpOnEncounterBetter_Spd_03</v>
      </c>
      <c r="B176" s="1" t="s">
        <v>305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7</v>
      </c>
      <c r="J176" s="1">
        <v>1.05</v>
      </c>
      <c r="M176" s="1" t="s">
        <v>153</v>
      </c>
      <c r="O176" s="7">
        <f t="shared" ref="O176:O178" ca="1" si="64">IF(NOT(ISBLANK(N176)),N176,
IF(ISBLANK(M176),"",
VLOOKUP(M176,OFFSET(INDIRECT("$A:$B"),0,MATCH(M$1&amp;"_Verify",INDIRECT("$1:$1"),0)-1),2,0)
))</f>
        <v>3</v>
      </c>
      <c r="R176" s="1">
        <v>1</v>
      </c>
      <c r="S176" s="7">
        <f t="shared" ca="1" si="55"/>
        <v>1</v>
      </c>
      <c r="W176" s="1" t="s">
        <v>378</v>
      </c>
    </row>
    <row r="177" spans="1:23" x14ac:dyDescent="0.3">
      <c r="A177" s="1" t="str">
        <f t="shared" si="63"/>
        <v>LP_AtkSpeedUpOnEncounterBetter_Spd_04</v>
      </c>
      <c r="B177" s="1" t="s">
        <v>305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8</v>
      </c>
      <c r="J177" s="1">
        <v>1.4</v>
      </c>
      <c r="M177" s="1" t="s">
        <v>153</v>
      </c>
      <c r="O177" s="7">
        <f t="shared" ca="1" si="64"/>
        <v>3</v>
      </c>
      <c r="R177" s="1">
        <v>1</v>
      </c>
      <c r="S177" s="7">
        <f t="shared" ca="1" si="55"/>
        <v>1</v>
      </c>
      <c r="W177" s="1" t="s">
        <v>378</v>
      </c>
    </row>
    <row r="178" spans="1:23" x14ac:dyDescent="0.3">
      <c r="A178" s="1" t="str">
        <f t="shared" si="63"/>
        <v>LP_AtkSpeedUpOnEncounterBetter_Spd_05</v>
      </c>
      <c r="B178" s="1" t="s">
        <v>305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9</v>
      </c>
      <c r="J178" s="1">
        <v>1.75</v>
      </c>
      <c r="M178" s="1" t="s">
        <v>153</v>
      </c>
      <c r="O178" s="7">
        <f t="shared" ca="1" si="64"/>
        <v>3</v>
      </c>
      <c r="R178" s="1">
        <v>1</v>
      </c>
      <c r="S178" s="7">
        <f t="shared" ca="1" si="55"/>
        <v>1</v>
      </c>
      <c r="W178" s="1" t="s">
        <v>378</v>
      </c>
    </row>
    <row r="179" spans="1:23" x14ac:dyDescent="0.3">
      <c r="A179" s="1" t="str">
        <f t="shared" ref="A179:A183" si="65">B179&amp;"_"&amp;TEXT(D179,"00")</f>
        <v>LP_VampireOnAttack_01</v>
      </c>
      <c r="B179" s="1" t="s">
        <v>309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ref="O179:O183" ca="1" si="66">IF(NOT(ISBLANK(N179)),N179,
IF(ISBLANK(M179),"",
VLOOKUP(M179,OFFSET(INDIRECT("$A:$B"),0,MATCH(M$1&amp;"_Verify",INDIRECT("$1:$1"),0)-1),2,0)
))</f>
        <v/>
      </c>
      <c r="Q179" s="1" t="s">
        <v>311</v>
      </c>
      <c r="S179" s="7">
        <f t="shared" ca="1" si="55"/>
        <v>5</v>
      </c>
      <c r="U179" s="1" t="s">
        <v>310</v>
      </c>
    </row>
    <row r="180" spans="1:23" x14ac:dyDescent="0.3">
      <c r="A180" s="1" t="str">
        <f t="shared" si="65"/>
        <v>LP_VampireOnAttack_02</v>
      </c>
      <c r="B180" s="1" t="s">
        <v>309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6"/>
        <v/>
      </c>
      <c r="Q180" s="1" t="s">
        <v>311</v>
      </c>
      <c r="S180" s="7">
        <f t="shared" ca="1" si="55"/>
        <v>5</v>
      </c>
      <c r="U180" s="1" t="s">
        <v>310</v>
      </c>
    </row>
    <row r="181" spans="1:23" x14ac:dyDescent="0.3">
      <c r="A181" s="1" t="str">
        <f t="shared" si="65"/>
        <v>LP_VampireOnAttack_03</v>
      </c>
      <c r="B181" s="1" t="s">
        <v>309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66"/>
        <v/>
      </c>
      <c r="Q181" s="1" t="s">
        <v>311</v>
      </c>
      <c r="S181" s="7">
        <f t="shared" ca="1" si="55"/>
        <v>5</v>
      </c>
      <c r="U181" s="1" t="s">
        <v>310</v>
      </c>
    </row>
    <row r="182" spans="1:23" x14ac:dyDescent="0.3">
      <c r="A182" s="1" t="str">
        <f t="shared" si="65"/>
        <v>LP_VampireOnAttack_04</v>
      </c>
      <c r="B182" s="1" t="s">
        <v>309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66"/>
        <v/>
      </c>
      <c r="Q182" s="1" t="s">
        <v>311</v>
      </c>
      <c r="S182" s="7">
        <f t="shared" ca="1" si="55"/>
        <v>5</v>
      </c>
      <c r="U182" s="1" t="s">
        <v>310</v>
      </c>
    </row>
    <row r="183" spans="1:23" x14ac:dyDescent="0.3">
      <c r="A183" s="1" t="str">
        <f t="shared" si="65"/>
        <v>LP_VampireOnAttack_05</v>
      </c>
      <c r="B183" s="1" t="s">
        <v>309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66"/>
        <v/>
      </c>
      <c r="Q183" s="1" t="s">
        <v>311</v>
      </c>
      <c r="S183" s="7">
        <f t="shared" ca="1" si="55"/>
        <v>5</v>
      </c>
      <c r="U183" s="1" t="s">
        <v>310</v>
      </c>
    </row>
    <row r="184" spans="1:23" x14ac:dyDescent="0.3">
      <c r="A184" s="1" t="str">
        <f t="shared" ref="A184:A193" si="67">B184&amp;"_"&amp;TEXT(D184,"00")</f>
        <v>LP_VampireOnAttack_Heal_01</v>
      </c>
      <c r="B184" s="1" t="s">
        <v>310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0.01</v>
      </c>
      <c r="O184" s="7" t="str">
        <f t="shared" ref="O184:O193" ca="1" si="68">IF(NOT(ISBLANK(N184)),N184,
IF(ISBLANK(M184),"",
VLOOKUP(M184,OFFSET(INDIRECT("$A:$B"),0,MATCH(M$1&amp;"_Verify",INDIRECT("$1:$1"),0)-1),2,0)
))</f>
        <v/>
      </c>
      <c r="S184" s="7" t="str">
        <f t="shared" ca="1" si="55"/>
        <v/>
      </c>
    </row>
    <row r="185" spans="1:23" x14ac:dyDescent="0.3">
      <c r="A185" s="1" t="str">
        <f t="shared" si="67"/>
        <v>LP_VampireOnAttack_Heal_02</v>
      </c>
      <c r="B185" s="1" t="s">
        <v>310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2.1999999999999999E-2</v>
      </c>
      <c r="O185" s="7" t="str">
        <f t="shared" ca="1" si="68"/>
        <v/>
      </c>
      <c r="S185" s="7" t="str">
        <f t="shared" ca="1" si="55"/>
        <v/>
      </c>
    </row>
    <row r="186" spans="1:23" x14ac:dyDescent="0.3">
      <c r="A186" s="1" t="str">
        <f t="shared" si="67"/>
        <v>LP_VampireOnAttack_Heal_03</v>
      </c>
      <c r="B186" s="1" t="s">
        <v>310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Heal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L186" s="1">
        <v>3.5999999999999997E-2</v>
      </c>
      <c r="O186" s="7" t="str">
        <f t="shared" ca="1" si="68"/>
        <v/>
      </c>
      <c r="S186" s="7" t="str">
        <f t="shared" ca="1" si="55"/>
        <v/>
      </c>
    </row>
    <row r="187" spans="1:23" x14ac:dyDescent="0.3">
      <c r="A187" s="1" t="str">
        <f t="shared" si="67"/>
        <v>LP_VampireOnAttack_Heal_04</v>
      </c>
      <c r="B187" s="1" t="s">
        <v>310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Heal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L187" s="1">
        <v>5.1999999999999998E-2</v>
      </c>
      <c r="O187" s="7" t="str">
        <f t="shared" ca="1" si="68"/>
        <v/>
      </c>
      <c r="S187" s="7" t="str">
        <f t="shared" ca="1" si="55"/>
        <v/>
      </c>
    </row>
    <row r="188" spans="1:23" x14ac:dyDescent="0.3">
      <c r="A188" s="1" t="str">
        <f t="shared" si="67"/>
        <v>LP_VampireOnAttack_Heal_05</v>
      </c>
      <c r="B188" s="1" t="s">
        <v>310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Heal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L188" s="1">
        <v>7.0000000000000007E-2</v>
      </c>
      <c r="O188" s="7" t="str">
        <f t="shared" ca="1" si="68"/>
        <v/>
      </c>
      <c r="S188" s="7" t="str">
        <f t="shared" ca="1" si="55"/>
        <v/>
      </c>
    </row>
    <row r="189" spans="1:23" x14ac:dyDescent="0.3">
      <c r="A189" s="1" t="str">
        <f t="shared" si="67"/>
        <v>LP_VampireOnAttackBetter_01</v>
      </c>
      <c r="B189" s="1" t="s">
        <v>312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68"/>
        <v/>
      </c>
      <c r="Q189" s="1" t="s">
        <v>311</v>
      </c>
      <c r="S189" s="7">
        <f t="shared" ca="1" si="55"/>
        <v>5</v>
      </c>
      <c r="U189" s="1" t="s">
        <v>313</v>
      </c>
    </row>
    <row r="190" spans="1:23" x14ac:dyDescent="0.3">
      <c r="A190" s="1" t="str">
        <f t="shared" si="67"/>
        <v>LP_VampireOnAttackBetter_02</v>
      </c>
      <c r="B190" s="1" t="s">
        <v>312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68"/>
        <v/>
      </c>
      <c r="Q190" s="1" t="s">
        <v>311</v>
      </c>
      <c r="S190" s="7">
        <f t="shared" ca="1" si="55"/>
        <v>5</v>
      </c>
      <c r="U190" s="1" t="s">
        <v>313</v>
      </c>
    </row>
    <row r="191" spans="1:23" x14ac:dyDescent="0.3">
      <c r="A191" s="1" t="str">
        <f t="shared" si="67"/>
        <v>LP_VampireOnAttackBetter_03</v>
      </c>
      <c r="B191" s="1" t="s">
        <v>312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68"/>
        <v/>
      </c>
      <c r="Q191" s="1" t="s">
        <v>311</v>
      </c>
      <c r="S191" s="7">
        <f t="shared" ca="1" si="55"/>
        <v>5</v>
      </c>
      <c r="U191" s="1" t="s">
        <v>313</v>
      </c>
    </row>
    <row r="192" spans="1:23" x14ac:dyDescent="0.3">
      <c r="A192" s="1" t="str">
        <f t="shared" si="67"/>
        <v>LP_VampireOnAttackBetter_04</v>
      </c>
      <c r="B192" s="1" t="s">
        <v>312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68"/>
        <v/>
      </c>
      <c r="Q192" s="1" t="s">
        <v>311</v>
      </c>
      <c r="S192" s="7">
        <f t="shared" ca="1" si="55"/>
        <v>5</v>
      </c>
      <c r="U192" s="1" t="s">
        <v>313</v>
      </c>
    </row>
    <row r="193" spans="1:21" x14ac:dyDescent="0.3">
      <c r="A193" s="1" t="str">
        <f t="shared" si="67"/>
        <v>LP_VampireOnAttackBetter_05</v>
      </c>
      <c r="B193" s="1" t="s">
        <v>312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68"/>
        <v/>
      </c>
      <c r="Q193" s="1" t="s">
        <v>311</v>
      </c>
      <c r="S193" s="7">
        <f t="shared" ca="1" si="55"/>
        <v>5</v>
      </c>
      <c r="U193" s="1" t="s">
        <v>313</v>
      </c>
    </row>
    <row r="194" spans="1:21" x14ac:dyDescent="0.3">
      <c r="A194" s="1" t="str">
        <f t="shared" ref="A194:A203" si="69">B194&amp;"_"&amp;TEXT(D194,"00")</f>
        <v>LP_VampireOnAttackBetter_Heal_01</v>
      </c>
      <c r="B194" s="1" t="s">
        <v>313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Heal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v>1.4999999999999999E-2</v>
      </c>
      <c r="O194" s="7" t="str">
        <f t="shared" ref="O194:O203" ca="1" si="70">IF(NOT(ISBLANK(N194)),N194,
IF(ISBLANK(M194),"",
VLOOKUP(M194,OFFSET(INDIRECT("$A:$B"),0,MATCH(M$1&amp;"_Verify",INDIRECT("$1:$1"),0)-1),2,0)
))</f>
        <v/>
      </c>
      <c r="S194" s="7" t="str">
        <f t="shared" ca="1" si="55"/>
        <v/>
      </c>
    </row>
    <row r="195" spans="1:21" x14ac:dyDescent="0.3">
      <c r="A195" s="1" t="str">
        <f t="shared" si="69"/>
        <v>LP_VampireOnAttackBetter_Heal_02</v>
      </c>
      <c r="B195" s="1" t="s">
        <v>313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Heal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v>3.3000000000000002E-2</v>
      </c>
      <c r="O195" s="7" t="str">
        <f t="shared" ca="1" si="70"/>
        <v/>
      </c>
      <c r="S195" s="7" t="str">
        <f t="shared" ca="1" si="55"/>
        <v/>
      </c>
    </row>
    <row r="196" spans="1:21" x14ac:dyDescent="0.3">
      <c r="A196" s="1" t="str">
        <f t="shared" si="69"/>
        <v>LP_VampireOnAttackBetter_Heal_03</v>
      </c>
      <c r="B196" s="1" t="s">
        <v>313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Heal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v>5.3999999999999999E-2</v>
      </c>
      <c r="O196" s="7" t="str">
        <f t="shared" ca="1" si="70"/>
        <v/>
      </c>
      <c r="S196" s="7" t="str">
        <f t="shared" ca="1" si="55"/>
        <v/>
      </c>
    </row>
    <row r="197" spans="1:21" x14ac:dyDescent="0.3">
      <c r="A197" s="1" t="str">
        <f t="shared" si="69"/>
        <v>LP_VampireOnAttackBetter_Heal_04</v>
      </c>
      <c r="B197" s="1" t="s">
        <v>313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Heal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v>7.8E-2</v>
      </c>
      <c r="O197" s="7" t="str">
        <f t="shared" ca="1" si="70"/>
        <v/>
      </c>
      <c r="S197" s="7" t="str">
        <f t="shared" ca="1" si="55"/>
        <v/>
      </c>
    </row>
    <row r="198" spans="1:21" x14ac:dyDescent="0.3">
      <c r="A198" s="1" t="str">
        <f t="shared" si="69"/>
        <v>LP_VampireOnAttackBetter_Heal_05</v>
      </c>
      <c r="B198" s="1" t="s">
        <v>313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Heal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v>0.105</v>
      </c>
      <c r="O198" s="7" t="str">
        <f t="shared" ca="1" si="70"/>
        <v/>
      </c>
      <c r="S198" s="7" t="str">
        <f t="shared" ca="1" si="55"/>
        <v/>
      </c>
    </row>
    <row r="199" spans="1:21" x14ac:dyDescent="0.3">
      <c r="A199" s="1" t="str">
        <f t="shared" si="69"/>
        <v>LP_RecoverOnAttacked_01</v>
      </c>
      <c r="B199" s="1" t="s">
        <v>314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CallAffectorValue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O199" s="7" t="str">
        <f t="shared" ca="1" si="70"/>
        <v/>
      </c>
      <c r="Q199" s="1" t="s">
        <v>229</v>
      </c>
      <c r="S199" s="7">
        <f t="shared" ca="1" si="55"/>
        <v>4</v>
      </c>
      <c r="U199" s="1" t="s">
        <v>315</v>
      </c>
    </row>
    <row r="200" spans="1:21" x14ac:dyDescent="0.3">
      <c r="A200" s="1" t="str">
        <f t="shared" si="69"/>
        <v>LP_RecoverOnAttacked_02</v>
      </c>
      <c r="B200" s="1" t="s">
        <v>314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70"/>
        <v/>
      </c>
      <c r="Q200" s="1" t="s">
        <v>229</v>
      </c>
      <c r="S200" s="7">
        <f t="shared" ca="1" si="55"/>
        <v>4</v>
      </c>
      <c r="U200" s="1" t="s">
        <v>315</v>
      </c>
    </row>
    <row r="201" spans="1:21" x14ac:dyDescent="0.3">
      <c r="A201" s="1" t="str">
        <f t="shared" si="69"/>
        <v>LP_RecoverOnAttacked_03</v>
      </c>
      <c r="B201" s="1" t="s">
        <v>314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CallAffectorValue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ca="1" si="70"/>
        <v/>
      </c>
      <c r="Q201" s="1" t="s">
        <v>229</v>
      </c>
      <c r="S201" s="7">
        <f t="shared" ca="1" si="55"/>
        <v>4</v>
      </c>
      <c r="U201" s="1" t="s">
        <v>315</v>
      </c>
    </row>
    <row r="202" spans="1:21" x14ac:dyDescent="0.3">
      <c r="A202" s="1" t="str">
        <f t="shared" si="69"/>
        <v>LP_RecoverOnAttacked_04</v>
      </c>
      <c r="B202" s="1" t="s">
        <v>314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ca="1" si="70"/>
        <v/>
      </c>
      <c r="Q202" s="1" t="s">
        <v>229</v>
      </c>
      <c r="S202" s="7">
        <f t="shared" ca="1" si="55"/>
        <v>4</v>
      </c>
      <c r="U202" s="1" t="s">
        <v>315</v>
      </c>
    </row>
    <row r="203" spans="1:21" x14ac:dyDescent="0.3">
      <c r="A203" s="1" t="str">
        <f t="shared" si="69"/>
        <v>LP_RecoverOnAttacked_05</v>
      </c>
      <c r="B203" s="1" t="s">
        <v>314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ca="1" si="70"/>
        <v/>
      </c>
      <c r="Q203" s="1" t="s">
        <v>229</v>
      </c>
      <c r="S203" s="7">
        <f t="shared" ca="1" si="55"/>
        <v>4</v>
      </c>
      <c r="U203" s="1" t="s">
        <v>315</v>
      </c>
    </row>
    <row r="204" spans="1:21" x14ac:dyDescent="0.3">
      <c r="A204" s="1" t="str">
        <f t="shared" ref="A204:A207" si="71">B204&amp;"_"&amp;TEXT(D204,"00")</f>
        <v>LP_RecoverOnAttacked_06</v>
      </c>
      <c r="B204" s="1" t="s">
        <v>314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ref="O204:O207" ca="1" si="72">IF(NOT(ISBLANK(N204)),N204,
IF(ISBLANK(M204),"",
VLOOKUP(M204,OFFSET(INDIRECT("$A:$B"),0,MATCH(M$1&amp;"_Verify",INDIRECT("$1:$1"),0)-1),2,0)
))</f>
        <v/>
      </c>
      <c r="Q204" s="1" t="s">
        <v>229</v>
      </c>
      <c r="S204" s="7">
        <f t="shared" ca="1" si="55"/>
        <v>4</v>
      </c>
      <c r="U204" s="1" t="s">
        <v>315</v>
      </c>
    </row>
    <row r="205" spans="1:21" x14ac:dyDescent="0.3">
      <c r="A205" s="1" t="str">
        <f t="shared" si="71"/>
        <v>LP_RecoverOnAttacked_07</v>
      </c>
      <c r="B205" s="1" t="s">
        <v>314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72"/>
        <v/>
      </c>
      <c r="Q205" s="1" t="s">
        <v>229</v>
      </c>
      <c r="S205" s="7">
        <f t="shared" ca="1" si="55"/>
        <v>4</v>
      </c>
      <c r="U205" s="1" t="s">
        <v>315</v>
      </c>
    </row>
    <row r="206" spans="1:21" x14ac:dyDescent="0.3">
      <c r="A206" s="1" t="str">
        <f t="shared" si="71"/>
        <v>LP_RecoverOnAttacked_08</v>
      </c>
      <c r="B206" s="1" t="s">
        <v>314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ca="1" si="72"/>
        <v/>
      </c>
      <c r="Q206" s="1" t="s">
        <v>229</v>
      </c>
      <c r="S206" s="7">
        <f t="shared" ca="1" si="55"/>
        <v>4</v>
      </c>
      <c r="U206" s="1" t="s">
        <v>315</v>
      </c>
    </row>
    <row r="207" spans="1:21" x14ac:dyDescent="0.3">
      <c r="A207" s="1" t="str">
        <f t="shared" si="71"/>
        <v>LP_RecoverOnAttacked_09</v>
      </c>
      <c r="B207" s="1" t="s">
        <v>314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CallAffectorValue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O207" s="7" t="str">
        <f t="shared" ca="1" si="72"/>
        <v/>
      </c>
      <c r="Q207" s="1" t="s">
        <v>229</v>
      </c>
      <c r="S207" s="7">
        <f t="shared" ca="1" si="55"/>
        <v>4</v>
      </c>
      <c r="U207" s="1" t="s">
        <v>315</v>
      </c>
    </row>
    <row r="208" spans="1:21" x14ac:dyDescent="0.3">
      <c r="A208" s="1" t="str">
        <f t="shared" ref="A208:A212" si="73">B208&amp;"_"&amp;TEXT(D208,"00")</f>
        <v>LP_RecoverOnAttacked_Heal_01</v>
      </c>
      <c r="B208" s="1" t="s">
        <v>315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HealOverTime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ref="I208:I216" si="74">J208*5+0.1</f>
        <v>5.0999999999999996</v>
      </c>
      <c r="J208" s="1">
        <v>1</v>
      </c>
      <c r="L208" s="1">
        <v>0.11111</v>
      </c>
      <c r="O208" s="7" t="str">
        <f t="shared" ref="O208:O212" ca="1" si="75">IF(NOT(ISBLANK(N208)),N208,
IF(ISBLANK(M208),"",
VLOOKUP(M208,OFFSET(INDIRECT("$A:$B"),0,MATCH(M$1&amp;"_Verify",INDIRECT("$1:$1"),0)-1),2,0)
))</f>
        <v/>
      </c>
      <c r="S208" s="7" t="str">
        <f t="shared" ca="1" si="55"/>
        <v/>
      </c>
    </row>
    <row r="209" spans="1:19" x14ac:dyDescent="0.3">
      <c r="A209" s="1" t="str">
        <f t="shared" si="73"/>
        <v>LP_RecoverOnAttacked_Heal_02</v>
      </c>
      <c r="B209" s="1" t="s">
        <v>315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HealOverTime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74"/>
        <v>4.8499999999999996</v>
      </c>
      <c r="J209" s="1">
        <f t="shared" ref="J209:J216" si="76">J208-0.05</f>
        <v>0.95</v>
      </c>
      <c r="L209" s="1">
        <v>0.14285999999999999</v>
      </c>
      <c r="O209" s="7" t="str">
        <f t="shared" ca="1" si="75"/>
        <v/>
      </c>
      <c r="S209" s="7" t="str">
        <f t="shared" ca="1" si="55"/>
        <v/>
      </c>
    </row>
    <row r="210" spans="1:19" x14ac:dyDescent="0.3">
      <c r="A210" s="1" t="str">
        <f t="shared" si="73"/>
        <v>LP_RecoverOnAttacked_Heal_03</v>
      </c>
      <c r="B210" s="1" t="s">
        <v>315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HealOverTime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74"/>
        <v>4.5999999999999996</v>
      </c>
      <c r="J210" s="1">
        <f t="shared" si="76"/>
        <v>0.89999999999999991</v>
      </c>
      <c r="L210" s="1">
        <v>0.15789</v>
      </c>
      <c r="O210" s="7" t="str">
        <f t="shared" ca="1" si="75"/>
        <v/>
      </c>
      <c r="S210" s="7" t="str">
        <f t="shared" ca="1" si="55"/>
        <v/>
      </c>
    </row>
    <row r="211" spans="1:19" x14ac:dyDescent="0.3">
      <c r="A211" s="1" t="str">
        <f t="shared" si="73"/>
        <v>LP_RecoverOnAttacked_Heal_04</v>
      </c>
      <c r="B211" s="1" t="s">
        <v>315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HealOverTime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74"/>
        <v>4.3499999999999988</v>
      </c>
      <c r="J211" s="1">
        <f t="shared" si="76"/>
        <v>0.84999999999999987</v>
      </c>
      <c r="L211" s="1">
        <v>0.16667000000000001</v>
      </c>
      <c r="O211" s="7" t="str">
        <f t="shared" ca="1" si="75"/>
        <v/>
      </c>
      <c r="S211" s="7" t="str">
        <f t="shared" ca="1" si="55"/>
        <v/>
      </c>
    </row>
    <row r="212" spans="1:19" x14ac:dyDescent="0.3">
      <c r="A212" s="1" t="str">
        <f t="shared" si="73"/>
        <v>LP_RecoverOnAttacked_Heal_05</v>
      </c>
      <c r="B212" s="1" t="s">
        <v>315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HealOverTime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74"/>
        <v>4.0999999999999988</v>
      </c>
      <c r="J212" s="1">
        <f t="shared" si="76"/>
        <v>0.79999999999999982</v>
      </c>
      <c r="L212" s="1">
        <v>0.17241000000000001</v>
      </c>
      <c r="O212" s="7" t="str">
        <f t="shared" ca="1" si="75"/>
        <v/>
      </c>
      <c r="S212" s="7" t="str">
        <f t="shared" ca="1" si="55"/>
        <v/>
      </c>
    </row>
    <row r="213" spans="1:19" x14ac:dyDescent="0.3">
      <c r="A213" s="1" t="str">
        <f t="shared" ref="A213:A216" si="77">B213&amp;"_"&amp;TEXT(D213,"00")</f>
        <v>LP_RecoverOnAttacked_Heal_06</v>
      </c>
      <c r="B213" s="1" t="s">
        <v>315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HealOverTime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74"/>
        <v>3.8499999999999992</v>
      </c>
      <c r="J213" s="1">
        <f t="shared" si="76"/>
        <v>0.74999999999999978</v>
      </c>
      <c r="L213" s="1">
        <v>0.17646999999999999</v>
      </c>
      <c r="O213" s="7" t="str">
        <f t="shared" ref="O213:O216" ca="1" si="78">IF(NOT(ISBLANK(N213)),N213,
IF(ISBLANK(M213),"",
VLOOKUP(M213,OFFSET(INDIRECT("$A:$B"),0,MATCH(M$1&amp;"_Verify",INDIRECT("$1:$1"),0)-1),2,0)
))</f>
        <v/>
      </c>
      <c r="S213" s="7" t="str">
        <f t="shared" ca="1" si="55"/>
        <v/>
      </c>
    </row>
    <row r="214" spans="1:19" x14ac:dyDescent="0.3">
      <c r="A214" s="1" t="str">
        <f t="shared" si="77"/>
        <v>LP_RecoverOnAttacked_Heal_07</v>
      </c>
      <c r="B214" s="1" t="s">
        <v>315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74"/>
        <v>3.5999999999999988</v>
      </c>
      <c r="J214" s="1">
        <f t="shared" si="76"/>
        <v>0.69999999999999973</v>
      </c>
      <c r="L214" s="1">
        <v>0.17949000000000001</v>
      </c>
      <c r="O214" s="7" t="str">
        <f t="shared" ca="1" si="78"/>
        <v/>
      </c>
      <c r="S214" s="7" t="str">
        <f t="shared" ca="1" si="55"/>
        <v/>
      </c>
    </row>
    <row r="215" spans="1:19" x14ac:dyDescent="0.3">
      <c r="A215" s="1" t="str">
        <f t="shared" si="77"/>
        <v>LP_RecoverOnAttacked_Heal_08</v>
      </c>
      <c r="B215" s="1" t="s">
        <v>315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HealOverTime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74"/>
        <v>3.3499999999999983</v>
      </c>
      <c r="J215" s="1">
        <f t="shared" si="76"/>
        <v>0.64999999999999969</v>
      </c>
      <c r="L215" s="1">
        <v>0.18182000000000001</v>
      </c>
      <c r="O215" s="7" t="str">
        <f t="shared" ca="1" si="78"/>
        <v/>
      </c>
      <c r="S215" s="7" t="str">
        <f t="shared" ref="S215:S278" ca="1" si="79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77"/>
        <v>LP_RecoverOnAttacked_Heal_09</v>
      </c>
      <c r="B216" s="1" t="s">
        <v>315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HealOverTime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74"/>
        <v>3.0999999999999983</v>
      </c>
      <c r="J216" s="1">
        <f t="shared" si="76"/>
        <v>0.59999999999999964</v>
      </c>
      <c r="L216" s="1">
        <v>0.18367</v>
      </c>
      <c r="O216" s="7" t="str">
        <f t="shared" ca="1" si="78"/>
        <v/>
      </c>
      <c r="S216" s="7" t="str">
        <f t="shared" ca="1" si="79"/>
        <v/>
      </c>
    </row>
    <row r="217" spans="1:19" x14ac:dyDescent="0.3">
      <c r="A217" s="1" t="str">
        <f t="shared" ref="A217:A221" si="80">B217&amp;"_"&amp;TEXT(D217,"00")</f>
        <v>LP_ReflectOnAttacked_01</v>
      </c>
      <c r="B217" s="1" t="s">
        <v>318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ReflectDamage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</v>
      </c>
      <c r="O217" s="7" t="str">
        <f t="shared" ref="O217:O221" ca="1" si="81">IF(NOT(ISBLANK(N217)),N217,
IF(ISBLANK(M217),"",
VLOOKUP(M217,OFFSET(INDIRECT("$A:$B"),0,MATCH(M$1&amp;"_Verify",INDIRECT("$1:$1"),0)-1),2,0)
))</f>
        <v/>
      </c>
      <c r="S217" s="7" t="str">
        <f t="shared" ca="1" si="79"/>
        <v/>
      </c>
    </row>
    <row r="218" spans="1:19" x14ac:dyDescent="0.3">
      <c r="A218" s="1" t="str">
        <f t="shared" si="80"/>
        <v>LP_ReflectOnAttacked_02</v>
      </c>
      <c r="B218" s="1" t="s">
        <v>318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ReflectDamage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2.2000000000000002</v>
      </c>
      <c r="O218" s="7" t="str">
        <f t="shared" ca="1" si="81"/>
        <v/>
      </c>
      <c r="S218" s="7" t="str">
        <f t="shared" ca="1" si="79"/>
        <v/>
      </c>
    </row>
    <row r="219" spans="1:19" x14ac:dyDescent="0.3">
      <c r="A219" s="1" t="str">
        <f t="shared" si="80"/>
        <v>LP_ReflectOnAttacked_03</v>
      </c>
      <c r="B219" s="1" t="s">
        <v>318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ReflectDamage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3.5999999999999996</v>
      </c>
      <c r="O219" s="7" t="str">
        <f t="shared" ca="1" si="81"/>
        <v/>
      </c>
      <c r="S219" s="7" t="str">
        <f t="shared" ca="1" si="79"/>
        <v/>
      </c>
    </row>
    <row r="220" spans="1:19" x14ac:dyDescent="0.3">
      <c r="A220" s="1" t="str">
        <f t="shared" si="80"/>
        <v>LP_ReflectOnAttacked_04</v>
      </c>
      <c r="B220" s="1" t="s">
        <v>318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ReflectDamage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5.2</v>
      </c>
      <c r="O220" s="7" t="str">
        <f t="shared" ca="1" si="81"/>
        <v/>
      </c>
      <c r="S220" s="7" t="str">
        <f t="shared" ca="1" si="79"/>
        <v/>
      </c>
    </row>
    <row r="221" spans="1:19" x14ac:dyDescent="0.3">
      <c r="A221" s="1" t="str">
        <f t="shared" si="80"/>
        <v>LP_ReflectOnAttacked_05</v>
      </c>
      <c r="B221" s="1" t="s">
        <v>318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ReflectDamage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7</v>
      </c>
      <c r="O221" s="7" t="str">
        <f t="shared" ca="1" si="81"/>
        <v/>
      </c>
      <c r="S221" s="7" t="str">
        <f t="shared" ca="1" si="79"/>
        <v/>
      </c>
    </row>
    <row r="222" spans="1:19" x14ac:dyDescent="0.3">
      <c r="A222" s="1" t="str">
        <f t="shared" ref="A222:A231" si="82">B222&amp;"_"&amp;TEXT(D222,"00")</f>
        <v>LP_ReflectOnAttackedBetter_01</v>
      </c>
      <c r="B222" s="1" t="s">
        <v>319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ReflectDamage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J217*1.5</f>
        <v>1.5</v>
      </c>
      <c r="O222" s="7" t="str">
        <f t="shared" ref="O222:O231" ca="1" si="83">IF(NOT(ISBLANK(N222)),N222,
IF(ISBLANK(M222),"",
VLOOKUP(M222,OFFSET(INDIRECT("$A:$B"),0,MATCH(M$1&amp;"_Verify",INDIRECT("$1:$1"),0)-1),2,0)
))</f>
        <v/>
      </c>
      <c r="S222" s="7" t="str">
        <f t="shared" ca="1" si="79"/>
        <v/>
      </c>
    </row>
    <row r="223" spans="1:19" x14ac:dyDescent="0.3">
      <c r="A223" s="1" t="str">
        <f t="shared" si="82"/>
        <v>LP_ReflectOnAttackedBetter_02</v>
      </c>
      <c r="B223" s="1" t="s">
        <v>319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ReflectDamage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>J218*1.5</f>
        <v>3.3000000000000003</v>
      </c>
      <c r="O223" s="7" t="str">
        <f t="shared" ca="1" si="83"/>
        <v/>
      </c>
      <c r="S223" s="7" t="str">
        <f t="shared" ca="1" si="79"/>
        <v/>
      </c>
    </row>
    <row r="224" spans="1:19" x14ac:dyDescent="0.3">
      <c r="A224" s="1" t="str">
        <f t="shared" si="82"/>
        <v>LP_ReflectOnAttackedBetter_03</v>
      </c>
      <c r="B224" s="1" t="s">
        <v>319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ReflectDamage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ref="J224:J226" si="84">J219*1.5</f>
        <v>5.3999999999999995</v>
      </c>
      <c r="O224" s="7" t="str">
        <f t="shared" ca="1" si="83"/>
        <v/>
      </c>
      <c r="S224" s="7" t="str">
        <f t="shared" ca="1" si="79"/>
        <v/>
      </c>
    </row>
    <row r="225" spans="1:19" x14ac:dyDescent="0.3">
      <c r="A225" s="1" t="str">
        <f t="shared" si="82"/>
        <v>LP_ReflectOnAttackedBetter_04</v>
      </c>
      <c r="B225" s="1" t="s">
        <v>319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ReflectDamage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84"/>
        <v>7.8000000000000007</v>
      </c>
      <c r="O225" s="7" t="str">
        <f t="shared" ca="1" si="83"/>
        <v/>
      </c>
      <c r="S225" s="7" t="str">
        <f t="shared" ca="1" si="79"/>
        <v/>
      </c>
    </row>
    <row r="226" spans="1:19" x14ac:dyDescent="0.3">
      <c r="A226" s="1" t="str">
        <f t="shared" si="82"/>
        <v>LP_ReflectOnAttackedBetter_05</v>
      </c>
      <c r="B226" s="1" t="s">
        <v>319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ReflectDamage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84"/>
        <v>10.5</v>
      </c>
      <c r="O226" s="7" t="str">
        <f t="shared" ca="1" si="83"/>
        <v/>
      </c>
      <c r="S226" s="7" t="str">
        <f t="shared" ca="1" si="79"/>
        <v/>
      </c>
    </row>
    <row r="227" spans="1:19" x14ac:dyDescent="0.3">
      <c r="A227" s="1" t="str">
        <f t="shared" si="82"/>
        <v>LP_AtkUpOnLowerHp_01</v>
      </c>
      <c r="B227" s="1" t="s">
        <v>320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AddAttackByHp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0.5</v>
      </c>
      <c r="O227" s="7" t="str">
        <f t="shared" ca="1" si="83"/>
        <v/>
      </c>
      <c r="S227" s="7" t="str">
        <f t="shared" ca="1" si="79"/>
        <v/>
      </c>
    </row>
    <row r="228" spans="1:19" x14ac:dyDescent="0.3">
      <c r="A228" s="1" t="str">
        <f t="shared" si="82"/>
        <v>LP_AtkUpOnLowerHp_02</v>
      </c>
      <c r="B228" s="1" t="s">
        <v>320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AddAttackByHp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</v>
      </c>
      <c r="O228" s="7" t="str">
        <f t="shared" ca="1" si="83"/>
        <v/>
      </c>
      <c r="S228" s="7" t="str">
        <f t="shared" ca="1" si="79"/>
        <v/>
      </c>
    </row>
    <row r="229" spans="1:19" x14ac:dyDescent="0.3">
      <c r="A229" s="1" t="str">
        <f t="shared" si="82"/>
        <v>LP_AtkUpOnLowerHp_03</v>
      </c>
      <c r="B229" s="1" t="s">
        <v>320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AddAttackByHp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1.5</v>
      </c>
      <c r="O229" s="7" t="str">
        <f t="shared" ca="1" si="83"/>
        <v/>
      </c>
      <c r="S229" s="7" t="str">
        <f t="shared" ca="1" si="79"/>
        <v/>
      </c>
    </row>
    <row r="230" spans="1:19" x14ac:dyDescent="0.3">
      <c r="A230" s="1" t="str">
        <f t="shared" si="82"/>
        <v>LP_AtkUpOnLowerHp_04</v>
      </c>
      <c r="B230" s="1" t="s">
        <v>320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AddAttackByHp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2</v>
      </c>
      <c r="O230" s="7" t="str">
        <f t="shared" ca="1" si="83"/>
        <v/>
      </c>
      <c r="S230" s="7" t="str">
        <f t="shared" ca="1" si="79"/>
        <v/>
      </c>
    </row>
    <row r="231" spans="1:19" x14ac:dyDescent="0.3">
      <c r="A231" s="1" t="str">
        <f t="shared" si="82"/>
        <v>LP_AtkUpOnLowerHp_05</v>
      </c>
      <c r="B231" s="1" t="s">
        <v>320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AddAttackByHp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2.5</v>
      </c>
      <c r="O231" s="7" t="str">
        <f t="shared" ca="1" si="83"/>
        <v/>
      </c>
      <c r="S231" s="7" t="str">
        <f t="shared" ca="1" si="79"/>
        <v/>
      </c>
    </row>
    <row r="232" spans="1:19" x14ac:dyDescent="0.3">
      <c r="A232" s="1" t="str">
        <f t="shared" ref="A232:A236" si="85">B232&amp;"_"&amp;TEXT(D232,"00")</f>
        <v>LP_AtkUpOnLowerHpBetter_01</v>
      </c>
      <c r="B232" s="1" t="s">
        <v>321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AddAttackByHp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0.75</v>
      </c>
      <c r="O232" s="7" t="str">
        <f t="shared" ref="O232:O236" ca="1" si="86">IF(NOT(ISBLANK(N232)),N232,
IF(ISBLANK(M232),"",
VLOOKUP(M232,OFFSET(INDIRECT("$A:$B"),0,MATCH(M$1&amp;"_Verify",INDIRECT("$1:$1"),0)-1),2,0)
))</f>
        <v/>
      </c>
      <c r="S232" s="7" t="str">
        <f t="shared" ca="1" si="79"/>
        <v/>
      </c>
    </row>
    <row r="233" spans="1:19" x14ac:dyDescent="0.3">
      <c r="A233" s="1" t="str">
        <f t="shared" si="85"/>
        <v>LP_AtkUpOnLowerHpBetter_02</v>
      </c>
      <c r="B233" s="1" t="s">
        <v>321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AddAttackByHp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</v>
      </c>
      <c r="O233" s="7" t="str">
        <f t="shared" ca="1" si="86"/>
        <v/>
      </c>
      <c r="S233" s="7" t="str">
        <f t="shared" ca="1" si="79"/>
        <v/>
      </c>
    </row>
    <row r="234" spans="1:19" x14ac:dyDescent="0.3">
      <c r="A234" s="1" t="str">
        <f t="shared" si="85"/>
        <v>LP_AtkUpOnLowerHpBetter_03</v>
      </c>
      <c r="B234" s="1" t="s">
        <v>321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AddAttackByHp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1.25</v>
      </c>
      <c r="O234" s="7" t="str">
        <f t="shared" ca="1" si="86"/>
        <v/>
      </c>
      <c r="S234" s="7" t="str">
        <f t="shared" ca="1" si="79"/>
        <v/>
      </c>
    </row>
    <row r="235" spans="1:19" x14ac:dyDescent="0.3">
      <c r="A235" s="1" t="str">
        <f t="shared" si="85"/>
        <v>LP_CritDmgUpOnLowerHp_01</v>
      </c>
      <c r="B235" s="1" t="s">
        <v>322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AddCriticalDamageByTargetHp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0.5</v>
      </c>
      <c r="O235" s="7" t="str">
        <f t="shared" ca="1" si="86"/>
        <v/>
      </c>
      <c r="S235" s="7" t="str">
        <f t="shared" ca="1" si="79"/>
        <v/>
      </c>
    </row>
    <row r="236" spans="1:19" x14ac:dyDescent="0.3">
      <c r="A236" s="1" t="str">
        <f t="shared" si="85"/>
        <v>LP_CritDmgUpOnLowerHp_02</v>
      </c>
      <c r="B236" s="1" t="s">
        <v>322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AddCriticalDamageByTargetHp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</v>
      </c>
      <c r="O236" s="7" t="str">
        <f t="shared" ca="1" si="86"/>
        <v/>
      </c>
      <c r="S236" s="7" t="str">
        <f t="shared" ca="1" si="79"/>
        <v/>
      </c>
    </row>
    <row r="237" spans="1:19" x14ac:dyDescent="0.3">
      <c r="A237" s="1" t="str">
        <f t="shared" ref="A237" si="87">B237&amp;"_"&amp;TEXT(D237,"00")</f>
        <v>LP_CritDmgUpOnLowerHp_03</v>
      </c>
      <c r="B237" s="1" t="s">
        <v>322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AddCriticalDamageByTargetHp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1.5</v>
      </c>
      <c r="O237" s="7" t="str">
        <f t="shared" ref="O237" ca="1" si="88">IF(NOT(ISBLANK(N237)),N237,
IF(ISBLANK(M237),"",
VLOOKUP(M237,OFFSET(INDIRECT("$A:$B"),0,MATCH(M$1&amp;"_Verify",INDIRECT("$1:$1"),0)-1),2,0)
))</f>
        <v/>
      </c>
      <c r="S237" s="7" t="str">
        <f t="shared" ca="1" si="79"/>
        <v/>
      </c>
    </row>
    <row r="238" spans="1:19" x14ac:dyDescent="0.3">
      <c r="A238" s="1" t="str">
        <f t="shared" ref="A238:A247" si="89">B238&amp;"_"&amp;TEXT(D238,"00")</f>
        <v>LP_CritDmgUpOnLowerHpBetter_01</v>
      </c>
      <c r="B238" s="1" t="s">
        <v>323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AddCriticalDamageByTargetHp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</v>
      </c>
      <c r="O238" s="7" t="str">
        <f t="shared" ref="O238:O247" ca="1" si="90">IF(NOT(ISBLANK(N238)),N238,
IF(ISBLANK(M238),"",
VLOOKUP(M238,OFFSET(INDIRECT("$A:$B"),0,MATCH(M$1&amp;"_Verify",INDIRECT("$1:$1"),0)-1),2,0)
))</f>
        <v/>
      </c>
      <c r="S238" s="7" t="str">
        <f t="shared" ca="1" si="79"/>
        <v/>
      </c>
    </row>
    <row r="239" spans="1:19" x14ac:dyDescent="0.3">
      <c r="A239" s="1" t="str">
        <f t="shared" si="89"/>
        <v>LP_InstantKill_01</v>
      </c>
      <c r="B239" s="1" t="s">
        <v>324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InstantDeath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0">
        <v>7.4999999999999997E-2</v>
      </c>
      <c r="O239" s="7" t="str">
        <f t="shared" ca="1" si="90"/>
        <v/>
      </c>
      <c r="S239" s="7" t="str">
        <f t="shared" ca="1" si="79"/>
        <v/>
      </c>
    </row>
    <row r="240" spans="1:19" x14ac:dyDescent="0.3">
      <c r="A240" s="1" t="str">
        <f t="shared" si="89"/>
        <v>LP_InstantKill_02</v>
      </c>
      <c r="B240" s="1" t="s">
        <v>324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InstantDeath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0">
        <v>0.15</v>
      </c>
      <c r="O240" s="7" t="str">
        <f t="shared" ca="1" si="90"/>
        <v/>
      </c>
      <c r="S240" s="7" t="str">
        <f t="shared" ca="1" si="79"/>
        <v/>
      </c>
    </row>
    <row r="241" spans="1:19" x14ac:dyDescent="0.3">
      <c r="A241" s="1" t="str">
        <f t="shared" si="89"/>
        <v>LP_InstantKill_03</v>
      </c>
      <c r="B241" s="1" t="s">
        <v>324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InstantDeath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0">
        <v>0.22500000000000001</v>
      </c>
      <c r="O241" s="7" t="str">
        <f t="shared" ca="1" si="90"/>
        <v/>
      </c>
      <c r="S241" s="7" t="str">
        <f t="shared" ca="1" si="79"/>
        <v/>
      </c>
    </row>
    <row r="242" spans="1:19" x14ac:dyDescent="0.3">
      <c r="A242" s="1" t="str">
        <f t="shared" si="89"/>
        <v>LP_InstantKill_04</v>
      </c>
      <c r="B242" s="1" t="s">
        <v>324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InstantDeath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0">
        <v>0.3</v>
      </c>
      <c r="O242" s="7" t="str">
        <f t="shared" ca="1" si="90"/>
        <v/>
      </c>
      <c r="S242" s="7" t="str">
        <f t="shared" ca="1" si="79"/>
        <v/>
      </c>
    </row>
    <row r="243" spans="1:19" x14ac:dyDescent="0.3">
      <c r="A243" s="1" t="str">
        <f t="shared" si="89"/>
        <v>LP_InstantKill_05</v>
      </c>
      <c r="B243" s="1" t="s">
        <v>324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InstantDeath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0">
        <v>0.375</v>
      </c>
      <c r="O243" s="7" t="str">
        <f t="shared" ca="1" si="90"/>
        <v/>
      </c>
      <c r="S243" s="7" t="str">
        <f t="shared" ca="1" si="79"/>
        <v/>
      </c>
    </row>
    <row r="244" spans="1:19" x14ac:dyDescent="0.3">
      <c r="A244" s="1" t="str">
        <f t="shared" si="89"/>
        <v>LP_InstantKill_06</v>
      </c>
      <c r="B244" s="1" t="s">
        <v>324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InstantDeath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0">
        <v>0.45</v>
      </c>
      <c r="O244" s="7" t="str">
        <f t="shared" ca="1" si="90"/>
        <v/>
      </c>
      <c r="S244" s="7" t="str">
        <f t="shared" ca="1" si="79"/>
        <v/>
      </c>
    </row>
    <row r="245" spans="1:19" x14ac:dyDescent="0.3">
      <c r="A245" s="1" t="str">
        <f t="shared" si="89"/>
        <v>LP_InstantKill_07</v>
      </c>
      <c r="B245" s="1" t="s">
        <v>324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InstantDeath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0">
        <v>0.52500000000000002</v>
      </c>
      <c r="O245" s="7" t="str">
        <f t="shared" ca="1" si="90"/>
        <v/>
      </c>
      <c r="S245" s="7" t="str">
        <f t="shared" ca="1" si="79"/>
        <v/>
      </c>
    </row>
    <row r="246" spans="1:19" x14ac:dyDescent="0.3">
      <c r="A246" s="1" t="str">
        <f t="shared" si="89"/>
        <v>LP_InstantKill_08</v>
      </c>
      <c r="B246" s="1" t="s">
        <v>324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InstantDeath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0">
        <v>0.6</v>
      </c>
      <c r="O246" s="7" t="str">
        <f t="shared" ca="1" si="90"/>
        <v/>
      </c>
      <c r="S246" s="7" t="str">
        <f t="shared" ca="1" si="79"/>
        <v/>
      </c>
    </row>
    <row r="247" spans="1:19" x14ac:dyDescent="0.3">
      <c r="A247" s="1" t="str">
        <f t="shared" si="89"/>
        <v>LP_InstantKill_09</v>
      </c>
      <c r="B247" s="1" t="s">
        <v>324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InstantDeath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0">
        <v>0.67500000000000004</v>
      </c>
      <c r="O247" s="7" t="str">
        <f t="shared" ca="1" si="90"/>
        <v/>
      </c>
      <c r="S247" s="7" t="str">
        <f t="shared" ca="1" si="79"/>
        <v/>
      </c>
    </row>
    <row r="248" spans="1:19" x14ac:dyDescent="0.3">
      <c r="A248" s="1" t="str">
        <f t="shared" ref="A248:A257" si="91">B248&amp;"_"&amp;TEXT(D248,"00")</f>
        <v>LP_InstantKillBetter_01</v>
      </c>
      <c r="B248" s="1" t="s">
        <v>326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InstantDeath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0">
        <v>0.15</v>
      </c>
      <c r="O248" s="7" t="str">
        <f t="shared" ref="O248:O257" ca="1" si="92">IF(NOT(ISBLANK(N248)),N248,
IF(ISBLANK(M248),"",
VLOOKUP(M248,OFFSET(INDIRECT("$A:$B"),0,MATCH(M$1&amp;"_Verify",INDIRECT("$1:$1"),0)-1),2,0)
))</f>
        <v/>
      </c>
      <c r="S248" s="7" t="str">
        <f t="shared" ca="1" si="79"/>
        <v/>
      </c>
    </row>
    <row r="249" spans="1:19" x14ac:dyDescent="0.3">
      <c r="A249" s="1" t="str">
        <f t="shared" si="91"/>
        <v>LP_InstantKillBetter_02</v>
      </c>
      <c r="B249" s="1" t="s">
        <v>326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InstantDeath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0">
        <v>0.3</v>
      </c>
      <c r="O249" s="7" t="str">
        <f t="shared" ca="1" si="92"/>
        <v/>
      </c>
      <c r="S249" s="7" t="str">
        <f t="shared" ca="1" si="79"/>
        <v/>
      </c>
    </row>
    <row r="250" spans="1:19" x14ac:dyDescent="0.3">
      <c r="A250" s="1" t="str">
        <f t="shared" ref="A250:A252" si="93">B250&amp;"_"&amp;TEXT(D250,"00")</f>
        <v>LP_InstantKillBetter_03</v>
      </c>
      <c r="B250" s="1" t="s">
        <v>326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InstantDeath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0">
        <v>0.45</v>
      </c>
      <c r="O250" s="7" t="str">
        <f t="shared" ref="O250:O252" ca="1" si="94">IF(NOT(ISBLANK(N250)),N250,
IF(ISBLANK(M250),"",
VLOOKUP(M250,OFFSET(INDIRECT("$A:$B"),0,MATCH(M$1&amp;"_Verify",INDIRECT("$1:$1"),0)-1),2,0)
))</f>
        <v/>
      </c>
      <c r="S250" s="7" t="str">
        <f t="shared" ca="1" si="79"/>
        <v/>
      </c>
    </row>
    <row r="251" spans="1:19" x14ac:dyDescent="0.3">
      <c r="A251" s="1" t="str">
        <f t="shared" si="93"/>
        <v>LP_InstantKillBetter_04</v>
      </c>
      <c r="B251" s="1" t="s">
        <v>326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InstantDeath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0">
        <v>0.6</v>
      </c>
      <c r="O251" s="7" t="str">
        <f t="shared" ca="1" si="94"/>
        <v/>
      </c>
      <c r="S251" s="7" t="str">
        <f t="shared" ca="1" si="79"/>
        <v/>
      </c>
    </row>
    <row r="252" spans="1:19" x14ac:dyDescent="0.3">
      <c r="A252" s="1" t="str">
        <f t="shared" si="93"/>
        <v>LP_InstantKillBetter_05</v>
      </c>
      <c r="B252" s="1" t="s">
        <v>326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InstantDeath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0">
        <v>0.75</v>
      </c>
      <c r="O252" s="7" t="str">
        <f t="shared" ca="1" si="94"/>
        <v/>
      </c>
      <c r="S252" s="7" t="str">
        <f t="shared" ca="1" si="79"/>
        <v/>
      </c>
    </row>
    <row r="253" spans="1:19" x14ac:dyDescent="0.3">
      <c r="A253" s="1" t="str">
        <f t="shared" si="91"/>
        <v>LP_ImmortalWill_01</v>
      </c>
      <c r="B253" s="1" t="s">
        <v>327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ImmortalWill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0.1</v>
      </c>
      <c r="O253" s="7" t="str">
        <f t="shared" ca="1" si="92"/>
        <v/>
      </c>
      <c r="S253" s="7" t="str">
        <f t="shared" ca="1" si="79"/>
        <v/>
      </c>
    </row>
    <row r="254" spans="1:19" x14ac:dyDescent="0.3">
      <c r="A254" s="1" t="str">
        <f t="shared" si="91"/>
        <v>LP_ImmortalWill_02</v>
      </c>
      <c r="B254" s="1" t="s">
        <v>327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ImmortalWill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0.2</v>
      </c>
      <c r="O254" s="7" t="str">
        <f t="shared" ca="1" si="92"/>
        <v/>
      </c>
      <c r="S254" s="7" t="str">
        <f t="shared" ca="1" si="79"/>
        <v/>
      </c>
    </row>
    <row r="255" spans="1:19" x14ac:dyDescent="0.3">
      <c r="A255" s="1" t="str">
        <f t="shared" si="91"/>
        <v>LP_ImmortalWill_03</v>
      </c>
      <c r="B255" s="1" t="s">
        <v>327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ImmortalWill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0.3</v>
      </c>
      <c r="O255" s="7" t="str">
        <f t="shared" ca="1" si="92"/>
        <v/>
      </c>
      <c r="S255" s="7" t="str">
        <f t="shared" ca="1" si="79"/>
        <v/>
      </c>
    </row>
    <row r="256" spans="1:19" x14ac:dyDescent="0.3">
      <c r="A256" s="1" t="str">
        <f t="shared" si="91"/>
        <v>LP_ImmortalWill_04</v>
      </c>
      <c r="B256" s="1" t="s">
        <v>327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ImmortalWill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0.4</v>
      </c>
      <c r="O256" s="7" t="str">
        <f t="shared" ca="1" si="92"/>
        <v/>
      </c>
      <c r="S256" s="7" t="str">
        <f t="shared" ca="1" si="79"/>
        <v/>
      </c>
    </row>
    <row r="257" spans="1:21" x14ac:dyDescent="0.3">
      <c r="A257" s="1" t="str">
        <f t="shared" si="91"/>
        <v>LP_ImmortalWill_05</v>
      </c>
      <c r="B257" s="1" t="s">
        <v>327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ImmortalWill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0.5</v>
      </c>
      <c r="O257" s="7" t="str">
        <f t="shared" ca="1" si="92"/>
        <v/>
      </c>
      <c r="S257" s="7" t="str">
        <f t="shared" ca="1" si="79"/>
        <v/>
      </c>
    </row>
    <row r="258" spans="1:21" x14ac:dyDescent="0.3">
      <c r="A258" s="1" t="str">
        <f t="shared" ref="A258:A261" si="95">B258&amp;"_"&amp;TEXT(D258,"00")</f>
        <v>LP_ImmortalWill_06</v>
      </c>
      <c r="B258" s="1" t="s">
        <v>327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ImmortalWill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0.6</v>
      </c>
      <c r="O258" s="7" t="str">
        <f t="shared" ref="O258:O261" ca="1" si="96">IF(NOT(ISBLANK(N258)),N258,
IF(ISBLANK(M258),"",
VLOOKUP(M258,OFFSET(INDIRECT("$A:$B"),0,MATCH(M$1&amp;"_Verify",INDIRECT("$1:$1"),0)-1),2,0)
))</f>
        <v/>
      </c>
      <c r="S258" s="7" t="str">
        <f t="shared" ca="1" si="79"/>
        <v/>
      </c>
    </row>
    <row r="259" spans="1:21" x14ac:dyDescent="0.3">
      <c r="A259" s="1" t="str">
        <f t="shared" si="95"/>
        <v>LP_ImmortalWill_07</v>
      </c>
      <c r="B259" s="1" t="s">
        <v>327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ImmortalWill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0.7</v>
      </c>
      <c r="O259" s="7" t="str">
        <f t="shared" ca="1" si="96"/>
        <v/>
      </c>
      <c r="S259" s="7" t="str">
        <f t="shared" ca="1" si="79"/>
        <v/>
      </c>
    </row>
    <row r="260" spans="1:21" x14ac:dyDescent="0.3">
      <c r="A260" s="1" t="str">
        <f t="shared" si="95"/>
        <v>LP_ImmortalWill_08</v>
      </c>
      <c r="B260" s="1" t="s">
        <v>327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ImmortalWill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0.8</v>
      </c>
      <c r="O260" s="7" t="str">
        <f t="shared" ca="1" si="96"/>
        <v/>
      </c>
      <c r="S260" s="7" t="str">
        <f t="shared" ca="1" si="79"/>
        <v/>
      </c>
    </row>
    <row r="261" spans="1:21" x14ac:dyDescent="0.3">
      <c r="A261" s="1" t="str">
        <f t="shared" si="95"/>
        <v>LP_ImmortalWill_09</v>
      </c>
      <c r="B261" s="1" t="s">
        <v>327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ImmortalWill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</v>
      </c>
      <c r="O261" s="7" t="str">
        <f t="shared" ca="1" si="96"/>
        <v/>
      </c>
      <c r="S261" s="7" t="str">
        <f t="shared" ca="1" si="79"/>
        <v/>
      </c>
    </row>
    <row r="262" spans="1:21" x14ac:dyDescent="0.3">
      <c r="A262" s="1" t="str">
        <f t="shared" ref="A262:A284" si="97">B262&amp;"_"&amp;TEXT(D262,"00")</f>
        <v>LP_ImmortalWillBetter_01</v>
      </c>
      <c r="B262" s="1" t="s">
        <v>328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ImmortalWill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0.2</v>
      </c>
      <c r="O262" s="7" t="str">
        <f t="shared" ref="O262:O284" ca="1" si="98">IF(NOT(ISBLANK(N262)),N262,
IF(ISBLANK(M262),"",
VLOOKUP(M262,OFFSET(INDIRECT("$A:$B"),0,MATCH(M$1&amp;"_Verify",INDIRECT("$1:$1"),0)-1),2,0)
))</f>
        <v/>
      </c>
      <c r="S262" s="7" t="str">
        <f t="shared" ca="1" si="79"/>
        <v/>
      </c>
    </row>
    <row r="263" spans="1:21" x14ac:dyDescent="0.3">
      <c r="A263" s="1" t="str">
        <f t="shared" si="97"/>
        <v>LP_ImmortalWillBetter_02</v>
      </c>
      <c r="B263" s="1" t="s">
        <v>328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ImmortalWill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0.4</v>
      </c>
      <c r="O263" s="7" t="str">
        <f t="shared" ca="1" si="98"/>
        <v/>
      </c>
      <c r="S263" s="7" t="str">
        <f t="shared" ca="1" si="79"/>
        <v/>
      </c>
    </row>
    <row r="264" spans="1:21" x14ac:dyDescent="0.3">
      <c r="A264" s="1" t="str">
        <f t="shared" ref="A264:A266" si="99">B264&amp;"_"&amp;TEXT(D264,"00")</f>
        <v>LP_ImmortalWillBetter_03</v>
      </c>
      <c r="B264" s="1" t="s">
        <v>328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ImmortalWill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0.6</v>
      </c>
      <c r="O264" s="7" t="str">
        <f t="shared" ref="O264:O266" ca="1" si="100">IF(NOT(ISBLANK(N264)),N264,
IF(ISBLANK(M264),"",
VLOOKUP(M264,OFFSET(INDIRECT("$A:$B"),0,MATCH(M$1&amp;"_Verify",INDIRECT("$1:$1"),0)-1),2,0)
))</f>
        <v/>
      </c>
      <c r="S264" s="7" t="str">
        <f t="shared" ca="1" si="79"/>
        <v/>
      </c>
    </row>
    <row r="265" spans="1:21" x14ac:dyDescent="0.3">
      <c r="A265" s="1" t="str">
        <f t="shared" si="99"/>
        <v>LP_ImmortalWillBetter_04</v>
      </c>
      <c r="B265" s="1" t="s">
        <v>328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ImmortalWill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0.8</v>
      </c>
      <c r="O265" s="7" t="str">
        <f t="shared" ca="1" si="100"/>
        <v/>
      </c>
      <c r="S265" s="7" t="str">
        <f t="shared" ca="1" si="79"/>
        <v/>
      </c>
    </row>
    <row r="266" spans="1:21" x14ac:dyDescent="0.3">
      <c r="A266" s="1" t="str">
        <f t="shared" si="99"/>
        <v>LP_ImmortalWillBetter_05</v>
      </c>
      <c r="B266" s="1" t="s">
        <v>328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ImmortalWill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1</v>
      </c>
      <c r="O266" s="7" t="str">
        <f t="shared" ca="1" si="100"/>
        <v/>
      </c>
      <c r="S266" s="7" t="str">
        <f t="shared" ca="1" si="79"/>
        <v/>
      </c>
    </row>
    <row r="267" spans="1:21" x14ac:dyDescent="0.3">
      <c r="A267" s="1" t="str">
        <f t="shared" si="97"/>
        <v>LP_HealAreaOnEncounter_01</v>
      </c>
      <c r="B267" s="1" t="s">
        <v>379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98"/>
        <v/>
      </c>
      <c r="Q267" s="1" t="s">
        <v>382</v>
      </c>
      <c r="S267" s="7">
        <f t="shared" ca="1" si="79"/>
        <v>1</v>
      </c>
      <c r="U267" s="1" t="s">
        <v>380</v>
      </c>
    </row>
    <row r="268" spans="1:21" x14ac:dyDescent="0.3">
      <c r="A268" s="1" t="str">
        <f t="shared" si="97"/>
        <v>LP_HealAreaOnEncounter_02</v>
      </c>
      <c r="B268" s="1" t="s">
        <v>379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98"/>
        <v/>
      </c>
      <c r="Q268" s="1" t="s">
        <v>382</v>
      </c>
      <c r="S268" s="7">
        <f t="shared" ca="1" si="79"/>
        <v>1</v>
      </c>
      <c r="U268" s="1" t="s">
        <v>380</v>
      </c>
    </row>
    <row r="269" spans="1:21" x14ac:dyDescent="0.3">
      <c r="A269" s="1" t="str">
        <f t="shared" si="97"/>
        <v>LP_HealAreaOnEncounter_03</v>
      </c>
      <c r="B269" s="1" t="s">
        <v>379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98"/>
        <v/>
      </c>
      <c r="Q269" s="1" t="s">
        <v>382</v>
      </c>
      <c r="S269" s="7">
        <f t="shared" ca="1" si="79"/>
        <v>1</v>
      </c>
      <c r="U269" s="1" t="s">
        <v>380</v>
      </c>
    </row>
    <row r="270" spans="1:21" x14ac:dyDescent="0.3">
      <c r="A270" s="1" t="str">
        <f t="shared" si="97"/>
        <v>LP_HealAreaOnEncounter_04</v>
      </c>
      <c r="B270" s="1" t="s">
        <v>379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98"/>
        <v/>
      </c>
      <c r="Q270" s="1" t="s">
        <v>382</v>
      </c>
      <c r="S270" s="7">
        <f t="shared" ca="1" si="79"/>
        <v>1</v>
      </c>
      <c r="U270" s="1" t="s">
        <v>380</v>
      </c>
    </row>
    <row r="271" spans="1:21" x14ac:dyDescent="0.3">
      <c r="A271" s="1" t="str">
        <f t="shared" si="97"/>
        <v>LP_HealAreaOnEncounter_05</v>
      </c>
      <c r="B271" s="1" t="s">
        <v>379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98"/>
        <v/>
      </c>
      <c r="Q271" s="1" t="s">
        <v>382</v>
      </c>
      <c r="S271" s="7">
        <f t="shared" ca="1" si="79"/>
        <v>1</v>
      </c>
      <c r="U271" s="1" t="s">
        <v>380</v>
      </c>
    </row>
    <row r="272" spans="1:21" x14ac:dyDescent="0.3">
      <c r="A272" s="1" t="str">
        <f t="shared" si="97"/>
        <v>LP_HealAreaOnEncounter_06</v>
      </c>
      <c r="B272" s="1" t="s">
        <v>379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98"/>
        <v/>
      </c>
      <c r="Q272" s="1" t="s">
        <v>382</v>
      </c>
      <c r="S272" s="7">
        <f t="shared" ca="1" si="79"/>
        <v>1</v>
      </c>
      <c r="U272" s="1" t="s">
        <v>380</v>
      </c>
    </row>
    <row r="273" spans="1:21" x14ac:dyDescent="0.3">
      <c r="A273" s="1" t="str">
        <f t="shared" si="97"/>
        <v>LP_HealAreaOnEncounter_CreateHit_01</v>
      </c>
      <c r="B273" s="1" t="s">
        <v>380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CreateHitObject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O273" s="7" t="str">
        <f t="shared" ca="1" si="98"/>
        <v/>
      </c>
      <c r="S273" s="7" t="str">
        <f t="shared" ca="1" si="79"/>
        <v/>
      </c>
      <c r="T273" s="1" t="s">
        <v>383</v>
      </c>
    </row>
    <row r="274" spans="1:21" x14ac:dyDescent="0.3">
      <c r="A274" s="1" t="str">
        <f t="shared" si="97"/>
        <v>LP_HealAreaOnEncounter_CreateHit_02</v>
      </c>
      <c r="B274" s="1" t="s">
        <v>380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CreateHitObject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O274" s="7" t="str">
        <f t="shared" ca="1" si="98"/>
        <v/>
      </c>
      <c r="S274" s="7" t="str">
        <f t="shared" ca="1" si="79"/>
        <v/>
      </c>
      <c r="T274" s="1" t="s">
        <v>383</v>
      </c>
    </row>
    <row r="275" spans="1:21" x14ac:dyDescent="0.3">
      <c r="A275" s="1" t="str">
        <f t="shared" si="97"/>
        <v>LP_HealAreaOnEncounter_CreateHit_03</v>
      </c>
      <c r="B275" s="1" t="s">
        <v>380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CreateHitObject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O275" s="7" t="str">
        <f t="shared" ca="1" si="98"/>
        <v/>
      </c>
      <c r="S275" s="7" t="str">
        <f t="shared" ca="1" si="79"/>
        <v/>
      </c>
      <c r="T275" s="1" t="s">
        <v>383</v>
      </c>
    </row>
    <row r="276" spans="1:21" x14ac:dyDescent="0.3">
      <c r="A276" s="1" t="str">
        <f t="shared" si="97"/>
        <v>LP_HealAreaOnEncounter_CreateHit_04</v>
      </c>
      <c r="B276" s="1" t="s">
        <v>380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CreateHitObject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O276" s="7" t="str">
        <f t="shared" ca="1" si="98"/>
        <v/>
      </c>
      <c r="S276" s="7" t="str">
        <f t="shared" ca="1" si="79"/>
        <v/>
      </c>
      <c r="T276" s="1" t="s">
        <v>383</v>
      </c>
    </row>
    <row r="277" spans="1:21" x14ac:dyDescent="0.3">
      <c r="A277" s="1" t="str">
        <f t="shared" si="97"/>
        <v>LP_HealAreaOnEncounter_CreateHit_05</v>
      </c>
      <c r="B277" s="1" t="s">
        <v>380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CreateHitObject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O277" s="7" t="str">
        <f t="shared" ca="1" si="98"/>
        <v/>
      </c>
      <c r="S277" s="7" t="str">
        <f t="shared" ca="1" si="79"/>
        <v/>
      </c>
      <c r="T277" s="1" t="s">
        <v>383</v>
      </c>
    </row>
    <row r="278" spans="1:21" x14ac:dyDescent="0.3">
      <c r="A278" s="1" t="str">
        <f t="shared" si="97"/>
        <v>LP_HealAreaOnEncounter_CreateHit_06</v>
      </c>
      <c r="B278" s="1" t="s">
        <v>380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CreateHitObject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O278" s="7" t="str">
        <f t="shared" ca="1" si="98"/>
        <v/>
      </c>
      <c r="S278" s="7" t="str">
        <f t="shared" ca="1" si="79"/>
        <v/>
      </c>
      <c r="T278" s="1" t="s">
        <v>383</v>
      </c>
    </row>
    <row r="279" spans="1:21" x14ac:dyDescent="0.3">
      <c r="A279" s="1" t="str">
        <f t="shared" si="97"/>
        <v>LP_HealAreaOnEncounter_CH_Heal_01</v>
      </c>
      <c r="B279" s="1" t="s">
        <v>384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Heal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2.5000000000000001E-2</v>
      </c>
      <c r="O279" s="7" t="str">
        <f t="shared" ca="1" si="98"/>
        <v/>
      </c>
      <c r="S279" s="7" t="str">
        <f t="shared" ref="S279:S284" ca="1" si="101">IF(NOT(ISBLANK(R279)),R279,
IF(ISBLANK(Q279),"",
VLOOKUP(Q279,OFFSET(INDIRECT("$A:$B"),0,MATCH(Q$1&amp;"_Verify",INDIRECT("$1:$1"),0)-1),2,0)
))</f>
        <v/>
      </c>
    </row>
    <row r="280" spans="1:21" x14ac:dyDescent="0.3">
      <c r="A280" s="1" t="str">
        <f t="shared" si="97"/>
        <v>LP_HealAreaOnEncounter_CH_Heal_02</v>
      </c>
      <c r="B280" s="1" t="s">
        <v>384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Heal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0.03</v>
      </c>
      <c r="O280" s="7" t="str">
        <f t="shared" ca="1" si="98"/>
        <v/>
      </c>
      <c r="S280" s="7" t="str">
        <f t="shared" ca="1" si="101"/>
        <v/>
      </c>
    </row>
    <row r="281" spans="1:21" x14ac:dyDescent="0.3">
      <c r="A281" s="1" t="str">
        <f t="shared" si="97"/>
        <v>LP_HealAreaOnEncounter_CH_Heal_03</v>
      </c>
      <c r="B281" s="1" t="s">
        <v>384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Heal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3.5000000000000003E-2</v>
      </c>
      <c r="O281" s="7" t="str">
        <f t="shared" ca="1" si="98"/>
        <v/>
      </c>
      <c r="S281" s="7" t="str">
        <f t="shared" ca="1" si="101"/>
        <v/>
      </c>
    </row>
    <row r="282" spans="1:21" x14ac:dyDescent="0.3">
      <c r="A282" s="1" t="str">
        <f t="shared" si="97"/>
        <v>LP_HealAreaOnEncounter_CH_Heal_04</v>
      </c>
      <c r="B282" s="1" t="s">
        <v>384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Heal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0.04</v>
      </c>
      <c r="O282" s="7" t="str">
        <f t="shared" ca="1" si="98"/>
        <v/>
      </c>
      <c r="S282" s="7" t="str">
        <f t="shared" ca="1" si="101"/>
        <v/>
      </c>
    </row>
    <row r="283" spans="1:21" x14ac:dyDescent="0.3">
      <c r="A283" s="1" t="str">
        <f t="shared" si="97"/>
        <v>LP_HealAreaOnEncounter_CH_Heal_05</v>
      </c>
      <c r="B283" s="1" t="s">
        <v>384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Heal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4.4999999999999998E-2</v>
      </c>
      <c r="O283" s="7" t="str">
        <f t="shared" ca="1" si="98"/>
        <v/>
      </c>
      <c r="S283" s="7" t="str">
        <f t="shared" ca="1" si="101"/>
        <v/>
      </c>
    </row>
    <row r="284" spans="1:21" x14ac:dyDescent="0.3">
      <c r="A284" s="1" t="str">
        <f t="shared" si="97"/>
        <v>LP_HealAreaOnEncounter_CH_Heal_06</v>
      </c>
      <c r="B284" s="1" t="s">
        <v>384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Heal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v>0.05</v>
      </c>
      <c r="O284" s="7" t="str">
        <f t="shared" ca="1" si="98"/>
        <v/>
      </c>
      <c r="S284" s="7" t="str">
        <f t="shared" ca="1" si="101"/>
        <v/>
      </c>
    </row>
    <row r="285" spans="1:21" x14ac:dyDescent="0.3">
      <c r="A285" s="1" t="str">
        <f t="shared" ref="A285:A308" si="102">B285&amp;"_"&amp;TEXT(D285,"00")</f>
        <v>LP_MoveSpeedUpOnAttacked_01</v>
      </c>
      <c r="B285" s="1" t="s">
        <v>329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ref="O285:O308" ca="1" si="103">IF(NOT(ISBLANK(N285)),N285,
IF(ISBLANK(M285),"",
VLOOKUP(M285,OFFSET(INDIRECT("$A:$B"),0,MATCH(M$1&amp;"_Verify",INDIRECT("$1:$1"),0)-1),2,0)
))</f>
        <v/>
      </c>
      <c r="Q285" s="1" t="s">
        <v>229</v>
      </c>
      <c r="S285" s="7">
        <f t="shared" ref="S285:S308" ca="1" si="104">IF(NOT(ISBLANK(R285)),R285,
IF(ISBLANK(Q285),"",
VLOOKUP(Q285,OFFSET(INDIRECT("$A:$B"),0,MATCH(Q$1&amp;"_Verify",INDIRECT("$1:$1"),0)-1),2,0)
))</f>
        <v>4</v>
      </c>
      <c r="U285" s="1" t="s">
        <v>331</v>
      </c>
    </row>
    <row r="286" spans="1:21" x14ac:dyDescent="0.3">
      <c r="A286" s="1" t="str">
        <f t="shared" si="102"/>
        <v>LP_MoveSpeedUpOnAttacked_02</v>
      </c>
      <c r="B286" s="1" t="s">
        <v>329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03"/>
        <v/>
      </c>
      <c r="Q286" s="1" t="s">
        <v>229</v>
      </c>
      <c r="S286" s="7">
        <f t="shared" ca="1" si="104"/>
        <v>4</v>
      </c>
      <c r="U286" s="1" t="s">
        <v>331</v>
      </c>
    </row>
    <row r="287" spans="1:21" x14ac:dyDescent="0.3">
      <c r="A287" s="1" t="str">
        <f t="shared" si="102"/>
        <v>LP_MoveSpeedUpOnAttacked_03</v>
      </c>
      <c r="B287" s="1" t="s">
        <v>329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03"/>
        <v/>
      </c>
      <c r="Q287" s="1" t="s">
        <v>229</v>
      </c>
      <c r="S287" s="7">
        <f t="shared" ca="1" si="104"/>
        <v>4</v>
      </c>
      <c r="U287" s="1" t="s">
        <v>331</v>
      </c>
    </row>
    <row r="288" spans="1:21" x14ac:dyDescent="0.3">
      <c r="A288" s="1" t="str">
        <f t="shared" si="102"/>
        <v>LP_MoveSpeedUpOnAttacked_04</v>
      </c>
      <c r="B288" s="1" t="s">
        <v>329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03"/>
        <v/>
      </c>
      <c r="Q288" s="1" t="s">
        <v>229</v>
      </c>
      <c r="S288" s="7">
        <f t="shared" ca="1" si="104"/>
        <v>4</v>
      </c>
      <c r="U288" s="1" t="s">
        <v>331</v>
      </c>
    </row>
    <row r="289" spans="1:23" x14ac:dyDescent="0.3">
      <c r="A289" s="1" t="str">
        <f t="shared" si="102"/>
        <v>LP_MoveSpeedUpOnAttacked_05</v>
      </c>
      <c r="B289" s="1" t="s">
        <v>329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03"/>
        <v/>
      </c>
      <c r="Q289" s="1" t="s">
        <v>229</v>
      </c>
      <c r="S289" s="7">
        <f t="shared" ca="1" si="104"/>
        <v>4</v>
      </c>
      <c r="U289" s="1" t="s">
        <v>331</v>
      </c>
    </row>
    <row r="290" spans="1:23" x14ac:dyDescent="0.3">
      <c r="A290" s="1" t="str">
        <f t="shared" si="102"/>
        <v>LP_MoveSpeedUpOnAttacked_06</v>
      </c>
      <c r="B290" s="1" t="s">
        <v>329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ca="1" si="103"/>
        <v/>
      </c>
      <c r="Q290" s="1" t="s">
        <v>229</v>
      </c>
      <c r="S290" s="7">
        <f t="shared" ca="1" si="104"/>
        <v>4</v>
      </c>
      <c r="U290" s="1" t="s">
        <v>331</v>
      </c>
    </row>
    <row r="291" spans="1:23" x14ac:dyDescent="0.3">
      <c r="A291" s="1" t="str">
        <f t="shared" ref="A291:A296" si="105">B291&amp;"_"&amp;TEXT(D291,"00")</f>
        <v>LP_MoveSpeedUpOnAttacked_Move_01</v>
      </c>
      <c r="B291" s="1" t="s">
        <v>330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5</v>
      </c>
      <c r="J291" s="1">
        <v>0.25</v>
      </c>
      <c r="M291" s="1" t="s">
        <v>160</v>
      </c>
      <c r="O291" s="7">
        <f t="shared" ref="O291:O296" ca="1" si="106">IF(NOT(ISBLANK(N291)),N291,
IF(ISBLANK(M291),"",
VLOOKUP(M291,OFFSET(INDIRECT("$A:$B"),0,MATCH(M$1&amp;"_Verify",INDIRECT("$1:$1"),0)-1),2,0)
))</f>
        <v>10</v>
      </c>
      <c r="R291" s="1">
        <v>1</v>
      </c>
      <c r="S291" s="7">
        <f t="shared" ref="S291:S296" ca="1" si="107">IF(NOT(ISBLANK(R291)),R291,
IF(ISBLANK(Q291),"",
VLOOKUP(Q291,OFFSET(INDIRECT("$A:$B"),0,MATCH(Q$1&amp;"_Verify",INDIRECT("$1:$1"),0)-1),2,0)
))</f>
        <v>1</v>
      </c>
      <c r="W291" s="1" t="s">
        <v>375</v>
      </c>
    </row>
    <row r="292" spans="1:23" x14ac:dyDescent="0.3">
      <c r="A292" s="1" t="str">
        <f t="shared" si="105"/>
        <v>LP_MoveSpeedUpOnAttacked_Move_02</v>
      </c>
      <c r="B292" s="1" t="s">
        <v>330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</v>
      </c>
      <c r="J292" s="1">
        <v>0.3</v>
      </c>
      <c r="M292" s="1" t="s">
        <v>160</v>
      </c>
      <c r="O292" s="7">
        <f t="shared" ca="1" si="106"/>
        <v>10</v>
      </c>
      <c r="R292" s="1">
        <v>1</v>
      </c>
      <c r="S292" s="7">
        <f t="shared" ca="1" si="107"/>
        <v>1</v>
      </c>
      <c r="W292" s="1" t="s">
        <v>375</v>
      </c>
    </row>
    <row r="293" spans="1:23" x14ac:dyDescent="0.3">
      <c r="A293" s="1" t="str">
        <f t="shared" si="105"/>
        <v>LP_MoveSpeedUpOnAttacked_Move_03</v>
      </c>
      <c r="B293" s="1" t="s">
        <v>330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9</v>
      </c>
      <c r="J293" s="1">
        <v>0.35</v>
      </c>
      <c r="M293" s="1" t="s">
        <v>160</v>
      </c>
      <c r="O293" s="7">
        <f t="shared" ca="1" si="106"/>
        <v>10</v>
      </c>
      <c r="R293" s="1">
        <v>1</v>
      </c>
      <c r="S293" s="7">
        <f t="shared" ca="1" si="107"/>
        <v>1</v>
      </c>
      <c r="W293" s="1" t="s">
        <v>375</v>
      </c>
    </row>
    <row r="294" spans="1:23" x14ac:dyDescent="0.3">
      <c r="A294" s="1" t="str">
        <f t="shared" si="105"/>
        <v>LP_MoveSpeedUpOnAttacked_Move_04</v>
      </c>
      <c r="B294" s="1" t="s">
        <v>330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11</v>
      </c>
      <c r="J294" s="1">
        <v>0.4</v>
      </c>
      <c r="M294" s="1" t="s">
        <v>160</v>
      </c>
      <c r="O294" s="7">
        <f t="shared" ca="1" si="106"/>
        <v>10</v>
      </c>
      <c r="R294" s="1">
        <v>1</v>
      </c>
      <c r="S294" s="7">
        <f t="shared" ca="1" si="107"/>
        <v>1</v>
      </c>
      <c r="W294" s="1" t="s">
        <v>375</v>
      </c>
    </row>
    <row r="295" spans="1:23" x14ac:dyDescent="0.3">
      <c r="A295" s="1" t="str">
        <f t="shared" si="105"/>
        <v>LP_MoveSpeedUpOnAttacked_Move_05</v>
      </c>
      <c r="B295" s="1" t="s">
        <v>330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13</v>
      </c>
      <c r="J295" s="1">
        <v>0.45</v>
      </c>
      <c r="M295" s="1" t="s">
        <v>160</v>
      </c>
      <c r="O295" s="7">
        <f t="shared" ca="1" si="106"/>
        <v>10</v>
      </c>
      <c r="R295" s="1">
        <v>1</v>
      </c>
      <c r="S295" s="7">
        <f t="shared" ca="1" si="107"/>
        <v>1</v>
      </c>
      <c r="W295" s="1" t="s">
        <v>375</v>
      </c>
    </row>
    <row r="296" spans="1:23" x14ac:dyDescent="0.3">
      <c r="A296" s="1" t="str">
        <f t="shared" si="105"/>
        <v>LP_MoveSpeedUpOnAttacked_Move_06</v>
      </c>
      <c r="B296" s="1" t="s">
        <v>330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15</v>
      </c>
      <c r="J296" s="1">
        <v>0.5</v>
      </c>
      <c r="M296" s="1" t="s">
        <v>160</v>
      </c>
      <c r="O296" s="7">
        <f t="shared" ca="1" si="106"/>
        <v>10</v>
      </c>
      <c r="R296" s="1">
        <v>1</v>
      </c>
      <c r="S296" s="7">
        <f t="shared" ca="1" si="107"/>
        <v>1</v>
      </c>
      <c r="W296" s="1" t="s">
        <v>375</v>
      </c>
    </row>
    <row r="297" spans="1:23" x14ac:dyDescent="0.3">
      <c r="A297" s="1" t="str">
        <f t="shared" si="102"/>
        <v>LP_MineOnMove_01</v>
      </c>
      <c r="B297" s="1" t="s">
        <v>386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CreateHitObjectMoving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7</v>
      </c>
      <c r="O297" s="7" t="str">
        <f t="shared" ca="1" si="103"/>
        <v/>
      </c>
      <c r="S297" s="7" t="str">
        <f t="shared" ca="1" si="104"/>
        <v/>
      </c>
      <c r="T297" s="1" t="s">
        <v>389</v>
      </c>
    </row>
    <row r="298" spans="1:23" x14ac:dyDescent="0.3">
      <c r="A298" s="1" t="str">
        <f t="shared" si="102"/>
        <v>LP_MineOnMove_02</v>
      </c>
      <c r="B298" s="1" t="s">
        <v>386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CreateHitObjectMoving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6.2</v>
      </c>
      <c r="O298" s="7" t="str">
        <f t="shared" ca="1" si="103"/>
        <v/>
      </c>
      <c r="S298" s="7" t="str">
        <f t="shared" ca="1" si="104"/>
        <v/>
      </c>
      <c r="T298" s="1" t="s">
        <v>389</v>
      </c>
    </row>
    <row r="299" spans="1:23" x14ac:dyDescent="0.3">
      <c r="A299" s="1" t="str">
        <f t="shared" si="102"/>
        <v>LP_MineOnMove_03</v>
      </c>
      <c r="B299" s="1" t="s">
        <v>386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CreateHitObjectMoving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5.6</v>
      </c>
      <c r="O299" s="7" t="str">
        <f t="shared" ca="1" si="103"/>
        <v/>
      </c>
      <c r="S299" s="7" t="str">
        <f t="shared" ca="1" si="104"/>
        <v/>
      </c>
      <c r="T299" s="1" t="s">
        <v>389</v>
      </c>
    </row>
    <row r="300" spans="1:23" x14ac:dyDescent="0.3">
      <c r="A300" s="1" t="str">
        <f t="shared" si="102"/>
        <v>LP_MineOnMove_04</v>
      </c>
      <c r="B300" s="1" t="s">
        <v>386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CreateHitObjectMoving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5.2</v>
      </c>
      <c r="O300" s="7" t="str">
        <f t="shared" ca="1" si="103"/>
        <v/>
      </c>
      <c r="S300" s="7" t="str">
        <f t="shared" ca="1" si="104"/>
        <v/>
      </c>
      <c r="T300" s="1" t="s">
        <v>389</v>
      </c>
    </row>
    <row r="301" spans="1:23" x14ac:dyDescent="0.3">
      <c r="A301" s="1" t="str">
        <f t="shared" si="102"/>
        <v>LP_MineOnMove_05</v>
      </c>
      <c r="B301" s="1" t="s">
        <v>386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CreateHitObjectMoving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5</v>
      </c>
      <c r="O301" s="7" t="str">
        <f t="shared" ca="1" si="103"/>
        <v/>
      </c>
      <c r="S301" s="7" t="str">
        <f t="shared" ca="1" si="104"/>
        <v/>
      </c>
      <c r="T301" s="1" t="s">
        <v>389</v>
      </c>
    </row>
    <row r="302" spans="1:23" x14ac:dyDescent="0.3">
      <c r="A302" s="1" t="str">
        <f t="shared" si="102"/>
        <v>LP_MineOnMove_06</v>
      </c>
      <c r="B302" s="1" t="s">
        <v>386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CreateHitObjectMoving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4.9000000000000004</v>
      </c>
      <c r="O302" s="7" t="str">
        <f t="shared" ca="1" si="103"/>
        <v/>
      </c>
      <c r="S302" s="7" t="str">
        <f t="shared" ca="1" si="104"/>
        <v/>
      </c>
      <c r="T302" s="1" t="s">
        <v>389</v>
      </c>
    </row>
    <row r="303" spans="1:23" x14ac:dyDescent="0.3">
      <c r="A303" s="1" t="str">
        <f t="shared" si="102"/>
        <v>LP_MineOnMove_Damage_01</v>
      </c>
      <c r="B303" s="1" t="s">
        <v>388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CollisionDamage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2</v>
      </c>
      <c r="O303" s="7" t="str">
        <f t="shared" ca="1" si="103"/>
        <v/>
      </c>
      <c r="S303" s="7" t="str">
        <f t="shared" ca="1" si="104"/>
        <v/>
      </c>
    </row>
    <row r="304" spans="1:23" x14ac:dyDescent="0.3">
      <c r="A304" s="1" t="str">
        <f t="shared" si="102"/>
        <v>LP_MineOnMove_Damage_02</v>
      </c>
      <c r="B304" s="1" t="s">
        <v>388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CollisionDamage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4</v>
      </c>
      <c r="O304" s="7" t="str">
        <f t="shared" ca="1" si="103"/>
        <v/>
      </c>
      <c r="S304" s="7" t="str">
        <f t="shared" ca="1" si="104"/>
        <v/>
      </c>
    </row>
    <row r="305" spans="1:23" x14ac:dyDescent="0.3">
      <c r="A305" s="1" t="str">
        <f t="shared" si="102"/>
        <v>LP_MineOnMove_Damage_03</v>
      </c>
      <c r="B305" s="1" t="s">
        <v>388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CollisionDamage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6</v>
      </c>
      <c r="O305" s="7" t="str">
        <f t="shared" ca="1" si="103"/>
        <v/>
      </c>
      <c r="S305" s="7" t="str">
        <f t="shared" ca="1" si="104"/>
        <v/>
      </c>
    </row>
    <row r="306" spans="1:23" x14ac:dyDescent="0.3">
      <c r="A306" s="1" t="str">
        <f t="shared" si="102"/>
        <v>LP_MineOnMove_Damage_04</v>
      </c>
      <c r="B306" s="1" t="s">
        <v>388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CollisionDamage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8</v>
      </c>
      <c r="O306" s="7" t="str">
        <f t="shared" ca="1" si="103"/>
        <v/>
      </c>
      <c r="S306" s="7" t="str">
        <f t="shared" ca="1" si="104"/>
        <v/>
      </c>
    </row>
    <row r="307" spans="1:23" x14ac:dyDescent="0.3">
      <c r="A307" s="1" t="str">
        <f t="shared" si="102"/>
        <v>LP_MineOnMove_Damage_05</v>
      </c>
      <c r="B307" s="1" t="s">
        <v>388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CollisionDamage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10</v>
      </c>
      <c r="O307" s="7" t="str">
        <f t="shared" ca="1" si="103"/>
        <v/>
      </c>
      <c r="S307" s="7" t="str">
        <f t="shared" ca="1" si="104"/>
        <v/>
      </c>
    </row>
    <row r="308" spans="1:23" x14ac:dyDescent="0.3">
      <c r="A308" s="1" t="str">
        <f t="shared" si="102"/>
        <v>LP_MineOnMove_Damage_06</v>
      </c>
      <c r="B308" s="1" t="s">
        <v>388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CollisionDamage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12</v>
      </c>
      <c r="O308" s="7" t="str">
        <f t="shared" ca="1" si="103"/>
        <v/>
      </c>
      <c r="S308" s="7" t="str">
        <f t="shared" ca="1" si="104"/>
        <v/>
      </c>
    </row>
    <row r="309" spans="1:23" x14ac:dyDescent="0.3">
      <c r="A309" s="1" t="str">
        <f t="shared" ref="A309:A313" si="108">B309&amp;"_"&amp;TEXT(D309,"00")</f>
        <v>LP_SlowHitObject_01</v>
      </c>
      <c r="B309" s="1" t="s">
        <v>332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SlowHitObjectSpeed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0.1</v>
      </c>
      <c r="O309" s="7" t="str">
        <f t="shared" ref="O309:O313" ca="1" si="109">IF(NOT(ISBLANK(N309)),N309,
IF(ISBLANK(M309),"",
VLOOKUP(M309,OFFSET(INDIRECT("$A:$B"),0,MATCH(M$1&amp;"_Verify",INDIRECT("$1:$1"),0)-1),2,0)
))</f>
        <v/>
      </c>
      <c r="S309" s="7" t="str">
        <f t="shared" ref="S309:S343" ca="1" si="110">IF(NOT(ISBLANK(R309)),R309,
IF(ISBLANK(Q309),"",
VLOOKUP(Q309,OFFSET(INDIRECT("$A:$B"),0,MATCH(Q$1&amp;"_Verify",INDIRECT("$1:$1"),0)-1),2,0)
))</f>
        <v/>
      </c>
    </row>
    <row r="310" spans="1:23" x14ac:dyDescent="0.3">
      <c r="A310" s="1" t="str">
        <f t="shared" si="108"/>
        <v>LP_SlowHitObject_02</v>
      </c>
      <c r="B310" s="1" t="s">
        <v>332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SlowHitObjectSpeed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0.15</v>
      </c>
      <c r="O310" s="7" t="str">
        <f t="shared" ca="1" si="109"/>
        <v/>
      </c>
      <c r="S310" s="7" t="str">
        <f t="shared" ca="1" si="110"/>
        <v/>
      </c>
    </row>
    <row r="311" spans="1:23" x14ac:dyDescent="0.3">
      <c r="A311" s="1" t="str">
        <f t="shared" si="108"/>
        <v>LP_SlowHitObject_03</v>
      </c>
      <c r="B311" s="1" t="s">
        <v>332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SlowHitObjectSpeed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0.2</v>
      </c>
      <c r="O311" s="7" t="str">
        <f t="shared" ca="1" si="109"/>
        <v/>
      </c>
      <c r="S311" s="7" t="str">
        <f t="shared" ca="1" si="110"/>
        <v/>
      </c>
    </row>
    <row r="312" spans="1:23" x14ac:dyDescent="0.3">
      <c r="A312" s="1" t="str">
        <f t="shared" si="108"/>
        <v>LP_SlowHitObject_04</v>
      </c>
      <c r="B312" s="1" t="s">
        <v>332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SlowHitObjectSpeed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0.25</v>
      </c>
      <c r="O312" s="7" t="str">
        <f t="shared" ca="1" si="109"/>
        <v/>
      </c>
      <c r="S312" s="7" t="str">
        <f t="shared" ca="1" si="110"/>
        <v/>
      </c>
    </row>
    <row r="313" spans="1:23" x14ac:dyDescent="0.3">
      <c r="A313" s="1" t="str">
        <f t="shared" si="108"/>
        <v>LP_SlowHitObject_05</v>
      </c>
      <c r="B313" s="1" t="s">
        <v>332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SlowHitObjectSpeed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0.3</v>
      </c>
      <c r="O313" s="7" t="str">
        <f t="shared" ca="1" si="109"/>
        <v/>
      </c>
      <c r="S313" s="7" t="str">
        <f t="shared" ca="1" si="110"/>
        <v/>
      </c>
    </row>
    <row r="314" spans="1:23" x14ac:dyDescent="0.3">
      <c r="A314" s="1" t="str">
        <f t="shared" ref="A314:A318" si="111">B314&amp;"_"&amp;TEXT(D314,"00")</f>
        <v>LP_Paralyze_01</v>
      </c>
      <c r="B314" s="1" t="s">
        <v>343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CertainHpHitObject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0.2</v>
      </c>
      <c r="O314" s="7" t="str">
        <f t="shared" ref="O314:O318" ca="1" si="112">IF(NOT(ISBLANK(N314)),N314,
IF(ISBLANK(M314),"",
VLOOKUP(M314,OFFSET(INDIRECT("$A:$B"),0,MATCH(M$1&amp;"_Verify",INDIRECT("$1:$1"),0)-1),2,0)
))</f>
        <v/>
      </c>
      <c r="P314" s="1">
        <v>1</v>
      </c>
      <c r="S314" s="7" t="str">
        <f t="shared" ca="1" si="110"/>
        <v/>
      </c>
      <c r="U314" s="1" t="s">
        <v>344</v>
      </c>
      <c r="V314" s="1">
        <v>0.7</v>
      </c>
      <c r="W314" s="1">
        <v>0.75</v>
      </c>
    </row>
    <row r="315" spans="1:23" x14ac:dyDescent="0.3">
      <c r="A315" s="1" t="str">
        <f t="shared" si="111"/>
        <v>LP_Paralyze_02</v>
      </c>
      <c r="B315" s="1" t="s">
        <v>343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CertainHpHitObject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0.2</v>
      </c>
      <c r="O315" s="7" t="str">
        <f t="shared" ca="1" si="112"/>
        <v/>
      </c>
      <c r="P315" s="1">
        <v>1</v>
      </c>
      <c r="S315" s="7" t="str">
        <f t="shared" ca="1" si="110"/>
        <v/>
      </c>
      <c r="U315" s="1" t="s">
        <v>344</v>
      </c>
      <c r="V315" s="1">
        <v>0.7</v>
      </c>
      <c r="W315" s="1" t="s">
        <v>451</v>
      </c>
    </row>
    <row r="316" spans="1:23" x14ac:dyDescent="0.3">
      <c r="A316" s="1" t="str">
        <f t="shared" si="111"/>
        <v>LP_Paralyze_03</v>
      </c>
      <c r="B316" s="1" t="s">
        <v>343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CertainHpHitObject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0.2</v>
      </c>
      <c r="O316" s="7" t="str">
        <f t="shared" ca="1" si="112"/>
        <v/>
      </c>
      <c r="P316" s="1">
        <v>1</v>
      </c>
      <c r="S316" s="7" t="str">
        <f t="shared" ca="1" si="110"/>
        <v/>
      </c>
      <c r="U316" s="1" t="s">
        <v>344</v>
      </c>
      <c r="V316" s="1" t="s">
        <v>452</v>
      </c>
      <c r="W316" s="1" t="s">
        <v>453</v>
      </c>
    </row>
    <row r="317" spans="1:23" x14ac:dyDescent="0.3">
      <c r="A317" s="1" t="str">
        <f t="shared" si="111"/>
        <v>LP_Paralyze_04</v>
      </c>
      <c r="B317" s="1" t="s">
        <v>343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CertainHpHitObject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0.2</v>
      </c>
      <c r="O317" s="7" t="str">
        <f t="shared" ca="1" si="112"/>
        <v/>
      </c>
      <c r="P317" s="1">
        <v>1</v>
      </c>
      <c r="S317" s="7" t="str">
        <f t="shared" ca="1" si="110"/>
        <v/>
      </c>
      <c r="U317" s="1" t="s">
        <v>344</v>
      </c>
      <c r="V317" s="1" t="s">
        <v>350</v>
      </c>
      <c r="W317" s="1" t="s">
        <v>454</v>
      </c>
    </row>
    <row r="318" spans="1:23" x14ac:dyDescent="0.3">
      <c r="A318" s="1" t="str">
        <f t="shared" si="111"/>
        <v>LP_Paralyze_05</v>
      </c>
      <c r="B318" s="1" t="s">
        <v>343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CertainHpHitObject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0.2</v>
      </c>
      <c r="O318" s="7" t="str">
        <f t="shared" ca="1" si="112"/>
        <v/>
      </c>
      <c r="P318" s="1">
        <v>1</v>
      </c>
      <c r="S318" s="7" t="str">
        <f t="shared" ca="1" si="110"/>
        <v/>
      </c>
      <c r="U318" s="1" t="s">
        <v>344</v>
      </c>
      <c r="V318" s="1" t="s">
        <v>350</v>
      </c>
      <c r="W318" s="1" t="s">
        <v>351</v>
      </c>
    </row>
    <row r="319" spans="1:23" x14ac:dyDescent="0.3">
      <c r="A319" s="1" t="str">
        <f t="shared" ref="A319:A328" si="113">B319&amp;"_"&amp;TEXT(D319,"00")</f>
        <v>LP_Paralyze_CannotAction_01</v>
      </c>
      <c r="B319" s="1" t="s">
        <v>344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CannotAction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1.5</v>
      </c>
      <c r="O319" s="7" t="str">
        <f t="shared" ref="O319:O328" ca="1" si="114">IF(NOT(ISBLANK(N319)),N319,
IF(ISBLANK(M319),"",
VLOOKUP(M319,OFFSET(INDIRECT("$A:$B"),0,MATCH(M$1&amp;"_Verify",INDIRECT("$1:$1"),0)-1),2,0)
))</f>
        <v/>
      </c>
      <c r="S319" s="7" t="str">
        <f t="shared" ca="1" si="110"/>
        <v/>
      </c>
    </row>
    <row r="320" spans="1:23" x14ac:dyDescent="0.3">
      <c r="A320" s="1" t="str">
        <f t="shared" si="113"/>
        <v>LP_Paralyze_CannotAction_02</v>
      </c>
      <c r="B320" s="1" t="s">
        <v>344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CannotAction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1.8</v>
      </c>
      <c r="O320" s="7" t="str">
        <f t="shared" ca="1" si="114"/>
        <v/>
      </c>
      <c r="S320" s="7" t="str">
        <f t="shared" ca="1" si="110"/>
        <v/>
      </c>
    </row>
    <row r="321" spans="1:22" x14ac:dyDescent="0.3">
      <c r="A321" s="1" t="str">
        <f t="shared" si="113"/>
        <v>LP_Paralyze_CannotAction_03</v>
      </c>
      <c r="B321" s="1" t="s">
        <v>344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CannotAction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2.1</v>
      </c>
      <c r="O321" s="7" t="str">
        <f t="shared" ca="1" si="114"/>
        <v/>
      </c>
      <c r="S321" s="7" t="str">
        <f t="shared" ca="1" si="110"/>
        <v/>
      </c>
    </row>
    <row r="322" spans="1:22" x14ac:dyDescent="0.3">
      <c r="A322" s="1" t="str">
        <f t="shared" si="113"/>
        <v>LP_Paralyze_CannotAction_04</v>
      </c>
      <c r="B322" s="1" t="s">
        <v>344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CannotAction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2.4</v>
      </c>
      <c r="O322" s="7" t="str">
        <f t="shared" ca="1" si="114"/>
        <v/>
      </c>
      <c r="S322" s="7" t="str">
        <f t="shared" ca="1" si="110"/>
        <v/>
      </c>
    </row>
    <row r="323" spans="1:22" x14ac:dyDescent="0.3">
      <c r="A323" s="1" t="str">
        <f t="shared" si="113"/>
        <v>LP_Paralyze_CannotAction_05</v>
      </c>
      <c r="B323" s="1" t="s">
        <v>344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CannotAction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2.7</v>
      </c>
      <c r="O323" s="7" t="str">
        <f t="shared" ca="1" si="114"/>
        <v/>
      </c>
      <c r="S323" s="7" t="str">
        <f t="shared" ca="1" si="110"/>
        <v/>
      </c>
    </row>
    <row r="324" spans="1:22" x14ac:dyDescent="0.3">
      <c r="A324" s="1" t="str">
        <f t="shared" si="113"/>
        <v>LP_Hold_01</v>
      </c>
      <c r="B324" s="1" t="s">
        <v>334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AttackWeightHitObject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0.125</v>
      </c>
      <c r="O324" s="7" t="str">
        <f t="shared" ca="1" si="114"/>
        <v/>
      </c>
      <c r="P324" s="1">
        <v>1</v>
      </c>
      <c r="S324" s="7" t="str">
        <f t="shared" ca="1" si="110"/>
        <v/>
      </c>
      <c r="U324" s="1" t="s">
        <v>335</v>
      </c>
    </row>
    <row r="325" spans="1:22" x14ac:dyDescent="0.3">
      <c r="A325" s="1" t="str">
        <f t="shared" si="113"/>
        <v>LP_Hold_02</v>
      </c>
      <c r="B325" s="1" t="s">
        <v>334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AttackWeightHitObject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ref="J325:J328" si="115">J324+0.005</f>
        <v>0.13</v>
      </c>
      <c r="O325" s="7" t="str">
        <f t="shared" ca="1" si="114"/>
        <v/>
      </c>
      <c r="P325" s="1">
        <v>1</v>
      </c>
      <c r="S325" s="7" t="str">
        <f t="shared" ca="1" si="110"/>
        <v/>
      </c>
      <c r="U325" s="1" t="s">
        <v>335</v>
      </c>
    </row>
    <row r="326" spans="1:22" x14ac:dyDescent="0.3">
      <c r="A326" s="1" t="str">
        <f t="shared" si="113"/>
        <v>LP_Hold_03</v>
      </c>
      <c r="B326" s="1" t="s">
        <v>334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AttackWeightHitObject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115"/>
        <v>0.13500000000000001</v>
      </c>
      <c r="O326" s="7" t="str">
        <f t="shared" ca="1" si="114"/>
        <v/>
      </c>
      <c r="P326" s="1">
        <v>1</v>
      </c>
      <c r="S326" s="7" t="str">
        <f t="shared" ca="1" si="110"/>
        <v/>
      </c>
      <c r="U326" s="1" t="s">
        <v>335</v>
      </c>
    </row>
    <row r="327" spans="1:22" x14ac:dyDescent="0.3">
      <c r="A327" s="1" t="str">
        <f t="shared" si="113"/>
        <v>LP_Hold_04</v>
      </c>
      <c r="B327" s="1" t="s">
        <v>334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AttackWeightHitObject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115"/>
        <v>0.14000000000000001</v>
      </c>
      <c r="O327" s="7" t="str">
        <f t="shared" ca="1" si="114"/>
        <v/>
      </c>
      <c r="P327" s="1">
        <v>1</v>
      </c>
      <c r="S327" s="7" t="str">
        <f t="shared" ca="1" si="110"/>
        <v/>
      </c>
      <c r="U327" s="1" t="s">
        <v>335</v>
      </c>
    </row>
    <row r="328" spans="1:22" x14ac:dyDescent="0.3">
      <c r="A328" s="1" t="str">
        <f t="shared" si="113"/>
        <v>LP_Hold_05</v>
      </c>
      <c r="B328" s="1" t="s">
        <v>334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AttackWeightHitObject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115"/>
        <v>0.14500000000000002</v>
      </c>
      <c r="O328" s="7" t="str">
        <f t="shared" ca="1" si="114"/>
        <v/>
      </c>
      <c r="P328" s="1">
        <v>1</v>
      </c>
      <c r="S328" s="7" t="str">
        <f t="shared" ca="1" si="110"/>
        <v/>
      </c>
      <c r="U328" s="1" t="s">
        <v>335</v>
      </c>
    </row>
    <row r="329" spans="1:22" x14ac:dyDescent="0.3">
      <c r="A329" s="1" t="str">
        <f t="shared" ref="A329:A338" si="116">B329&amp;"_"&amp;TEXT(D329,"00")</f>
        <v>LP_Hold_CannotMove_01</v>
      </c>
      <c r="B329" s="1" t="s">
        <v>336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CannotMove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1</v>
      </c>
      <c r="O329" s="7" t="str">
        <f t="shared" ref="O329:O338" ca="1" si="117">IF(NOT(ISBLANK(N329)),N329,
IF(ISBLANK(M329),"",
VLOOKUP(M329,OFFSET(INDIRECT("$A:$B"),0,MATCH(M$1&amp;"_Verify",INDIRECT("$1:$1"),0)-1),2,0)
))</f>
        <v/>
      </c>
      <c r="S329" s="7" t="str">
        <f t="shared" ca="1" si="110"/>
        <v/>
      </c>
      <c r="V329" s="1" t="s">
        <v>374</v>
      </c>
    </row>
    <row r="330" spans="1:22" x14ac:dyDescent="0.3">
      <c r="A330" s="1" t="str">
        <f t="shared" si="116"/>
        <v>LP_Hold_CannotMove_02</v>
      </c>
      <c r="B330" s="1" t="s">
        <v>336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CannotMove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2</v>
      </c>
      <c r="O330" s="7" t="str">
        <f t="shared" ca="1" si="117"/>
        <v/>
      </c>
      <c r="S330" s="7" t="str">
        <f t="shared" ca="1" si="110"/>
        <v/>
      </c>
      <c r="V330" s="1" t="s">
        <v>374</v>
      </c>
    </row>
    <row r="331" spans="1:22" x14ac:dyDescent="0.3">
      <c r="A331" s="1" t="str">
        <f t="shared" si="116"/>
        <v>LP_Hold_CannotMove_03</v>
      </c>
      <c r="B331" s="1" t="s">
        <v>336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CannotMove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3</v>
      </c>
      <c r="O331" s="7" t="str">
        <f t="shared" ca="1" si="117"/>
        <v/>
      </c>
      <c r="S331" s="7" t="str">
        <f t="shared" ca="1" si="110"/>
        <v/>
      </c>
      <c r="V331" s="1" t="s">
        <v>374</v>
      </c>
    </row>
    <row r="332" spans="1:22" x14ac:dyDescent="0.3">
      <c r="A332" s="1" t="str">
        <f t="shared" si="116"/>
        <v>LP_Hold_CannotMove_04</v>
      </c>
      <c r="B332" s="1" t="s">
        <v>336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CannotMove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4</v>
      </c>
      <c r="O332" s="7" t="str">
        <f t="shared" ca="1" si="117"/>
        <v/>
      </c>
      <c r="S332" s="7" t="str">
        <f t="shared" ca="1" si="110"/>
        <v/>
      </c>
      <c r="V332" s="1" t="s">
        <v>374</v>
      </c>
    </row>
    <row r="333" spans="1:22" x14ac:dyDescent="0.3">
      <c r="A333" s="1" t="str">
        <f t="shared" si="116"/>
        <v>LP_Hold_CannotMove_05</v>
      </c>
      <c r="B333" s="1" t="s">
        <v>336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CannotMove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5</v>
      </c>
      <c r="O333" s="7" t="str">
        <f t="shared" ca="1" si="117"/>
        <v/>
      </c>
      <c r="S333" s="7" t="str">
        <f t="shared" ca="1" si="110"/>
        <v/>
      </c>
      <c r="V333" s="1" t="s">
        <v>374</v>
      </c>
    </row>
    <row r="334" spans="1:22" x14ac:dyDescent="0.3">
      <c r="A334" s="1" t="str">
        <f t="shared" si="116"/>
        <v>LP_Transport_01</v>
      </c>
      <c r="B334" s="1" t="s">
        <v>370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TeleportingHitObject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v>0.15</v>
      </c>
      <c r="K334" s="1">
        <v>0.1</v>
      </c>
      <c r="L334" s="1">
        <v>0.1</v>
      </c>
      <c r="N334" s="1">
        <v>3</v>
      </c>
      <c r="O334" s="7">
        <f t="shared" ca="1" si="117"/>
        <v>3</v>
      </c>
      <c r="P334" s="1">
        <v>1</v>
      </c>
      <c r="R334" s="1">
        <v>0</v>
      </c>
      <c r="S334" s="7">
        <f t="shared" ca="1" si="110"/>
        <v>0</v>
      </c>
      <c r="U334" s="1" t="s">
        <v>367</v>
      </c>
    </row>
    <row r="335" spans="1:22" x14ac:dyDescent="0.3">
      <c r="A335" s="1" t="str">
        <f t="shared" si="116"/>
        <v>LP_Transport_02</v>
      </c>
      <c r="B335" s="1" t="s">
        <v>370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TeleportingHitObject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ref="J335:J338" si="118">J334+0.02</f>
        <v>0.16999999999999998</v>
      </c>
      <c r="K335" s="1">
        <v>0.1</v>
      </c>
      <c r="L335" s="1">
        <v>0.1</v>
      </c>
      <c r="N335" s="1">
        <v>6</v>
      </c>
      <c r="O335" s="7">
        <f t="shared" ca="1" si="117"/>
        <v>6</v>
      </c>
      <c r="P335" s="1">
        <v>1</v>
      </c>
      <c r="R335" s="1">
        <v>0</v>
      </c>
      <c r="S335" s="7">
        <f t="shared" ca="1" si="110"/>
        <v>0</v>
      </c>
      <c r="U335" s="1" t="s">
        <v>367</v>
      </c>
    </row>
    <row r="336" spans="1:22" x14ac:dyDescent="0.3">
      <c r="A336" s="1" t="str">
        <f t="shared" si="116"/>
        <v>LP_Transport_03</v>
      </c>
      <c r="B336" s="1" t="s">
        <v>370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TeleportingHitObject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118"/>
        <v>0.18999999999999997</v>
      </c>
      <c r="K336" s="1">
        <v>0.1</v>
      </c>
      <c r="L336" s="1">
        <v>0.1</v>
      </c>
      <c r="N336" s="1">
        <v>9</v>
      </c>
      <c r="O336" s="7">
        <f t="shared" ca="1" si="117"/>
        <v>9</v>
      </c>
      <c r="P336" s="1">
        <v>1</v>
      </c>
      <c r="R336" s="1">
        <v>1</v>
      </c>
      <c r="S336" s="7">
        <f t="shared" ca="1" si="110"/>
        <v>1</v>
      </c>
      <c r="U336" s="1" t="s">
        <v>367</v>
      </c>
    </row>
    <row r="337" spans="1:23" x14ac:dyDescent="0.3">
      <c r="A337" s="1" t="str">
        <f t="shared" si="116"/>
        <v>LP_Transport_04</v>
      </c>
      <c r="B337" s="1" t="s">
        <v>370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TeleportingHitObject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118"/>
        <v>0.20999999999999996</v>
      </c>
      <c r="K337" s="1">
        <v>0.1</v>
      </c>
      <c r="L337" s="1">
        <v>0.1</v>
      </c>
      <c r="N337" s="1">
        <v>12</v>
      </c>
      <c r="O337" s="7">
        <f t="shared" ca="1" si="117"/>
        <v>12</v>
      </c>
      <c r="P337" s="1">
        <v>1</v>
      </c>
      <c r="R337" s="1">
        <v>1</v>
      </c>
      <c r="S337" s="7">
        <f t="shared" ca="1" si="110"/>
        <v>1</v>
      </c>
      <c r="U337" s="1" t="s">
        <v>367</v>
      </c>
    </row>
    <row r="338" spans="1:23" x14ac:dyDescent="0.3">
      <c r="A338" s="1" t="str">
        <f t="shared" si="116"/>
        <v>LP_Transport_05</v>
      </c>
      <c r="B338" s="1" t="s">
        <v>370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TeleportingHitObject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118"/>
        <v>0.22999999999999995</v>
      </c>
      <c r="K338" s="1">
        <v>0.1</v>
      </c>
      <c r="L338" s="1">
        <v>0.1</v>
      </c>
      <c r="N338" s="1">
        <v>15</v>
      </c>
      <c r="O338" s="7">
        <f t="shared" ca="1" si="117"/>
        <v>15</v>
      </c>
      <c r="P338" s="1">
        <v>1</v>
      </c>
      <c r="R338" s="1">
        <v>2</v>
      </c>
      <c r="S338" s="7">
        <f t="shared" ca="1" si="110"/>
        <v>2</v>
      </c>
      <c r="U338" s="1" t="s">
        <v>367</v>
      </c>
    </row>
    <row r="339" spans="1:23" x14ac:dyDescent="0.3">
      <c r="A339" s="1" t="str">
        <f t="shared" ref="A339:A343" si="119">B339&amp;"_"&amp;TEXT(D339,"00")</f>
        <v>LP_Transport_Teleported_01</v>
      </c>
      <c r="B339" s="1" t="s">
        <v>371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Teleported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10</v>
      </c>
      <c r="O339" s="7" t="str">
        <f t="shared" ref="O339:O343" ca="1" si="120">IF(NOT(ISBLANK(N339)),N339,
IF(ISBLANK(M339),"",
VLOOKUP(M339,OFFSET(INDIRECT("$A:$B"),0,MATCH(M$1&amp;"_Verify",INDIRECT("$1:$1"),0)-1),2,0)
))</f>
        <v/>
      </c>
      <c r="S339" s="7" t="str">
        <f t="shared" ca="1" si="110"/>
        <v/>
      </c>
      <c r="U339" s="1" t="s">
        <v>458</v>
      </c>
      <c r="V339" s="1" t="s">
        <v>372</v>
      </c>
      <c r="W339" s="1" t="s">
        <v>373</v>
      </c>
    </row>
    <row r="340" spans="1:23" x14ac:dyDescent="0.3">
      <c r="A340" s="1" t="str">
        <f t="shared" si="119"/>
        <v>LP_Transport_Teleported_02</v>
      </c>
      <c r="B340" s="1" t="s">
        <v>371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Teleported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10</v>
      </c>
      <c r="O340" s="7" t="str">
        <f t="shared" ca="1" si="120"/>
        <v/>
      </c>
      <c r="S340" s="7" t="str">
        <f t="shared" ca="1" si="110"/>
        <v/>
      </c>
      <c r="U340" s="1" t="s">
        <v>458</v>
      </c>
      <c r="V340" s="1" t="s">
        <v>372</v>
      </c>
      <c r="W340" s="1" t="s">
        <v>373</v>
      </c>
    </row>
    <row r="341" spans="1:23" x14ac:dyDescent="0.3">
      <c r="A341" s="1" t="str">
        <f t="shared" si="119"/>
        <v>LP_Transport_Teleported_03</v>
      </c>
      <c r="B341" s="1" t="s">
        <v>371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Teleported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10</v>
      </c>
      <c r="O341" s="7" t="str">
        <f t="shared" ca="1" si="120"/>
        <v/>
      </c>
      <c r="S341" s="7" t="str">
        <f t="shared" ca="1" si="110"/>
        <v/>
      </c>
      <c r="U341" s="1" t="s">
        <v>458</v>
      </c>
      <c r="V341" s="1" t="s">
        <v>372</v>
      </c>
      <c r="W341" s="1" t="s">
        <v>373</v>
      </c>
    </row>
    <row r="342" spans="1:23" x14ac:dyDescent="0.3">
      <c r="A342" s="1" t="str">
        <f t="shared" si="119"/>
        <v>LP_Transport_Teleported_04</v>
      </c>
      <c r="B342" s="1" t="s">
        <v>371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Teleported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20"/>
        <v/>
      </c>
      <c r="S342" s="7" t="str">
        <f t="shared" ca="1" si="110"/>
        <v/>
      </c>
      <c r="U342" s="1" t="s">
        <v>458</v>
      </c>
      <c r="V342" s="1" t="s">
        <v>372</v>
      </c>
      <c r="W342" s="1" t="s">
        <v>373</v>
      </c>
    </row>
    <row r="343" spans="1:23" x14ac:dyDescent="0.3">
      <c r="A343" s="1" t="str">
        <f t="shared" si="119"/>
        <v>LP_Transport_Teleported_05</v>
      </c>
      <c r="B343" s="1" t="s">
        <v>371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Teleported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10</v>
      </c>
      <c r="O343" s="7" t="str">
        <f t="shared" ca="1" si="120"/>
        <v/>
      </c>
      <c r="S343" s="7" t="str">
        <f t="shared" ca="1" si="110"/>
        <v/>
      </c>
      <c r="U343" s="1" t="s">
        <v>458</v>
      </c>
      <c r="V343" s="1" t="s">
        <v>372</v>
      </c>
      <c r="W343" s="1" t="s">
        <v>373</v>
      </c>
    </row>
    <row r="344" spans="1:23" x14ac:dyDescent="0.3">
      <c r="A344" s="1" t="str">
        <f t="shared" ref="A344:A348" si="121">B344&amp;"_"&amp;TEXT(D344,"00")</f>
        <v>LP_SummonShield_01</v>
      </c>
      <c r="B344" s="1" t="s">
        <v>392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CreateWall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5</v>
      </c>
      <c r="K344" s="1">
        <v>3</v>
      </c>
      <c r="O344" s="7" t="str">
        <f t="shared" ref="O344:O348" ca="1" si="122">IF(NOT(ISBLANK(N344)),N344,
IF(ISBLANK(M344),"",
VLOOKUP(M344,OFFSET(INDIRECT("$A:$B"),0,MATCH(M$1&amp;"_Verify",INDIRECT("$1:$1"),0)-1),2,0)
))</f>
        <v/>
      </c>
      <c r="S344" s="7" t="str">
        <f t="shared" ref="S344:S348" ca="1" si="123">IF(NOT(ISBLANK(R344)),R344,
IF(ISBLANK(Q344),"",
VLOOKUP(Q344,OFFSET(INDIRECT("$A:$B"),0,MATCH(Q$1&amp;"_Verify",INDIRECT("$1:$1"),0)-1),2,0)
))</f>
        <v/>
      </c>
      <c r="T344" s="1" t="s">
        <v>394</v>
      </c>
    </row>
    <row r="345" spans="1:23" x14ac:dyDescent="0.3">
      <c r="A345" s="1" t="str">
        <f t="shared" si="121"/>
        <v>LP_SummonShield_02</v>
      </c>
      <c r="B345" s="1" t="s">
        <v>392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CreateWall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4</v>
      </c>
      <c r="K345" s="1">
        <v>3</v>
      </c>
      <c r="O345" s="7" t="str">
        <f t="shared" ca="1" si="122"/>
        <v/>
      </c>
      <c r="S345" s="7" t="str">
        <f t="shared" ca="1" si="123"/>
        <v/>
      </c>
      <c r="T345" s="1" t="s">
        <v>394</v>
      </c>
    </row>
    <row r="346" spans="1:23" x14ac:dyDescent="0.3">
      <c r="A346" s="1" t="str">
        <f t="shared" si="121"/>
        <v>LP_SummonShield_03</v>
      </c>
      <c r="B346" s="1" t="s">
        <v>392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CreateWall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3</v>
      </c>
      <c r="K346" s="1">
        <v>3</v>
      </c>
      <c r="O346" s="7" t="str">
        <f t="shared" ca="1" si="122"/>
        <v/>
      </c>
      <c r="S346" s="7" t="str">
        <f t="shared" ca="1" si="123"/>
        <v/>
      </c>
      <c r="T346" s="1" t="s">
        <v>394</v>
      </c>
    </row>
    <row r="347" spans="1:23" x14ac:dyDescent="0.3">
      <c r="A347" s="1" t="str">
        <f t="shared" si="121"/>
        <v>LP_SummonShield_04</v>
      </c>
      <c r="B347" s="1" t="s">
        <v>392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CreateWall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</v>
      </c>
      <c r="K347" s="1">
        <v>3</v>
      </c>
      <c r="O347" s="7" t="str">
        <f t="shared" ca="1" si="122"/>
        <v/>
      </c>
      <c r="S347" s="7" t="str">
        <f t="shared" ca="1" si="123"/>
        <v/>
      </c>
      <c r="T347" s="1" t="s">
        <v>394</v>
      </c>
    </row>
    <row r="348" spans="1:23" x14ac:dyDescent="0.3">
      <c r="A348" s="1" t="str">
        <f t="shared" si="121"/>
        <v>LP_SummonShield_05</v>
      </c>
      <c r="B348" s="1" t="s">
        <v>392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CreateWall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</v>
      </c>
      <c r="K348" s="1">
        <v>3</v>
      </c>
      <c r="O348" s="7" t="str">
        <f t="shared" ca="1" si="122"/>
        <v/>
      </c>
      <c r="S348" s="7" t="str">
        <f t="shared" ca="1" si="123"/>
        <v/>
      </c>
      <c r="T348" s="1" t="s">
        <v>394</v>
      </c>
    </row>
    <row r="349" spans="1:23" x14ac:dyDescent="0.3">
      <c r="A349" s="1" t="str">
        <f t="shared" ref="A349:A350" si="124">B349&amp;"_"&amp;TEXT(D349,"00")</f>
        <v>PN_Magic2Times_01</v>
      </c>
      <c r="B349" s="1" t="s">
        <v>400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EnlargeDamage</v>
      </c>
      <c r="G349" s="1" t="s">
        <v>409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</v>
      </c>
      <c r="O349" s="7" t="str">
        <f t="shared" ref="O349:O350" ca="1" si="125">IF(NOT(ISBLANK(N349)),N349,
IF(ISBLANK(M349),"",
VLOOKUP(M349,OFFSET(INDIRECT("$A:$B"),0,MATCH(M$1&amp;"_Verify",INDIRECT("$1:$1"),0)-1),2,0)
))</f>
        <v/>
      </c>
      <c r="S349" s="7" t="str">
        <f t="shared" ref="S349:S350" ca="1" si="126">IF(NOT(ISBLANK(R349)),R349,
IF(ISBLANK(Q349),"",
VLOOKUP(Q349,OFFSET(INDIRECT("$A:$B"),0,MATCH(Q$1&amp;"_Verify",INDIRECT("$1:$1"),0)-1),2,0)
))</f>
        <v/>
      </c>
    </row>
    <row r="350" spans="1:23" x14ac:dyDescent="0.3">
      <c r="A350" s="1" t="str">
        <f t="shared" si="124"/>
        <v>PN_Machine2Times_01</v>
      </c>
      <c r="B350" s="1" t="s">
        <v>417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EnlargeDamage</v>
      </c>
      <c r="G350" s="1" t="s">
        <v>419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</v>
      </c>
      <c r="O350" s="7" t="str">
        <f t="shared" ca="1" si="125"/>
        <v/>
      </c>
      <c r="S350" s="7" t="str">
        <f t="shared" ca="1" si="126"/>
        <v/>
      </c>
    </row>
    <row r="351" spans="1:23" x14ac:dyDescent="0.3">
      <c r="A351" s="1" t="str">
        <f t="shared" ref="A351:A352" si="127">B351&amp;"_"&amp;TEXT(D351,"00")</f>
        <v>PN_Nature2Times_01</v>
      </c>
      <c r="B351" s="1" t="s">
        <v>402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EnlargeDamage</v>
      </c>
      <c r="G351" s="1" t="s">
        <v>412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</v>
      </c>
      <c r="O351" s="7" t="str">
        <f t="shared" ref="O351:O352" ca="1" si="128">IF(NOT(ISBLANK(N351)),N351,
IF(ISBLANK(M351),"",
VLOOKUP(M351,OFFSET(INDIRECT("$A:$B"),0,MATCH(M$1&amp;"_Verify",INDIRECT("$1:$1"),0)-1),2,0)
))</f>
        <v/>
      </c>
      <c r="S351" s="7" t="str">
        <f t="shared" ref="S351:S352" ca="1" si="129">IF(NOT(ISBLANK(R351)),R351,
IF(ISBLANK(Q351),"",
VLOOKUP(Q351,OFFSET(INDIRECT("$A:$B"),0,MATCH(Q$1&amp;"_Verify",INDIRECT("$1:$1"),0)-1),2,0)
))</f>
        <v/>
      </c>
    </row>
    <row r="352" spans="1:23" x14ac:dyDescent="0.3">
      <c r="A352" s="1" t="str">
        <f t="shared" si="127"/>
        <v>PN_Qigong2Times_01</v>
      </c>
      <c r="B352" s="1" t="s">
        <v>418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EnlargeDamage</v>
      </c>
      <c r="G352" s="1" t="s">
        <v>420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</v>
      </c>
      <c r="O352" s="7" t="str">
        <f t="shared" ca="1" si="128"/>
        <v/>
      </c>
      <c r="S352" s="7" t="str">
        <f t="shared" ca="1" si="129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51:Q160 Q169:Q352 M151:M352 Q141:Q146 M141:M146 Q3:Q136 M3:M13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G169:G174 G151:G160 G141:G146 G3:G136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2019-12-31T03:02:13Z</dcterms:modified>
</cp:coreProperties>
</file>