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21DB4DD-4111-4B7A-8A66-BD138790FD74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56" i="5" l="1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99" i="5" l="1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O425" i="5" l="1"/>
  <c r="A420" i="5" l="1"/>
  <c r="C420" i="5"/>
  <c r="E420" i="5"/>
  <c r="H420" i="5"/>
  <c r="O420" i="5"/>
  <c r="S420" i="5"/>
  <c r="J408" i="5" l="1"/>
  <c r="J409" i="5"/>
  <c r="J410" i="5"/>
  <c r="J411" i="5"/>
  <c r="J412" i="5"/>
  <c r="L227" i="5" l="1"/>
  <c r="L228" i="5"/>
  <c r="L229" i="5"/>
  <c r="K221" i="5"/>
  <c r="K222" i="5"/>
  <c r="K223" i="5"/>
  <c r="J215" i="5"/>
  <c r="J216" i="5"/>
  <c r="J217" i="5"/>
  <c r="S341" i="5"/>
  <c r="O341" i="5"/>
  <c r="H341" i="5"/>
  <c r="E341" i="5"/>
  <c r="C341" i="5"/>
  <c r="A341" i="5"/>
  <c r="S338" i="5"/>
  <c r="O338" i="5"/>
  <c r="H338" i="5"/>
  <c r="E338" i="5"/>
  <c r="C338" i="5"/>
  <c r="A338" i="5"/>
  <c r="S337" i="5"/>
  <c r="O337" i="5"/>
  <c r="H337" i="5"/>
  <c r="E337" i="5"/>
  <c r="C337" i="5"/>
  <c r="A337" i="5"/>
  <c r="S340" i="5"/>
  <c r="O340" i="5"/>
  <c r="H340" i="5"/>
  <c r="E340" i="5"/>
  <c r="C340" i="5"/>
  <c r="A340" i="5"/>
  <c r="S333" i="5"/>
  <c r="O333" i="5"/>
  <c r="H333" i="5"/>
  <c r="E333" i="5"/>
  <c r="C333" i="5"/>
  <c r="A333" i="5"/>
  <c r="S332" i="5"/>
  <c r="O332" i="5"/>
  <c r="H332" i="5"/>
  <c r="E332" i="5"/>
  <c r="C332" i="5"/>
  <c r="A332" i="5"/>
  <c r="S328" i="5"/>
  <c r="O328" i="5"/>
  <c r="H328" i="5"/>
  <c r="E328" i="5"/>
  <c r="C328" i="5"/>
  <c r="A328" i="5"/>
  <c r="S327" i="5"/>
  <c r="O327" i="5"/>
  <c r="H327" i="5"/>
  <c r="E327" i="5"/>
  <c r="C327" i="5"/>
  <c r="A327" i="5"/>
  <c r="S326" i="5"/>
  <c r="O326" i="5"/>
  <c r="H326" i="5"/>
  <c r="E326" i="5"/>
  <c r="C326" i="5"/>
  <c r="A326" i="5"/>
  <c r="S325" i="5"/>
  <c r="O325" i="5"/>
  <c r="H325" i="5"/>
  <c r="E325" i="5"/>
  <c r="C325" i="5"/>
  <c r="A325" i="5"/>
  <c r="F57" i="5" l="1"/>
  <c r="S10" i="5"/>
  <c r="O10" i="5"/>
  <c r="H10" i="5"/>
  <c r="E10" i="5"/>
  <c r="C10" i="5"/>
  <c r="A10" i="5"/>
  <c r="S9" i="5"/>
  <c r="O9" i="5"/>
  <c r="H9" i="5"/>
  <c r="E9" i="5"/>
  <c r="C9" i="5"/>
  <c r="A9" i="5"/>
  <c r="S8" i="5"/>
  <c r="O8" i="5"/>
  <c r="H8" i="5"/>
  <c r="E8" i="5"/>
  <c r="C8" i="5"/>
  <c r="A8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57" i="5"/>
  <c r="O57" i="5"/>
  <c r="H57" i="5"/>
  <c r="E57" i="5"/>
  <c r="C57" i="5"/>
  <c r="A57" i="5"/>
  <c r="J310" i="5"/>
  <c r="J309" i="5" s="1"/>
  <c r="J308" i="5" s="1"/>
  <c r="J307" i="5" s="1"/>
  <c r="C3" i="1"/>
  <c r="C8" i="1"/>
  <c r="C56" i="1"/>
  <c r="C5" i="1"/>
  <c r="C9" i="1"/>
  <c r="C4" i="1"/>
  <c r="C7" i="1"/>
  <c r="J287" i="5" l="1"/>
  <c r="J286" i="5"/>
  <c r="J285" i="5"/>
  <c r="J284" i="5"/>
  <c r="J283" i="5"/>
  <c r="J277" i="5"/>
  <c r="J276" i="5"/>
  <c r="J275" i="5"/>
  <c r="J274" i="5"/>
  <c r="J273" i="5"/>
  <c r="J272" i="5"/>
  <c r="J271" i="5"/>
  <c r="J270" i="5"/>
  <c r="J269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S296" i="5"/>
  <c r="O296" i="5"/>
  <c r="H296" i="5"/>
  <c r="E296" i="5"/>
  <c r="C296" i="5"/>
  <c r="A296" i="5"/>
  <c r="S295" i="5"/>
  <c r="O295" i="5"/>
  <c r="H295" i="5"/>
  <c r="E295" i="5"/>
  <c r="C295" i="5"/>
  <c r="A295" i="5"/>
  <c r="S294" i="5"/>
  <c r="O294" i="5"/>
  <c r="H294" i="5"/>
  <c r="E294" i="5"/>
  <c r="C294" i="5"/>
  <c r="A294" i="5"/>
  <c r="S293" i="5"/>
  <c r="O293" i="5"/>
  <c r="H293" i="5"/>
  <c r="E293" i="5"/>
  <c r="C293" i="5"/>
  <c r="A293" i="5"/>
  <c r="K246" i="5" l="1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S254" i="5"/>
  <c r="O254" i="5"/>
  <c r="H254" i="5"/>
  <c r="E254" i="5"/>
  <c r="C254" i="5"/>
  <c r="A254" i="5"/>
  <c r="S253" i="5"/>
  <c r="O253" i="5"/>
  <c r="H253" i="5"/>
  <c r="E253" i="5"/>
  <c r="C253" i="5"/>
  <c r="A253" i="5"/>
  <c r="S252" i="5"/>
  <c r="O252" i="5"/>
  <c r="H252" i="5"/>
  <c r="E252" i="5"/>
  <c r="C252" i="5"/>
  <c r="A252" i="5"/>
  <c r="S251" i="5"/>
  <c r="O251" i="5"/>
  <c r="H251" i="5"/>
  <c r="E251" i="5"/>
  <c r="C251" i="5"/>
  <c r="A251" i="5"/>
  <c r="J129" i="5" l="1"/>
  <c r="J130" i="5"/>
  <c r="J131" i="5"/>
  <c r="J125" i="5"/>
  <c r="J126" i="5"/>
  <c r="J127" i="5"/>
  <c r="J128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210" i="5" l="1"/>
  <c r="J211" i="5" s="1"/>
  <c r="S205" i="5" l="1"/>
  <c r="O205" i="5"/>
  <c r="L205" i="5"/>
  <c r="H205" i="5"/>
  <c r="E205" i="5"/>
  <c r="C205" i="5"/>
  <c r="A205" i="5"/>
  <c r="S204" i="5"/>
  <c r="O204" i="5"/>
  <c r="L204" i="5"/>
  <c r="H204" i="5"/>
  <c r="E204" i="5"/>
  <c r="C204" i="5"/>
  <c r="A204" i="5"/>
  <c r="S203" i="5"/>
  <c r="O203" i="5"/>
  <c r="L203" i="5"/>
  <c r="H203" i="5"/>
  <c r="E203" i="5"/>
  <c r="C203" i="5"/>
  <c r="A203" i="5"/>
  <c r="S202" i="5"/>
  <c r="O202" i="5"/>
  <c r="L202" i="5"/>
  <c r="H202" i="5"/>
  <c r="E202" i="5"/>
  <c r="C202" i="5"/>
  <c r="A202" i="5"/>
  <c r="S201" i="5"/>
  <c r="O201" i="5"/>
  <c r="L201" i="5"/>
  <c r="H201" i="5"/>
  <c r="E201" i="5"/>
  <c r="C201" i="5"/>
  <c r="A201" i="5"/>
  <c r="S187" i="5"/>
  <c r="O187" i="5"/>
  <c r="K187" i="5"/>
  <c r="H187" i="5"/>
  <c r="E187" i="5"/>
  <c r="C187" i="5"/>
  <c r="A187" i="5"/>
  <c r="S186" i="5"/>
  <c r="O186" i="5"/>
  <c r="K186" i="5"/>
  <c r="H186" i="5"/>
  <c r="E186" i="5"/>
  <c r="C186" i="5"/>
  <c r="A186" i="5"/>
  <c r="S185" i="5"/>
  <c r="O185" i="5"/>
  <c r="K185" i="5"/>
  <c r="H185" i="5"/>
  <c r="E185" i="5"/>
  <c r="C185" i="5"/>
  <c r="A185" i="5"/>
  <c r="S184" i="5"/>
  <c r="O184" i="5"/>
  <c r="K184" i="5"/>
  <c r="H184" i="5"/>
  <c r="E184" i="5"/>
  <c r="C184" i="5"/>
  <c r="A184" i="5"/>
  <c r="S183" i="5"/>
  <c r="O183" i="5"/>
  <c r="K183" i="5"/>
  <c r="H183" i="5"/>
  <c r="E183" i="5"/>
  <c r="C183" i="5"/>
  <c r="A183" i="5"/>
  <c r="S169" i="5"/>
  <c r="O169" i="5"/>
  <c r="I169" i="5"/>
  <c r="H169" i="5"/>
  <c r="E169" i="5"/>
  <c r="C169" i="5"/>
  <c r="A169" i="5"/>
  <c r="S168" i="5"/>
  <c r="O168" i="5"/>
  <c r="I168" i="5"/>
  <c r="H168" i="5"/>
  <c r="E168" i="5"/>
  <c r="C168" i="5"/>
  <c r="A168" i="5"/>
  <c r="S167" i="5"/>
  <c r="O167" i="5"/>
  <c r="I167" i="5"/>
  <c r="H167" i="5"/>
  <c r="E167" i="5"/>
  <c r="C167" i="5"/>
  <c r="A167" i="5"/>
  <c r="S166" i="5"/>
  <c r="O166" i="5"/>
  <c r="I166" i="5"/>
  <c r="H166" i="5"/>
  <c r="E166" i="5"/>
  <c r="C166" i="5"/>
  <c r="A166" i="5"/>
  <c r="S165" i="5"/>
  <c r="O165" i="5"/>
  <c r="I165" i="5"/>
  <c r="H165" i="5"/>
  <c r="E165" i="5"/>
  <c r="C165" i="5"/>
  <c r="A165" i="5"/>
  <c r="S151" i="5"/>
  <c r="O151" i="5"/>
  <c r="J151" i="5"/>
  <c r="H151" i="5"/>
  <c r="E151" i="5"/>
  <c r="C151" i="5"/>
  <c r="A151" i="5"/>
  <c r="S150" i="5"/>
  <c r="O150" i="5"/>
  <c r="J150" i="5"/>
  <c r="H150" i="5"/>
  <c r="E150" i="5"/>
  <c r="C150" i="5"/>
  <c r="A150" i="5"/>
  <c r="S149" i="5"/>
  <c r="O149" i="5"/>
  <c r="J149" i="5"/>
  <c r="H149" i="5"/>
  <c r="E149" i="5"/>
  <c r="C149" i="5"/>
  <c r="A149" i="5"/>
  <c r="S148" i="5"/>
  <c r="O148" i="5"/>
  <c r="J148" i="5"/>
  <c r="H148" i="5"/>
  <c r="E148" i="5"/>
  <c r="C148" i="5"/>
  <c r="A148" i="5"/>
  <c r="S147" i="5"/>
  <c r="O147" i="5"/>
  <c r="J147" i="5"/>
  <c r="H147" i="5"/>
  <c r="E147" i="5"/>
  <c r="C147" i="5"/>
  <c r="A14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08" i="5" l="1"/>
  <c r="J109" i="5"/>
  <c r="J110" i="5"/>
  <c r="J105" i="5"/>
  <c r="J106" i="5"/>
  <c r="J107" i="5"/>
  <c r="S110" i="5"/>
  <c r="H110" i="5"/>
  <c r="E110" i="5"/>
  <c r="C110" i="5"/>
  <c r="A110" i="5"/>
  <c r="S109" i="5"/>
  <c r="H109" i="5"/>
  <c r="E109" i="5"/>
  <c r="C109" i="5"/>
  <c r="A109" i="5"/>
  <c r="J102" i="5"/>
  <c r="J103" i="5"/>
  <c r="J104" i="5"/>
  <c r="J100" i="5"/>
  <c r="J101" i="5"/>
  <c r="O110" i="5"/>
  <c r="O109" i="5"/>
  <c r="S99" i="5" l="1"/>
  <c r="H99" i="5"/>
  <c r="E99" i="5"/>
  <c r="C99" i="5"/>
  <c r="A99" i="5"/>
  <c r="S98" i="5"/>
  <c r="H98" i="5"/>
  <c r="E98" i="5"/>
  <c r="C98" i="5"/>
  <c r="A98" i="5"/>
  <c r="O99" i="5"/>
  <c r="O98" i="5"/>
  <c r="S7" i="5" l="1"/>
  <c r="O7" i="5"/>
  <c r="H7" i="5"/>
  <c r="E7" i="5"/>
  <c r="C7" i="5"/>
  <c r="A7" i="5"/>
  <c r="C6" i="1"/>
  <c r="S446" i="5" l="1"/>
  <c r="O446" i="5"/>
  <c r="H446" i="5"/>
  <c r="E446" i="5"/>
  <c r="C446" i="5"/>
  <c r="A446" i="5"/>
  <c r="S445" i="5"/>
  <c r="O445" i="5"/>
  <c r="H445" i="5"/>
  <c r="E445" i="5"/>
  <c r="C445" i="5"/>
  <c r="A445" i="5"/>
  <c r="S444" i="5"/>
  <c r="O444" i="5"/>
  <c r="H444" i="5"/>
  <c r="E444" i="5"/>
  <c r="C444" i="5"/>
  <c r="A444" i="5"/>
  <c r="S443" i="5"/>
  <c r="O443" i="5"/>
  <c r="H443" i="5"/>
  <c r="E443" i="5"/>
  <c r="C443" i="5"/>
  <c r="A443" i="5"/>
  <c r="S442" i="5"/>
  <c r="O442" i="5"/>
  <c r="H442" i="5"/>
  <c r="E442" i="5"/>
  <c r="C442" i="5"/>
  <c r="A442" i="5"/>
  <c r="S441" i="5" l="1"/>
  <c r="O441" i="5"/>
  <c r="H441" i="5"/>
  <c r="E441" i="5"/>
  <c r="C441" i="5"/>
  <c r="A441" i="5"/>
  <c r="S440" i="5"/>
  <c r="O440" i="5"/>
  <c r="H440" i="5"/>
  <c r="E440" i="5"/>
  <c r="C440" i="5"/>
  <c r="A440" i="5"/>
  <c r="S439" i="5"/>
  <c r="O439" i="5"/>
  <c r="H439" i="5"/>
  <c r="E439" i="5"/>
  <c r="C439" i="5"/>
  <c r="A439" i="5"/>
  <c r="S438" i="5"/>
  <c r="O438" i="5"/>
  <c r="H438" i="5"/>
  <c r="E438" i="5"/>
  <c r="C438" i="5"/>
  <c r="A438" i="5"/>
  <c r="S437" i="5"/>
  <c r="O437" i="5"/>
  <c r="H437" i="5"/>
  <c r="E437" i="5"/>
  <c r="C437" i="5"/>
  <c r="A437" i="5"/>
  <c r="S436" i="5"/>
  <c r="O436" i="5"/>
  <c r="H436" i="5"/>
  <c r="E436" i="5"/>
  <c r="C436" i="5"/>
  <c r="A436" i="5"/>
  <c r="C138" i="1"/>
  <c r="C137" i="1"/>
  <c r="C139" i="1"/>
  <c r="S412" i="5" l="1"/>
  <c r="O412" i="5"/>
  <c r="H412" i="5"/>
  <c r="E412" i="5"/>
  <c r="C412" i="5"/>
  <c r="A412" i="5"/>
  <c r="S411" i="5"/>
  <c r="O411" i="5"/>
  <c r="H411" i="5"/>
  <c r="E411" i="5"/>
  <c r="C411" i="5"/>
  <c r="A411" i="5"/>
  <c r="S410" i="5"/>
  <c r="O410" i="5"/>
  <c r="H410" i="5"/>
  <c r="E410" i="5"/>
  <c r="C410" i="5"/>
  <c r="A410" i="5"/>
  <c r="S409" i="5"/>
  <c r="O409" i="5"/>
  <c r="H409" i="5"/>
  <c r="E409" i="5"/>
  <c r="C409" i="5"/>
  <c r="A409" i="5"/>
  <c r="S408" i="5"/>
  <c r="O408" i="5"/>
  <c r="H408" i="5"/>
  <c r="E408" i="5"/>
  <c r="C408" i="5"/>
  <c r="A408" i="5"/>
  <c r="S396" i="5"/>
  <c r="H396" i="5"/>
  <c r="E396" i="5"/>
  <c r="C396" i="5"/>
  <c r="A396" i="5"/>
  <c r="S395" i="5"/>
  <c r="H395" i="5"/>
  <c r="E395" i="5"/>
  <c r="C395" i="5"/>
  <c r="A395" i="5"/>
  <c r="S394" i="5"/>
  <c r="H394" i="5"/>
  <c r="E394" i="5"/>
  <c r="C394" i="5"/>
  <c r="A394" i="5"/>
  <c r="O393" i="5"/>
  <c r="H393" i="5"/>
  <c r="E393" i="5"/>
  <c r="C393" i="5"/>
  <c r="A393" i="5"/>
  <c r="O392" i="5"/>
  <c r="H392" i="5"/>
  <c r="E392" i="5"/>
  <c r="C392" i="5"/>
  <c r="A392" i="5"/>
  <c r="O391" i="5"/>
  <c r="H391" i="5"/>
  <c r="E391" i="5"/>
  <c r="C391" i="5"/>
  <c r="A391" i="5"/>
  <c r="S235" i="5"/>
  <c r="O229" i="5"/>
  <c r="H229" i="5"/>
  <c r="E229" i="5"/>
  <c r="C229" i="5"/>
  <c r="A229" i="5"/>
  <c r="S234" i="5"/>
  <c r="O228" i="5"/>
  <c r="H228" i="5"/>
  <c r="E228" i="5"/>
  <c r="C228" i="5"/>
  <c r="A228" i="5"/>
  <c r="S233" i="5"/>
  <c r="O227" i="5"/>
  <c r="H227" i="5"/>
  <c r="E227" i="5"/>
  <c r="C227" i="5"/>
  <c r="A227" i="5"/>
  <c r="S229" i="5"/>
  <c r="O223" i="5"/>
  <c r="H223" i="5"/>
  <c r="E223" i="5"/>
  <c r="C223" i="5"/>
  <c r="A223" i="5"/>
  <c r="S228" i="5"/>
  <c r="O222" i="5"/>
  <c r="H222" i="5"/>
  <c r="E222" i="5"/>
  <c r="C222" i="5"/>
  <c r="A222" i="5"/>
  <c r="S227" i="5"/>
  <c r="O221" i="5"/>
  <c r="H221" i="5"/>
  <c r="E221" i="5"/>
  <c r="C221" i="5"/>
  <c r="A221" i="5"/>
  <c r="S220" i="5"/>
  <c r="O217" i="5"/>
  <c r="H217" i="5"/>
  <c r="E217" i="5"/>
  <c r="C217" i="5"/>
  <c r="A217" i="5"/>
  <c r="S219" i="5"/>
  <c r="O216" i="5"/>
  <c r="H216" i="5"/>
  <c r="E216" i="5"/>
  <c r="C216" i="5"/>
  <c r="A216" i="5"/>
  <c r="S218" i="5"/>
  <c r="O215" i="5"/>
  <c r="H215" i="5"/>
  <c r="E215" i="5"/>
  <c r="C215" i="5"/>
  <c r="A215" i="5"/>
  <c r="C129" i="1"/>
  <c r="C90" i="1"/>
  <c r="S393" i="5"/>
  <c r="C88" i="1"/>
  <c r="O395" i="5"/>
  <c r="S392" i="5"/>
  <c r="S391" i="5"/>
  <c r="C125" i="1"/>
  <c r="O396" i="5"/>
  <c r="C86" i="1"/>
  <c r="O394" i="5"/>
  <c r="C124" i="1"/>
  <c r="S211" i="5" l="1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194" i="5"/>
  <c r="O194" i="5"/>
  <c r="H194" i="5"/>
  <c r="E194" i="5"/>
  <c r="C194" i="5"/>
  <c r="A194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S189" i="5"/>
  <c r="O189" i="5"/>
  <c r="H189" i="5"/>
  <c r="E189" i="5"/>
  <c r="C189" i="5"/>
  <c r="A189" i="5"/>
  <c r="S188" i="5"/>
  <c r="O188" i="5"/>
  <c r="H188" i="5"/>
  <c r="E188" i="5"/>
  <c r="C188" i="5"/>
  <c r="A188" i="5"/>
  <c r="S164" i="5"/>
  <c r="O164" i="5"/>
  <c r="H164" i="5"/>
  <c r="E164" i="5"/>
  <c r="C164" i="5"/>
  <c r="A164" i="5"/>
  <c r="S163" i="5"/>
  <c r="O163" i="5"/>
  <c r="H163" i="5"/>
  <c r="E163" i="5"/>
  <c r="C163" i="5"/>
  <c r="A163" i="5"/>
  <c r="S162" i="5"/>
  <c r="O162" i="5"/>
  <c r="H162" i="5"/>
  <c r="E162" i="5"/>
  <c r="C162" i="5"/>
  <c r="A162" i="5"/>
  <c r="S161" i="5"/>
  <c r="O161" i="5"/>
  <c r="H161" i="5"/>
  <c r="E161" i="5"/>
  <c r="C161" i="5"/>
  <c r="A161" i="5"/>
  <c r="S160" i="5"/>
  <c r="O160" i="5"/>
  <c r="H160" i="5"/>
  <c r="E160" i="5"/>
  <c r="C160" i="5"/>
  <c r="A160" i="5"/>
  <c r="S159" i="5"/>
  <c r="O159" i="5"/>
  <c r="H159" i="5"/>
  <c r="E159" i="5"/>
  <c r="C159" i="5"/>
  <c r="A159" i="5"/>
  <c r="S158" i="5"/>
  <c r="O158" i="5"/>
  <c r="H158" i="5"/>
  <c r="E158" i="5"/>
  <c r="C158" i="5"/>
  <c r="A158" i="5"/>
  <c r="S157" i="5"/>
  <c r="O157" i="5"/>
  <c r="H157" i="5"/>
  <c r="E157" i="5"/>
  <c r="C157" i="5"/>
  <c r="A157" i="5"/>
  <c r="S156" i="5"/>
  <c r="O156" i="5"/>
  <c r="H156" i="5"/>
  <c r="E156" i="5"/>
  <c r="C156" i="5"/>
  <c r="A156" i="5"/>
  <c r="S155" i="5"/>
  <c r="O155" i="5"/>
  <c r="H155" i="5"/>
  <c r="E155" i="5"/>
  <c r="C155" i="5"/>
  <c r="A155" i="5"/>
  <c r="S154" i="5"/>
  <c r="O154" i="5"/>
  <c r="H154" i="5"/>
  <c r="E154" i="5"/>
  <c r="C154" i="5"/>
  <c r="A154" i="5"/>
  <c r="S153" i="5"/>
  <c r="O153" i="5"/>
  <c r="H153" i="5"/>
  <c r="E153" i="5"/>
  <c r="C153" i="5"/>
  <c r="A153" i="5"/>
  <c r="S152" i="5"/>
  <c r="O152" i="5"/>
  <c r="H152" i="5"/>
  <c r="E152" i="5"/>
  <c r="C152" i="5"/>
  <c r="A152" i="5"/>
  <c r="S182" i="5"/>
  <c r="O182" i="5"/>
  <c r="H182" i="5"/>
  <c r="E182" i="5"/>
  <c r="C182" i="5"/>
  <c r="A182" i="5"/>
  <c r="S181" i="5"/>
  <c r="O181" i="5"/>
  <c r="H181" i="5"/>
  <c r="E181" i="5"/>
  <c r="C181" i="5"/>
  <c r="A181" i="5"/>
  <c r="S180" i="5"/>
  <c r="O180" i="5"/>
  <c r="H180" i="5"/>
  <c r="E180" i="5"/>
  <c r="C180" i="5"/>
  <c r="A180" i="5"/>
  <c r="S179" i="5"/>
  <c r="O179" i="5"/>
  <c r="H179" i="5"/>
  <c r="E179" i="5"/>
  <c r="C179" i="5"/>
  <c r="A179" i="5"/>
  <c r="S146" i="5"/>
  <c r="O146" i="5"/>
  <c r="H146" i="5"/>
  <c r="E146" i="5"/>
  <c r="C146" i="5"/>
  <c r="A146" i="5"/>
  <c r="S145" i="5"/>
  <c r="O145" i="5"/>
  <c r="H145" i="5"/>
  <c r="E145" i="5"/>
  <c r="C145" i="5"/>
  <c r="A145" i="5"/>
  <c r="S144" i="5"/>
  <c r="O144" i="5"/>
  <c r="H144" i="5"/>
  <c r="E144" i="5"/>
  <c r="C144" i="5"/>
  <c r="A144" i="5"/>
  <c r="S143" i="5"/>
  <c r="O143" i="5"/>
  <c r="H143" i="5"/>
  <c r="E143" i="5"/>
  <c r="C143" i="5"/>
  <c r="A143" i="5"/>
  <c r="C83" i="1"/>
  <c r="C80" i="1"/>
  <c r="C67" i="1"/>
  <c r="C78" i="1"/>
  <c r="C82" i="1"/>
  <c r="C84" i="1"/>
  <c r="C70" i="1"/>
  <c r="C68" i="1"/>
  <c r="C77" i="1"/>
  <c r="C71" i="1"/>
  <c r="C81" i="1"/>
  <c r="C69" i="1"/>
  <c r="C66" i="1"/>
  <c r="C76" i="1"/>
  <c r="A448" i="5" l="1"/>
  <c r="C448" i="5"/>
  <c r="E448" i="5"/>
  <c r="H448" i="5"/>
  <c r="O448" i="5"/>
  <c r="S448" i="5"/>
  <c r="S418" i="5"/>
  <c r="O418" i="5"/>
  <c r="H418" i="5"/>
  <c r="E418" i="5"/>
  <c r="C418" i="5"/>
  <c r="A418" i="5"/>
  <c r="S178" i="5" l="1"/>
  <c r="O220" i="5"/>
  <c r="H220" i="5"/>
  <c r="E220" i="5"/>
  <c r="C220" i="5"/>
  <c r="A220" i="5"/>
  <c r="S177" i="5"/>
  <c r="O219" i="5"/>
  <c r="H219" i="5"/>
  <c r="E219" i="5"/>
  <c r="C219" i="5"/>
  <c r="A219" i="5"/>
  <c r="S175" i="5"/>
  <c r="O214" i="5"/>
  <c r="H214" i="5"/>
  <c r="E214" i="5"/>
  <c r="C214" i="5"/>
  <c r="A214" i="5"/>
  <c r="S174" i="5"/>
  <c r="O213" i="5"/>
  <c r="H213" i="5"/>
  <c r="E213" i="5"/>
  <c r="C213" i="5"/>
  <c r="A213" i="5"/>
  <c r="I14" i="5" l="1"/>
  <c r="S51" i="5" l="1"/>
  <c r="O51" i="5"/>
  <c r="H51" i="5"/>
  <c r="E51" i="5"/>
  <c r="C51" i="5"/>
  <c r="A51" i="5"/>
  <c r="C50" i="1"/>
  <c r="S50" i="5" l="1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34" i="5"/>
  <c r="O34" i="5"/>
  <c r="H34" i="5"/>
  <c r="E34" i="5"/>
  <c r="C34" i="5"/>
  <c r="A34" i="5"/>
  <c r="S33" i="5"/>
  <c r="O33" i="5"/>
  <c r="H33" i="5"/>
  <c r="E33" i="5"/>
  <c r="C33" i="5"/>
  <c r="A33" i="5"/>
  <c r="S32" i="5"/>
  <c r="O32" i="5"/>
  <c r="H32" i="5"/>
  <c r="E32" i="5"/>
  <c r="C32" i="5"/>
  <c r="A32" i="5"/>
  <c r="S31" i="5"/>
  <c r="O31" i="5"/>
  <c r="H31" i="5"/>
  <c r="E31" i="5"/>
  <c r="C31" i="5"/>
  <c r="A31" i="5"/>
  <c r="C46" i="1"/>
  <c r="C48" i="1"/>
  <c r="C36" i="1"/>
  <c r="C37" i="1"/>
  <c r="C31" i="1"/>
  <c r="C47" i="1"/>
  <c r="C44" i="1"/>
  <c r="C45" i="1"/>
  <c r="C38" i="1"/>
  <c r="C33" i="1"/>
  <c r="C41" i="1"/>
  <c r="C42" i="1"/>
  <c r="C43" i="1"/>
  <c r="C32" i="1"/>
  <c r="C35" i="1"/>
  <c r="C39" i="1"/>
  <c r="C30" i="1"/>
  <c r="C34" i="1"/>
  <c r="C49" i="1"/>
  <c r="C40" i="1"/>
  <c r="S30" i="5" l="1"/>
  <c r="O30" i="5"/>
  <c r="H30" i="5"/>
  <c r="E30" i="5"/>
  <c r="C30" i="5"/>
  <c r="A30" i="5"/>
  <c r="S29" i="5"/>
  <c r="O29" i="5"/>
  <c r="H29" i="5"/>
  <c r="E29" i="5"/>
  <c r="C29" i="5"/>
  <c r="A29" i="5"/>
  <c r="S28" i="5"/>
  <c r="O28" i="5"/>
  <c r="H28" i="5"/>
  <c r="E28" i="5"/>
  <c r="C28" i="5"/>
  <c r="A28" i="5"/>
  <c r="S27" i="5" l="1"/>
  <c r="O27" i="5"/>
  <c r="H27" i="5"/>
  <c r="E27" i="5"/>
  <c r="C27" i="5"/>
  <c r="A27" i="5"/>
  <c r="S26" i="5"/>
  <c r="O26" i="5"/>
  <c r="H26" i="5"/>
  <c r="E26" i="5"/>
  <c r="C26" i="5"/>
  <c r="A26" i="5"/>
  <c r="S25" i="5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C29" i="1"/>
  <c r="C28" i="1"/>
  <c r="C27" i="1"/>
  <c r="S22" i="5" l="1"/>
  <c r="O22" i="5"/>
  <c r="H22" i="5"/>
  <c r="E22" i="5"/>
  <c r="C22" i="5"/>
  <c r="A22" i="5"/>
  <c r="S21" i="5"/>
  <c r="O21" i="5"/>
  <c r="H21" i="5"/>
  <c r="E21" i="5"/>
  <c r="C21" i="5"/>
  <c r="A21" i="5"/>
  <c r="C26" i="1"/>
  <c r="C22" i="1"/>
  <c r="C20" i="1"/>
  <c r="C24" i="1"/>
  <c r="C25" i="1"/>
  <c r="C21" i="1"/>
  <c r="C23" i="1"/>
  <c r="S20" i="5" l="1"/>
  <c r="O20" i="5"/>
  <c r="H20" i="5"/>
  <c r="E20" i="5"/>
  <c r="C20" i="5"/>
  <c r="A20" i="5"/>
  <c r="C19" i="1"/>
  <c r="I307" i="5" l="1"/>
  <c r="I308" i="5"/>
  <c r="O259" i="5" l="1"/>
  <c r="H259" i="5"/>
  <c r="E259" i="5"/>
  <c r="C259" i="5"/>
  <c r="A259" i="5"/>
  <c r="O258" i="5"/>
  <c r="H258" i="5"/>
  <c r="E258" i="5"/>
  <c r="C258" i="5"/>
  <c r="A258" i="5"/>
  <c r="O257" i="5"/>
  <c r="H257" i="5"/>
  <c r="E257" i="5"/>
  <c r="C257" i="5"/>
  <c r="A257" i="5"/>
  <c r="O250" i="5"/>
  <c r="H250" i="5"/>
  <c r="E250" i="5"/>
  <c r="C250" i="5"/>
  <c r="A250" i="5"/>
  <c r="O249" i="5"/>
  <c r="H249" i="5"/>
  <c r="E249" i="5"/>
  <c r="C249" i="5"/>
  <c r="A249" i="5"/>
  <c r="O248" i="5"/>
  <c r="H248" i="5"/>
  <c r="E248" i="5"/>
  <c r="C248" i="5"/>
  <c r="A248" i="5"/>
  <c r="S248" i="5"/>
  <c r="S259" i="5"/>
  <c r="S250" i="5"/>
  <c r="S257" i="5"/>
  <c r="S249" i="5"/>
  <c r="S258" i="5"/>
  <c r="I309" i="5" l="1"/>
  <c r="I310" i="5" l="1"/>
  <c r="I311" i="5" l="1"/>
  <c r="S214" i="5" l="1"/>
  <c r="O226" i="5"/>
  <c r="H226" i="5"/>
  <c r="E226" i="5"/>
  <c r="C226" i="5"/>
  <c r="A226" i="5"/>
  <c r="S213" i="5"/>
  <c r="O225" i="5"/>
  <c r="H225" i="5"/>
  <c r="E225" i="5"/>
  <c r="C225" i="5"/>
  <c r="A225" i="5"/>
  <c r="I17" i="5" l="1"/>
  <c r="S17" i="5"/>
  <c r="O17" i="5"/>
  <c r="H17" i="5"/>
  <c r="E17" i="5"/>
  <c r="C17" i="5"/>
  <c r="A17" i="5"/>
  <c r="C16" i="1"/>
  <c r="S16" i="5" l="1"/>
  <c r="O16" i="5"/>
  <c r="H16" i="5"/>
  <c r="E16" i="5"/>
  <c r="C16" i="5"/>
  <c r="A16" i="5"/>
  <c r="S15" i="5"/>
  <c r="O15" i="5"/>
  <c r="H15" i="5"/>
  <c r="E15" i="5"/>
  <c r="C15" i="5"/>
  <c r="A15" i="5"/>
  <c r="C15" i="1"/>
  <c r="S12" i="5" l="1"/>
  <c r="O12" i="5"/>
  <c r="H12" i="5"/>
  <c r="E12" i="5"/>
  <c r="C12" i="5"/>
  <c r="A12" i="5"/>
  <c r="C13" i="1"/>
  <c r="C14" i="1"/>
  <c r="C2" i="1"/>
  <c r="C12" i="1"/>
  <c r="C11" i="1"/>
  <c r="C10" i="1"/>
  <c r="S11" i="5" l="1"/>
  <c r="O11" i="5"/>
  <c r="H11" i="5"/>
  <c r="E11" i="5"/>
  <c r="C11" i="5"/>
  <c r="A11" i="5"/>
  <c r="S450" i="5" l="1"/>
  <c r="O450" i="5"/>
  <c r="H450" i="5"/>
  <c r="E450" i="5"/>
  <c r="C450" i="5"/>
  <c r="A450" i="5"/>
  <c r="S449" i="5"/>
  <c r="O449" i="5"/>
  <c r="H449" i="5"/>
  <c r="E449" i="5"/>
  <c r="C449" i="5"/>
  <c r="A449" i="5"/>
  <c r="H447" i="5" l="1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19" i="5"/>
  <c r="H417" i="5"/>
  <c r="H416" i="5"/>
  <c r="H415" i="5"/>
  <c r="H414" i="5"/>
  <c r="H413" i="5"/>
  <c r="H407" i="5"/>
  <c r="H406" i="5"/>
  <c r="H405" i="5"/>
  <c r="H404" i="5"/>
  <c r="H403" i="5"/>
  <c r="H402" i="5"/>
  <c r="H401" i="5"/>
  <c r="H400" i="5"/>
  <c r="H399" i="5"/>
  <c r="H398" i="5"/>
  <c r="H397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39" i="5"/>
  <c r="H336" i="5"/>
  <c r="H335" i="5"/>
  <c r="H334" i="5"/>
  <c r="H331" i="5"/>
  <c r="H330" i="5"/>
  <c r="H329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6" i="5"/>
  <c r="H255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4" i="5"/>
  <c r="H218" i="5"/>
  <c r="H212" i="5"/>
  <c r="H178" i="5"/>
  <c r="H177" i="5"/>
  <c r="H176" i="5"/>
  <c r="H175" i="5"/>
  <c r="H174" i="5"/>
  <c r="H173" i="5"/>
  <c r="H172" i="5"/>
  <c r="H171" i="5"/>
  <c r="H170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08" i="5"/>
  <c r="H107" i="5"/>
  <c r="H106" i="5"/>
  <c r="H105" i="5"/>
  <c r="H104" i="5"/>
  <c r="H103" i="5"/>
  <c r="H102" i="5"/>
  <c r="H101" i="5"/>
  <c r="H100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6" i="5"/>
  <c r="H55" i="5"/>
  <c r="H54" i="5"/>
  <c r="H53" i="5"/>
  <c r="H52" i="5"/>
  <c r="H19" i="5"/>
  <c r="H18" i="5"/>
  <c r="H14" i="5"/>
  <c r="G5" i="6"/>
  <c r="G4" i="6"/>
  <c r="G3" i="6"/>
  <c r="G2" i="6"/>
  <c r="G8" i="6"/>
  <c r="G7" i="6"/>
  <c r="S447" i="5"/>
  <c r="O447" i="5"/>
  <c r="E447" i="5"/>
  <c r="C447" i="5"/>
  <c r="A447" i="5"/>
  <c r="C3" i="6"/>
  <c r="C4" i="6"/>
  <c r="C5" i="6"/>
  <c r="E2" i="6"/>
  <c r="E4" i="6"/>
  <c r="E3" i="6"/>
  <c r="C142" i="1"/>
  <c r="E5" i="6"/>
  <c r="C143" i="1"/>
  <c r="C2" i="6"/>
  <c r="S435" i="5" l="1"/>
  <c r="O435" i="5"/>
  <c r="E435" i="5"/>
  <c r="C435" i="5"/>
  <c r="A435" i="5"/>
  <c r="S434" i="5"/>
  <c r="O434" i="5"/>
  <c r="E434" i="5"/>
  <c r="C434" i="5"/>
  <c r="A434" i="5"/>
  <c r="S433" i="5"/>
  <c r="O433" i="5"/>
  <c r="E433" i="5"/>
  <c r="C433" i="5"/>
  <c r="A433" i="5"/>
  <c r="S432" i="5"/>
  <c r="O432" i="5"/>
  <c r="E432" i="5"/>
  <c r="C432" i="5"/>
  <c r="A432" i="5"/>
  <c r="S431" i="5"/>
  <c r="O431" i="5"/>
  <c r="E431" i="5"/>
  <c r="C431" i="5"/>
  <c r="A431" i="5"/>
  <c r="S402" i="5"/>
  <c r="O402" i="5"/>
  <c r="E402" i="5"/>
  <c r="C402" i="5"/>
  <c r="A402" i="5"/>
  <c r="S401" i="5"/>
  <c r="O401" i="5"/>
  <c r="E401" i="5"/>
  <c r="C401" i="5"/>
  <c r="A401" i="5"/>
  <c r="S400" i="5"/>
  <c r="O400" i="5"/>
  <c r="E400" i="5"/>
  <c r="C400" i="5"/>
  <c r="A400" i="5"/>
  <c r="S399" i="5"/>
  <c r="O399" i="5"/>
  <c r="E399" i="5"/>
  <c r="C399" i="5"/>
  <c r="A399" i="5"/>
  <c r="S398" i="5"/>
  <c r="O398" i="5"/>
  <c r="E398" i="5"/>
  <c r="C398" i="5"/>
  <c r="A398" i="5"/>
  <c r="S397" i="5"/>
  <c r="O397" i="5"/>
  <c r="E397" i="5"/>
  <c r="C397" i="5"/>
  <c r="A397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S390" i="5"/>
  <c r="E390" i="5"/>
  <c r="C390" i="5"/>
  <c r="A390" i="5"/>
  <c r="S389" i="5"/>
  <c r="E389" i="5"/>
  <c r="C389" i="5"/>
  <c r="A389" i="5"/>
  <c r="S388" i="5"/>
  <c r="E388" i="5"/>
  <c r="C388" i="5"/>
  <c r="A388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S380" i="5"/>
  <c r="S381" i="5"/>
  <c r="S382" i="5"/>
  <c r="S384" i="5"/>
  <c r="S383" i="5"/>
  <c r="C126" i="1"/>
  <c r="C119" i="1"/>
  <c r="C127" i="1"/>
  <c r="C120" i="1"/>
  <c r="S387" i="5"/>
  <c r="O389" i="5"/>
  <c r="S385" i="5"/>
  <c r="C140" i="1"/>
  <c r="C141" i="1"/>
  <c r="C121" i="1"/>
  <c r="O388" i="5"/>
  <c r="S386" i="5"/>
  <c r="C136" i="1"/>
  <c r="O390" i="5"/>
  <c r="S13" i="5" l="1"/>
  <c r="O13" i="5"/>
  <c r="H13" i="5"/>
  <c r="E13" i="5"/>
  <c r="C13" i="5"/>
  <c r="A13" i="5"/>
  <c r="S430" i="5"/>
  <c r="S429" i="5"/>
  <c r="S428" i="5"/>
  <c r="S427" i="5"/>
  <c r="S426" i="5"/>
  <c r="S425" i="5"/>
  <c r="S424" i="5"/>
  <c r="S423" i="5"/>
  <c r="S422" i="5"/>
  <c r="S421" i="5"/>
  <c r="S419" i="5"/>
  <c r="S417" i="5"/>
  <c r="S416" i="5"/>
  <c r="S415" i="5"/>
  <c r="S414" i="5"/>
  <c r="S413" i="5"/>
  <c r="S407" i="5"/>
  <c r="S406" i="5"/>
  <c r="S405" i="5"/>
  <c r="S404" i="5"/>
  <c r="S403" i="5"/>
  <c r="S379" i="5"/>
  <c r="S378" i="5"/>
  <c r="S377" i="5"/>
  <c r="S376" i="5"/>
  <c r="S375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39" i="5"/>
  <c r="S336" i="5"/>
  <c r="S335" i="5"/>
  <c r="S334" i="5"/>
  <c r="S331" i="5"/>
  <c r="S330" i="5"/>
  <c r="S329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287" i="5"/>
  <c r="S286" i="5"/>
  <c r="S285" i="5"/>
  <c r="S284" i="5"/>
  <c r="S283" i="5"/>
  <c r="S277" i="5"/>
  <c r="S276" i="5"/>
  <c r="S275" i="5"/>
  <c r="S274" i="5"/>
  <c r="S273" i="5"/>
  <c r="S272" i="5"/>
  <c r="S271" i="5"/>
  <c r="S270" i="5"/>
  <c r="S269" i="5"/>
  <c r="S245" i="5"/>
  <c r="S244" i="5"/>
  <c r="S243" i="5"/>
  <c r="S242" i="5"/>
  <c r="S241" i="5"/>
  <c r="S240" i="5"/>
  <c r="S239" i="5"/>
  <c r="S238" i="5"/>
  <c r="S237" i="5"/>
  <c r="S236" i="5"/>
  <c r="S232" i="5"/>
  <c r="S231" i="5"/>
  <c r="S230" i="5"/>
  <c r="S226" i="5"/>
  <c r="S225" i="5"/>
  <c r="S224" i="5"/>
  <c r="S212" i="5"/>
  <c r="S176" i="5"/>
  <c r="S173" i="5"/>
  <c r="S172" i="5"/>
  <c r="S171" i="5"/>
  <c r="S170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08" i="5"/>
  <c r="S107" i="5"/>
  <c r="S106" i="5"/>
  <c r="S105" i="5"/>
  <c r="S104" i="5"/>
  <c r="S103" i="5"/>
  <c r="S102" i="5"/>
  <c r="S101" i="5"/>
  <c r="S100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6" i="5"/>
  <c r="S54" i="5"/>
  <c r="S53" i="5"/>
  <c r="S19" i="5"/>
  <c r="S18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426" i="5"/>
  <c r="E426" i="5"/>
  <c r="C426" i="5"/>
  <c r="A426" i="5"/>
  <c r="E425" i="5"/>
  <c r="C425" i="5"/>
  <c r="A425" i="5"/>
  <c r="S255" i="5"/>
  <c r="S299" i="5"/>
  <c r="S300" i="5"/>
  <c r="S292" i="5"/>
  <c r="S301" i="5"/>
  <c r="S297" i="5"/>
  <c r="S246" i="5"/>
  <c r="S247" i="5"/>
  <c r="S290" i="5"/>
  <c r="S298" i="5"/>
  <c r="S256" i="5"/>
  <c r="S288" i="5"/>
  <c r="S289" i="5"/>
  <c r="S291" i="5"/>
  <c r="S371" i="5"/>
  <c r="S267" i="5"/>
  <c r="S263" i="5"/>
  <c r="S279" i="5"/>
  <c r="S261" i="5"/>
  <c r="S260" i="5"/>
  <c r="S303" i="5"/>
  <c r="S266" i="5"/>
  <c r="S281" i="5"/>
  <c r="S282" i="5"/>
  <c r="S278" i="5"/>
  <c r="S374" i="5"/>
  <c r="S304" i="5"/>
  <c r="S370" i="5"/>
  <c r="S280" i="5"/>
  <c r="S305" i="5"/>
  <c r="S264" i="5"/>
  <c r="S373" i="5"/>
  <c r="S372" i="5"/>
  <c r="S55" i="5"/>
  <c r="S262" i="5"/>
  <c r="S306" i="5"/>
  <c r="S52" i="5"/>
  <c r="S265" i="5"/>
  <c r="S268" i="5"/>
  <c r="S302" i="5"/>
  <c r="O424" i="5" l="1"/>
  <c r="E424" i="5"/>
  <c r="C424" i="5"/>
  <c r="A424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19" i="5"/>
  <c r="E419" i="5"/>
  <c r="C419" i="5"/>
  <c r="A419" i="5"/>
  <c r="C130" i="1"/>
  <c r="C134" i="1"/>
  <c r="C131" i="1"/>
  <c r="C135" i="1"/>
  <c r="O369" i="5" l="1"/>
  <c r="E369" i="5"/>
  <c r="C369" i="5"/>
  <c r="A369" i="5"/>
  <c r="O368" i="5"/>
  <c r="E368" i="5"/>
  <c r="C368" i="5"/>
  <c r="A368" i="5"/>
  <c r="O367" i="5"/>
  <c r="E367" i="5"/>
  <c r="C367" i="5"/>
  <c r="A367" i="5"/>
  <c r="O355" i="5"/>
  <c r="E355" i="5"/>
  <c r="C355" i="5"/>
  <c r="A355" i="5"/>
  <c r="O354" i="5"/>
  <c r="E354" i="5"/>
  <c r="C354" i="5"/>
  <c r="A354" i="5"/>
  <c r="O353" i="5"/>
  <c r="E353" i="5"/>
  <c r="C353" i="5"/>
  <c r="A353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36" i="5"/>
  <c r="E336" i="5"/>
  <c r="C336" i="5"/>
  <c r="A336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O413" i="5"/>
  <c r="E413" i="5"/>
  <c r="C413" i="5"/>
  <c r="A413" i="5"/>
  <c r="E407" i="5" l="1"/>
  <c r="C407" i="5"/>
  <c r="A407" i="5"/>
  <c r="E406" i="5"/>
  <c r="C406" i="5"/>
  <c r="A406" i="5"/>
  <c r="E405" i="5"/>
  <c r="C405" i="5"/>
  <c r="A405" i="5"/>
  <c r="E404" i="5"/>
  <c r="C404" i="5"/>
  <c r="A404" i="5"/>
  <c r="E403" i="5"/>
  <c r="C403" i="5"/>
  <c r="A403" i="5"/>
  <c r="E379" i="5"/>
  <c r="C379" i="5"/>
  <c r="A379" i="5"/>
  <c r="E378" i="5"/>
  <c r="C378" i="5"/>
  <c r="A378" i="5"/>
  <c r="E377" i="5"/>
  <c r="C377" i="5"/>
  <c r="A377" i="5"/>
  <c r="E376" i="5"/>
  <c r="C376" i="5"/>
  <c r="A376" i="5"/>
  <c r="E375" i="5"/>
  <c r="C375" i="5"/>
  <c r="A375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O370" i="5"/>
  <c r="E370" i="5"/>
  <c r="C370" i="5"/>
  <c r="A370" i="5"/>
  <c r="O366" i="5"/>
  <c r="E366" i="5"/>
  <c r="C366" i="5"/>
  <c r="A366" i="5"/>
  <c r="O365" i="5"/>
  <c r="E365" i="5"/>
  <c r="C365" i="5"/>
  <c r="A365" i="5"/>
  <c r="O360" i="5"/>
  <c r="E360" i="5"/>
  <c r="C360" i="5"/>
  <c r="A360" i="5"/>
  <c r="O359" i="5"/>
  <c r="E359" i="5"/>
  <c r="C359" i="5"/>
  <c r="A359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348" i="5"/>
  <c r="E348" i="5"/>
  <c r="C348" i="5"/>
  <c r="A348" i="5"/>
  <c r="O347" i="5"/>
  <c r="E347" i="5"/>
  <c r="C347" i="5"/>
  <c r="A347" i="5"/>
  <c r="O346" i="5"/>
  <c r="E346" i="5"/>
  <c r="C346" i="5"/>
  <c r="A346" i="5"/>
  <c r="O345" i="5"/>
  <c r="E345" i="5"/>
  <c r="C345" i="5"/>
  <c r="A345" i="5"/>
  <c r="O344" i="5"/>
  <c r="E344" i="5"/>
  <c r="C344" i="5"/>
  <c r="A344" i="5"/>
  <c r="O343" i="5"/>
  <c r="E343" i="5"/>
  <c r="C343" i="5"/>
  <c r="A343" i="5"/>
  <c r="O342" i="5"/>
  <c r="E342" i="5"/>
  <c r="C342" i="5"/>
  <c r="A342" i="5"/>
  <c r="O339" i="5"/>
  <c r="E339" i="5"/>
  <c r="C339" i="5"/>
  <c r="A339" i="5"/>
  <c r="O335" i="5"/>
  <c r="E335" i="5"/>
  <c r="C335" i="5"/>
  <c r="A335" i="5"/>
  <c r="O334" i="5"/>
  <c r="E334" i="5"/>
  <c r="C334" i="5"/>
  <c r="A334" i="5"/>
  <c r="O331" i="5"/>
  <c r="E331" i="5"/>
  <c r="C331" i="5"/>
  <c r="A331" i="5"/>
  <c r="O330" i="5"/>
  <c r="E330" i="5"/>
  <c r="C330" i="5"/>
  <c r="A330" i="5"/>
  <c r="O329" i="5"/>
  <c r="E329" i="5"/>
  <c r="C329" i="5"/>
  <c r="A329" i="5"/>
  <c r="O324" i="5"/>
  <c r="E324" i="5"/>
  <c r="C324" i="5"/>
  <c r="A324" i="5"/>
  <c r="O323" i="5"/>
  <c r="E323" i="5"/>
  <c r="C323" i="5"/>
  <c r="A323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O319" i="5"/>
  <c r="E319" i="5"/>
  <c r="C319" i="5"/>
  <c r="A319" i="5"/>
  <c r="O318" i="5"/>
  <c r="E318" i="5"/>
  <c r="C318" i="5"/>
  <c r="A318" i="5"/>
  <c r="O317" i="5"/>
  <c r="E317" i="5"/>
  <c r="C317" i="5"/>
  <c r="A317" i="5"/>
  <c r="O316" i="5"/>
  <c r="E316" i="5"/>
  <c r="C316" i="5"/>
  <c r="A316" i="5"/>
  <c r="O315" i="5"/>
  <c r="E315" i="5"/>
  <c r="C315" i="5"/>
  <c r="A315" i="5"/>
  <c r="O314" i="5"/>
  <c r="E314" i="5"/>
  <c r="C314" i="5"/>
  <c r="A314" i="5"/>
  <c r="O313" i="5"/>
  <c r="E313" i="5"/>
  <c r="C313" i="5"/>
  <c r="A313" i="5"/>
  <c r="O312" i="5"/>
  <c r="E312" i="5"/>
  <c r="C312" i="5"/>
  <c r="A312" i="5"/>
  <c r="O407" i="5"/>
  <c r="O405" i="5"/>
  <c r="O403" i="5"/>
  <c r="O406" i="5"/>
  <c r="O404" i="5"/>
  <c r="O379" i="5"/>
  <c r="O377" i="5"/>
  <c r="O375" i="5"/>
  <c r="O376" i="5"/>
  <c r="O378" i="5"/>
  <c r="C115" i="1"/>
  <c r="C116" i="1"/>
  <c r="C110" i="1"/>
  <c r="C117" i="1"/>
  <c r="C132" i="1"/>
  <c r="C123" i="1"/>
  <c r="C118" i="1"/>
  <c r="C114" i="1"/>
  <c r="C112" i="1"/>
  <c r="C133" i="1"/>
  <c r="C128" i="1"/>
  <c r="C122" i="1"/>
  <c r="C113" i="1"/>
  <c r="C109" i="1"/>
  <c r="C111" i="1"/>
  <c r="O311" i="5" l="1"/>
  <c r="E311" i="5"/>
  <c r="C311" i="5"/>
  <c r="A311" i="5"/>
  <c r="O310" i="5"/>
  <c r="E310" i="5"/>
  <c r="C310" i="5"/>
  <c r="A310" i="5"/>
  <c r="O309" i="5"/>
  <c r="E309" i="5"/>
  <c r="C309" i="5"/>
  <c r="A309" i="5"/>
  <c r="O308" i="5"/>
  <c r="E308" i="5"/>
  <c r="C308" i="5"/>
  <c r="A308" i="5"/>
  <c r="O307" i="5"/>
  <c r="E307" i="5"/>
  <c r="C307" i="5"/>
  <c r="A307" i="5"/>
  <c r="O306" i="5"/>
  <c r="E306" i="5"/>
  <c r="C306" i="5"/>
  <c r="A306" i="5"/>
  <c r="O305" i="5"/>
  <c r="E305" i="5"/>
  <c r="C305" i="5"/>
  <c r="A305" i="5"/>
  <c r="O304" i="5"/>
  <c r="E304" i="5"/>
  <c r="C304" i="5"/>
  <c r="A304" i="5"/>
  <c r="O303" i="5"/>
  <c r="E303" i="5"/>
  <c r="C303" i="5"/>
  <c r="A303" i="5"/>
  <c r="O302" i="5"/>
  <c r="E302" i="5"/>
  <c r="C302" i="5"/>
  <c r="A302" i="5"/>
  <c r="O301" i="5"/>
  <c r="E301" i="5"/>
  <c r="C301" i="5"/>
  <c r="A301" i="5"/>
  <c r="O300" i="5"/>
  <c r="E300" i="5"/>
  <c r="C300" i="5"/>
  <c r="A300" i="5"/>
  <c r="O299" i="5"/>
  <c r="E299" i="5"/>
  <c r="C299" i="5"/>
  <c r="A299" i="5"/>
  <c r="O298" i="5"/>
  <c r="E298" i="5"/>
  <c r="C298" i="5"/>
  <c r="A298" i="5"/>
  <c r="O297" i="5"/>
  <c r="E297" i="5"/>
  <c r="C297" i="5"/>
  <c r="A297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6" i="5"/>
  <c r="C255" i="5"/>
  <c r="C247" i="5"/>
  <c r="C246" i="5"/>
  <c r="C106" i="1"/>
  <c r="C108" i="1"/>
  <c r="C107" i="1"/>
  <c r="E292" i="5" l="1"/>
  <c r="A292" i="5"/>
  <c r="E291" i="5"/>
  <c r="A291" i="5"/>
  <c r="E290" i="5"/>
  <c r="A290" i="5"/>
  <c r="E289" i="5"/>
  <c r="A289" i="5"/>
  <c r="E288" i="5"/>
  <c r="A288" i="5"/>
  <c r="A287" i="5"/>
  <c r="E287" i="5"/>
  <c r="O292" i="5"/>
  <c r="O290" i="5"/>
  <c r="O288" i="5"/>
  <c r="O289" i="5"/>
  <c r="O291" i="5"/>
  <c r="E286" i="5"/>
  <c r="A286" i="5"/>
  <c r="E285" i="5"/>
  <c r="A285" i="5"/>
  <c r="O282" i="5"/>
  <c r="E282" i="5"/>
  <c r="A282" i="5"/>
  <c r="O281" i="5"/>
  <c r="E281" i="5"/>
  <c r="A281" i="5"/>
  <c r="O280" i="5"/>
  <c r="E280" i="5"/>
  <c r="A280" i="5"/>
  <c r="E277" i="5"/>
  <c r="A277" i="5"/>
  <c r="E276" i="5"/>
  <c r="A276" i="5"/>
  <c r="E275" i="5"/>
  <c r="A275" i="5"/>
  <c r="E274" i="5"/>
  <c r="A274" i="5"/>
  <c r="E273" i="5"/>
  <c r="A273" i="5"/>
  <c r="E272" i="5"/>
  <c r="A272" i="5"/>
  <c r="E271" i="5"/>
  <c r="A271" i="5"/>
  <c r="O268" i="5"/>
  <c r="E268" i="5"/>
  <c r="A268" i="5"/>
  <c r="O267" i="5"/>
  <c r="E267" i="5"/>
  <c r="A267" i="5"/>
  <c r="O266" i="5"/>
  <c r="E266" i="5"/>
  <c r="A266" i="5"/>
  <c r="O265" i="5"/>
  <c r="E265" i="5"/>
  <c r="A265" i="5"/>
  <c r="O264" i="5"/>
  <c r="E264" i="5"/>
  <c r="A264" i="5"/>
  <c r="O263" i="5"/>
  <c r="E263" i="5"/>
  <c r="A263" i="5"/>
  <c r="O262" i="5"/>
  <c r="E262" i="5"/>
  <c r="A262" i="5"/>
  <c r="O178" i="5"/>
  <c r="O177" i="5"/>
  <c r="O176" i="5"/>
  <c r="O175" i="5"/>
  <c r="O174" i="5"/>
  <c r="O173" i="5"/>
  <c r="O172" i="5"/>
  <c r="O171" i="5"/>
  <c r="O170" i="5"/>
  <c r="O142" i="5"/>
  <c r="O141" i="5"/>
  <c r="O140" i="5"/>
  <c r="O139" i="5"/>
  <c r="O138" i="5"/>
  <c r="O137" i="5"/>
  <c r="O136" i="5"/>
  <c r="O135" i="5"/>
  <c r="O134" i="5"/>
  <c r="O279" i="5"/>
  <c r="O278" i="5"/>
  <c r="O261" i="5"/>
  <c r="O260" i="5"/>
  <c r="O256" i="5"/>
  <c r="O255" i="5"/>
  <c r="O247" i="5"/>
  <c r="E284" i="5"/>
  <c r="A284" i="5"/>
  <c r="E283" i="5"/>
  <c r="A283" i="5"/>
  <c r="E279" i="5"/>
  <c r="A279" i="5"/>
  <c r="E278" i="5"/>
  <c r="A278" i="5"/>
  <c r="E270" i="5"/>
  <c r="A270" i="5"/>
  <c r="E269" i="5"/>
  <c r="A269" i="5"/>
  <c r="E261" i="5"/>
  <c r="A261" i="5"/>
  <c r="E260" i="5"/>
  <c r="A260" i="5"/>
  <c r="O285" i="5"/>
  <c r="O270" i="5"/>
  <c r="O273" i="5"/>
  <c r="C105" i="1"/>
  <c r="O275" i="5"/>
  <c r="O286" i="5"/>
  <c r="O274" i="5"/>
  <c r="O287" i="5"/>
  <c r="O284" i="5"/>
  <c r="O272" i="5"/>
  <c r="O283" i="5"/>
  <c r="O276" i="5"/>
  <c r="O269" i="5"/>
  <c r="O271" i="5"/>
  <c r="O277" i="5"/>
  <c r="E256" i="5" l="1"/>
  <c r="A256" i="5"/>
  <c r="E255" i="5"/>
  <c r="A255" i="5"/>
  <c r="E247" i="5"/>
  <c r="A247" i="5"/>
  <c r="O246" i="5"/>
  <c r="O245" i="5"/>
  <c r="E246" i="5"/>
  <c r="C245" i="5"/>
  <c r="A246" i="5"/>
  <c r="C104" i="1"/>
  <c r="C102" i="1"/>
  <c r="C100" i="1"/>
  <c r="C103" i="1"/>
  <c r="C101" i="1"/>
  <c r="E178" i="5" l="1"/>
  <c r="C178" i="5"/>
  <c r="A178" i="5"/>
  <c r="E177" i="5"/>
  <c r="C177" i="5"/>
  <c r="A177" i="5"/>
  <c r="E176" i="5"/>
  <c r="C176" i="5"/>
  <c r="A176" i="5"/>
  <c r="E175" i="5"/>
  <c r="C175" i="5"/>
  <c r="A175" i="5"/>
  <c r="E174" i="5"/>
  <c r="C174" i="5"/>
  <c r="A174" i="5"/>
  <c r="E142" i="5"/>
  <c r="C142" i="5"/>
  <c r="A142" i="5"/>
  <c r="E141" i="5"/>
  <c r="C141" i="5"/>
  <c r="A141" i="5"/>
  <c r="E140" i="5"/>
  <c r="C140" i="5"/>
  <c r="A140" i="5"/>
  <c r="E139" i="5"/>
  <c r="C139" i="5"/>
  <c r="A139" i="5"/>
  <c r="E138" i="5"/>
  <c r="C138" i="5"/>
  <c r="A138" i="5"/>
  <c r="E173" i="5"/>
  <c r="E172" i="5"/>
  <c r="E171" i="5"/>
  <c r="E170" i="5"/>
  <c r="E137" i="5"/>
  <c r="E136" i="5"/>
  <c r="E135" i="5"/>
  <c r="E134" i="5"/>
  <c r="C173" i="5"/>
  <c r="C172" i="5"/>
  <c r="C171" i="5"/>
  <c r="C170" i="5"/>
  <c r="C137" i="5"/>
  <c r="C136" i="5"/>
  <c r="C135" i="5"/>
  <c r="C134" i="5"/>
  <c r="A136" i="5"/>
  <c r="A137" i="5"/>
  <c r="A171" i="5"/>
  <c r="A173" i="5"/>
  <c r="A172" i="5"/>
  <c r="A170" i="5"/>
  <c r="A135" i="5"/>
  <c r="A134" i="5"/>
  <c r="E78" i="5"/>
  <c r="C78" i="5"/>
  <c r="A78" i="5"/>
  <c r="E77" i="5"/>
  <c r="C77" i="5"/>
  <c r="A77" i="5"/>
  <c r="C99" i="1"/>
  <c r="C75" i="1"/>
  <c r="O77" i="5"/>
  <c r="C79" i="1"/>
  <c r="O78" i="5"/>
  <c r="S14" i="5" l="1"/>
  <c r="S3" i="5"/>
  <c r="O244" i="5"/>
  <c r="O243" i="5"/>
  <c r="O242" i="5"/>
  <c r="O241" i="5"/>
  <c r="O240" i="5"/>
  <c r="O239" i="5"/>
  <c r="O238" i="5"/>
  <c r="O237" i="5"/>
  <c r="O236" i="5"/>
  <c r="O235" i="5"/>
  <c r="O234" i="5"/>
  <c r="O233" i="5"/>
  <c r="O232" i="5"/>
  <c r="O231" i="5"/>
  <c r="O230" i="5"/>
  <c r="O224" i="5"/>
  <c r="O218" i="5"/>
  <c r="O212" i="5"/>
  <c r="O56" i="5"/>
  <c r="O55" i="5"/>
  <c r="O54" i="5"/>
  <c r="O53" i="5"/>
  <c r="O52" i="5"/>
  <c r="O19" i="5"/>
  <c r="O18" i="5"/>
  <c r="O14" i="5"/>
  <c r="O3" i="5"/>
  <c r="O94" i="5"/>
  <c r="O63" i="5"/>
  <c r="C60" i="1"/>
  <c r="O130" i="5"/>
  <c r="O107" i="5"/>
  <c r="O122" i="5"/>
  <c r="C59" i="1"/>
  <c r="O91" i="5"/>
  <c r="O70" i="5"/>
  <c r="O74" i="5"/>
  <c r="O113" i="5"/>
  <c r="O87" i="5"/>
  <c r="C91" i="1"/>
  <c r="O133" i="5"/>
  <c r="O102" i="5"/>
  <c r="O84" i="5"/>
  <c r="C54" i="1"/>
  <c r="O61" i="5"/>
  <c r="O106" i="5"/>
  <c r="C53" i="1"/>
  <c r="O104" i="5"/>
  <c r="O80" i="5"/>
  <c r="O116" i="5"/>
  <c r="C52" i="1"/>
  <c r="O71" i="5"/>
  <c r="O81" i="5"/>
  <c r="O124" i="5"/>
  <c r="C87" i="1"/>
  <c r="O83" i="5"/>
  <c r="O127" i="5"/>
  <c r="O67" i="5"/>
  <c r="O95" i="5"/>
  <c r="C57" i="1"/>
  <c r="O108" i="5"/>
  <c r="O114" i="5"/>
  <c r="C95" i="1"/>
  <c r="O75" i="5"/>
  <c r="O103" i="5"/>
  <c r="O120" i="5"/>
  <c r="C63" i="1"/>
  <c r="C94" i="1"/>
  <c r="O76" i="5"/>
  <c r="O112" i="5"/>
  <c r="C65" i="1"/>
  <c r="C89" i="1"/>
  <c r="O97" i="5"/>
  <c r="O121" i="5"/>
  <c r="O58" i="5"/>
  <c r="C92" i="1"/>
  <c r="O105" i="5"/>
  <c r="C18" i="1"/>
  <c r="C85" i="1"/>
  <c r="O72" i="5"/>
  <c r="C17" i="1"/>
  <c r="O132" i="5"/>
  <c r="C61" i="1"/>
  <c r="O117" i="5"/>
  <c r="O68" i="5"/>
  <c r="C72" i="1"/>
  <c r="O118" i="5"/>
  <c r="C73" i="1"/>
  <c r="O65" i="5"/>
  <c r="C64" i="1"/>
  <c r="O79" i="5"/>
  <c r="C55" i="1"/>
  <c r="O85" i="5"/>
  <c r="C58" i="1"/>
  <c r="O128" i="5"/>
  <c r="O129" i="5"/>
  <c r="C93" i="1"/>
  <c r="O64" i="5"/>
  <c r="O93" i="5"/>
  <c r="O100" i="5"/>
  <c r="O115" i="5"/>
  <c r="O126" i="5"/>
  <c r="C62" i="1"/>
  <c r="C96" i="1"/>
  <c r="O90" i="5"/>
  <c r="O88" i="5"/>
  <c r="O96" i="5"/>
  <c r="O119" i="5"/>
  <c r="O89" i="5"/>
  <c r="O60" i="5"/>
  <c r="O66" i="5"/>
  <c r="C74" i="1"/>
  <c r="O86" i="5"/>
  <c r="O123" i="5"/>
  <c r="O59" i="5"/>
  <c r="O82" i="5"/>
  <c r="C97" i="1"/>
  <c r="O131" i="5"/>
  <c r="O111" i="5"/>
  <c r="O125" i="5"/>
  <c r="O69" i="5"/>
  <c r="C98" i="1"/>
  <c r="C51" i="1"/>
  <c r="O101" i="5"/>
  <c r="O92" i="5"/>
  <c r="O73" i="5"/>
  <c r="Q2" i="5" l="1"/>
  <c r="M2" i="5"/>
  <c r="C6" i="6"/>
  <c r="E6" i="6"/>
  <c r="O62" i="5"/>
  <c r="E245" i="5" l="1"/>
  <c r="A245" i="5"/>
  <c r="E244" i="5"/>
  <c r="C244" i="5"/>
  <c r="A244" i="5"/>
  <c r="E243" i="5"/>
  <c r="C243" i="5"/>
  <c r="A243" i="5"/>
  <c r="E242" i="5"/>
  <c r="C242" i="5"/>
  <c r="A242" i="5"/>
  <c r="E241" i="5"/>
  <c r="C241" i="5"/>
  <c r="A241" i="5"/>
  <c r="E240" i="5"/>
  <c r="C240" i="5"/>
  <c r="A240" i="5"/>
  <c r="E239" i="5"/>
  <c r="C239" i="5"/>
  <c r="A239" i="5"/>
  <c r="E238" i="5"/>
  <c r="C238" i="5"/>
  <c r="A238" i="5"/>
  <c r="E237" i="5"/>
  <c r="C237" i="5"/>
  <c r="A237" i="5"/>
  <c r="E236" i="5"/>
  <c r="C236" i="5"/>
  <c r="A236" i="5"/>
  <c r="E235" i="5"/>
  <c r="C235" i="5"/>
  <c r="A235" i="5"/>
  <c r="E234" i="5"/>
  <c r="C234" i="5"/>
  <c r="A234" i="5"/>
  <c r="E233" i="5"/>
  <c r="C233" i="5"/>
  <c r="A233" i="5"/>
  <c r="E232" i="5"/>
  <c r="C232" i="5"/>
  <c r="A232" i="5"/>
  <c r="E231" i="5"/>
  <c r="C231" i="5"/>
  <c r="A231" i="5"/>
  <c r="E230" i="5"/>
  <c r="C230" i="5"/>
  <c r="A230" i="5"/>
  <c r="E224" i="5"/>
  <c r="C224" i="5"/>
  <c r="A224" i="5"/>
  <c r="E218" i="5"/>
  <c r="C218" i="5"/>
  <c r="A218" i="5"/>
  <c r="E212" i="5"/>
  <c r="C212" i="5"/>
  <c r="A212" i="5"/>
  <c r="C8" i="6"/>
  <c r="E7" i="6"/>
  <c r="E8" i="6"/>
  <c r="C7" i="6"/>
  <c r="F2" i="5" l="1"/>
  <c r="I2" i="5"/>
  <c r="J2" i="5"/>
  <c r="K2" i="5"/>
  <c r="L2" i="5"/>
  <c r="O2" i="5"/>
  <c r="N2" i="5" s="1"/>
  <c r="A3" i="5"/>
  <c r="C3" i="5"/>
  <c r="E3" i="5"/>
  <c r="H3" i="5"/>
  <c r="A14" i="5"/>
  <c r="C14" i="5"/>
  <c r="E14" i="5"/>
  <c r="A18" i="5"/>
  <c r="C18" i="5"/>
  <c r="E18" i="5"/>
  <c r="A19" i="5"/>
  <c r="C19" i="5"/>
  <c r="E19" i="5"/>
  <c r="A52" i="5"/>
  <c r="C52" i="5"/>
  <c r="E52" i="5"/>
  <c r="A53" i="5"/>
  <c r="C53" i="5"/>
  <c r="E53" i="5"/>
  <c r="A54" i="5"/>
  <c r="C54" i="5"/>
  <c r="E54" i="5"/>
  <c r="A55" i="5"/>
  <c r="C55" i="5"/>
  <c r="E55" i="5"/>
  <c r="A56" i="5"/>
  <c r="C56" i="5"/>
  <c r="E56" i="5"/>
  <c r="A58" i="5"/>
  <c r="C58" i="5"/>
  <c r="E58" i="5"/>
  <c r="A59" i="5"/>
  <c r="C59" i="5"/>
  <c r="E59" i="5"/>
  <c r="A60" i="5"/>
  <c r="C60" i="5"/>
  <c r="E60" i="5"/>
  <c r="A61" i="5"/>
  <c r="C61" i="5"/>
  <c r="E61" i="5"/>
  <c r="A62" i="5"/>
  <c r="C62" i="5"/>
  <c r="E62" i="5"/>
  <c r="A63" i="5"/>
  <c r="C63" i="5"/>
  <c r="E63" i="5"/>
  <c r="A64" i="5"/>
  <c r="C64" i="5"/>
  <c r="E64" i="5"/>
  <c r="A65" i="5"/>
  <c r="C65" i="5"/>
  <c r="E65" i="5"/>
  <c r="A66" i="5"/>
  <c r="C66" i="5"/>
  <c r="E66" i="5"/>
  <c r="A67" i="5"/>
  <c r="C67" i="5"/>
  <c r="E67" i="5"/>
  <c r="A68" i="5"/>
  <c r="C68" i="5"/>
  <c r="E68" i="5"/>
  <c r="A69" i="5"/>
  <c r="C69" i="5"/>
  <c r="E69" i="5"/>
  <c r="A70" i="5"/>
  <c r="C70" i="5"/>
  <c r="E70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A87" i="5"/>
  <c r="C87" i="5"/>
  <c r="E87" i="5"/>
  <c r="A88" i="5"/>
  <c r="C88" i="5"/>
  <c r="E88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E133" i="5" l="1"/>
  <c r="C133" i="5"/>
  <c r="A133" i="5"/>
  <c r="W2" i="5" l="1"/>
  <c r="V2" i="5"/>
  <c r="U2" i="5"/>
  <c r="T2" i="5"/>
  <c r="S2" i="5"/>
  <c r="R2" i="5" s="1"/>
  <c r="E2" i="4" l="1"/>
  <c r="D2" i="4" l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<sst xmlns="http://schemas.openxmlformats.org/spreadsheetml/2006/main" count="1408" uniqueCount="578">
  <si>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</si>
  <si>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</si>
  <si>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</si>
  <si>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</si>
  <si>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</si>
  <si>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</si>
  <si>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</si>
  <si>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</si>
  <si>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</si>
  <si>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</si>
  <si>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</si>
  <si>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</si>
  <si>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</si>
  <si>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</si>
  <si>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</si>
  <si>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</si>
  <si>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</si>
  <si>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</si>
  <si>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</si>
  <si>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</si>
  <si>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</si>
  <si>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</si>
  <si>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</si>
  <si>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</si>
  <si>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</si>
  <si>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</si>
  <si>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</si>
  <si>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</si>
  <si>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</si>
  <si>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</si>
  <si>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</si>
  <si>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</si>
  <si>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</si>
  <si>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</si>
  <si>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</si>
  <si>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</si>
  <si>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</si>
  <si>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</si>
  <si>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</si>
  <si>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</si>
  <si>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</si>
  <si>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</si>
  <si>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</si>
  <si>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</si>
  <si>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</si>
  <si>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</si>
  <si>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</si>
  <si>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</si>
  <si>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</si>
  <si>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</si>
  <si>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</si>
  <si>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</si>
  <si>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</si>
  <si>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</si>
  <si>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</si>
  <si>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</si>
  <si>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</si>
  <si>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</si>
  <si>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</si>
  <si>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</si>
  <si>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</si>
  <si>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</si>
  <si>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</si>
  <si>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</si>
  <si>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</si>
  <si>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</si>
  <si>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</si>
  <si>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</si>
  <si>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</si>
  <si>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</si>
  <si>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</si>
  <si>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</si>
  <si>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</si>
  <si>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</si>
  <si>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</si>
  <si>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</si>
  <si>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</si>
  <si>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</si>
  <si>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</si>
  <si>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</si>
  <si>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</si>
  <si>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</si>
  <si>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</si>
  <si>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</si>
  <si>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</si>
  <si>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</si>
  <si>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</si>
  <si>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</si>
  <si>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</si>
  <si>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</si>
  <si>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</si>
  <si>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</si>
  <si>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</si>
  <si>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</si>
  <si>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</si>
  <si>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</si>
  <si>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</si>
  <si>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</si>
  <si>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</si>
  <si>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</si>
  <si>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</si>
  <si>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</si>
  <si>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</si>
  <si>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</si>
  <si>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</si>
  <si>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</si>
  <si>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</si>
  <si>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</si>
  <si>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</si>
  <si>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</si>
  <si>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</si>
  <si>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</si>
  <si>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</si>
  <si>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</si>
  <si>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</si>
  <si>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</si>
  <si>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</si>
  <si>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</si>
  <si>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</si>
  <si>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</si>
  <si>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</si>
  <si>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</si>
  <si>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</si>
  <si>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</si>
  <si>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</si>
  <si>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</si>
  <si>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</si>
  <si>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</si>
  <si>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</si>
  <si>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</si>
  <si>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</si>
  <si>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</si>
  <si>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</si>
  <si>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</si>
  <si>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</si>
  <si>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</si>
  <si>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</si>
  <si>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</si>
  <si>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</si>
  <si>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</si>
  <si>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</si>
  <si>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</si>
  <si>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</si>
  <si>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</si>
  <si>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</si>
  <si>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</si>
  <si>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</si>
  <si>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</si>
  <si>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</si>
  <si>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</si>
  <si>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</si>
  <si>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</si>
  <si>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</si>
  <si>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</si>
  <si>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</si>
  <si>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</si>
  <si>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</si>
  <si>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</si>
  <si>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</si>
  <si>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</si>
  <si>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</si>
  <si>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</si>
  <si>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</si>
  <si>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</si>
  <si>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</si>
  <si>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</si>
  <si>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</si>
  <si>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</si>
  <si>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</si>
  <si>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</si>
  <si>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</si>
  <si>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</si>
  <si>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</si>
  <si>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</si>
  <si>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</si>
  <si>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</si>
  <si>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</si>
  <si>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</si>
  <si>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</si>
  <si>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</si>
  <si>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</si>
  <si>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</si>
  <si>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</si>
  <si>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</si>
  <si>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</si>
  <si>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</si>
  <si>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</si>
  <si>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</si>
  <si>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</si>
  <si>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</si>
  <si>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</si>
  <si>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</si>
  <si>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</si>
  <si>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</si>
  <si>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</si>
  <si>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</si>
  <si>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</si>
  <si>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</si>
  <si>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</si>
  <si>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</si>
  <si>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</si>
  <si>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</si>
  <si>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</si>
  <si>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</si>
  <si>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</si>
  <si>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</si>
  <si>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</si>
  <si>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</si>
  <si>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</si>
  <si>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</si>
  <si>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</si>
  <si>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</si>
  <si>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</si>
  <si>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</si>
  <si>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</si>
  <si>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</si>
  <si>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</si>
  <si>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</si>
  <si>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</si>
  <si>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</si>
  <si>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</si>
  <si>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</si>
  <si>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</si>
  <si>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</si>
  <si>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</si>
  <si>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</si>
  <si>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</si>
  <si>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</si>
  <si>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</si>
  <si>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</si>
  <si>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</si>
  <si>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</si>
  <si>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</si>
  <si>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</si>
  <si>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</si>
  <si>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</si>
  <si>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</si>
  <si>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</si>
  <si>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</si>
  <si>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</si>
  <si>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</si>
  <si>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</si>
  <si>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</si>
  <si>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</si>
  <si>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</si>
  <si>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</si>
  <si>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</si>
  <si>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</si>
  <si>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</si>
  <si>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</si>
  <si>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</si>
  <si>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</si>
  <si>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</si>
  <si>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</si>
  <si>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</si>
  <si>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</si>
  <si>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</si>
  <si>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</si>
  <si>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</si>
  <si>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</si>
  <si>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</si>
  <si>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</si>
  <si>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</si>
  <si>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</si>
  <si>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</si>
  <si>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</si>
  <si>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</si>
  <si>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</si>
  <si>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</si>
  <si>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</si>
  <si>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</si>
  <si>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</si>
  <si>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</si>
  <si>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</si>
  <si>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</si>
  <si>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</si>
  <si>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</si>
  <si>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</si>
  <si>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</si>
  <si>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</si>
  <si>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</si>
  <si>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</si>
  <si>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</si>
  <si>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</si>
  <si>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</si>
  <si>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</si>
  <si>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</si>
  <si>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</si>
  <si>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</si>
  <si>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</si>
  <si>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</si>
  <si>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</si>
  <si>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</si>
  <si>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</si>
  <si>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</si>
  <si>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</si>
  <si>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</si>
  <si>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</si>
  <si>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</si>
  <si>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</si>
  <si>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</si>
  <si>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</si>
  <si>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</si>
  <si>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</si>
  <si>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</si>
  <si>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</si>
  <si>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</si>
  <si>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</si>
  <si>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</si>
  <si>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</si>
  <si>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</si>
  <si>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</si>
  <si>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</si>
  <si>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</si>
  <si>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</si>
  <si>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</si>
  <si>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</si>
  <si>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</si>
  <si>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</si>
  <si>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</si>
  <si>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</si>
  <si>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</si>
  <si>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</si>
  <si>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</si>
  <si>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</si>
  <si>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</si>
  <si>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</si>
  <si>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</si>
  <si>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</si>
  <si>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</si>
  <si>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</si>
  <si>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</si>
  <si>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</si>
  <si>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</si>
  <si>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</si>
  <si>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</si>
  <si>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</si>
  <si>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</si>
  <si>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</si>
  <si>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</si>
  <si>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</si>
  <si>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</si>
  <si>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</si>
  <si>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</si>
  <si>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</si>
  <si>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</si>
  <si>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</si>
  <si>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</si>
  <si>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</si>
  <si>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</si>
  <si>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</si>
  <si>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</si>
  <si>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</si>
  <si>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</si>
  <si>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</si>
  <si>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</si>
  <si>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</si>
  <si>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</si>
  <si>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</si>
  <si>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</si>
  <si>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</si>
  <si>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</si>
  <si>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</si>
  <si>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</si>
  <si>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</si>
  <si>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</si>
  <si>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</si>
  <si>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</si>
  <si>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</si>
  <si>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</si>
  <si>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</si>
  <si>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</si>
  <si>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</si>
  <si>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</si>
  <si>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</si>
  <si>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</si>
  <si>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</si>
  <si>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</si>
  <si>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</si>
  <si>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</si>
  <si>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</si>
  <si>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</si>
  <si>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</si>
  <si>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</si>
  <si>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</si>
  <si>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</si>
  <si>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</si>
  <si>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</si>
  <si>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</si>
  <si>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</si>
  <si>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</si>
  <si>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</si>
  <si>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</si>
  <si>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</si>
  <si>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</si>
  <si>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</si>
  <si>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</si>
  <si>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</si>
  <si>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</si>
  <si>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</si>
  <si>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</si>
  <si>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</si>
  <si>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</si>
  <si>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</si>
  <si>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</si>
  <si>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</si>
  <si>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</si>
  <si>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</si>
  <si>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</si>
  <si>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</si>
  <si>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</si>
  <si>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</si>
  <si>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</si>
  <si>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</si>
  <si>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</si>
  <si>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</si>
  <si>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</si>
  <si>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</si>
  <si>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</si>
  <si>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</si>
  <si>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</si>
  <si>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</si>
  <si>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</si>
  <si>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</si>
  <si>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</si>
  <si>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</si>
  <si>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</si>
  <si>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</si>
  <si>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</si>
  <si>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</si>
  <si>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</si>
  <si>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</si>
  <si>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</si>
  <si>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</si>
  <si>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</si>
  <si>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</si>
  <si>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</si>
  <si>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</si>
  <si>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</si>
  <si>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</si>
  <si>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</si>
  <si>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</si>
  <si>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</si>
  <si>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</si>
  <si>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</si>
  <si>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</si>
  <si>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</si>
  <si>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</si>
  <si>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</si>
  <si>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</si>
  <si>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</si>
  <si>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</si>
  <si>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</si>
  <si>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</si>
  <si>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</si>
  <si>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</si>
  <si>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</si>
  <si>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</si>
  <si>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</si>
  <si>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</si>
  <si>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</si>
  <si>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</si>
  <si>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</si>
  <si>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</si>
  <si>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</si>
  <si>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</si>
  <si>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</si>
  <si>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</si>
  <si>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</si>
  <si>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</si>
  <si>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</si>
  <si>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</si>
  <si>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</si>
  <si>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</si>
  <si>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</si>
  <si>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</si>
  <si>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</si>
  <si>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</si>
  <si>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</si>
  <si>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</si>
  <si>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</si>
  <si>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</si>
  <si>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</si>
  <si>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</si>
  <si>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</si>
  <si>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</si>
  <si>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</si>
  <si>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</si>
  <si>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</si>
  <si>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</si>
  <si>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</si>
  <si>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</si>
  <si>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</si>
  <si>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</si>
  <si>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</si>
  <si>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</si>
  <si>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</si>
  <si>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</si>
  <si>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</si>
  <si>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</si>
  <si>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</si>
  <si>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</si>
  <si>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</si>
  <si>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</si>
  <si>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</si>
  <si>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</si>
  <si>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</si>
  <si>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</si>
  <si>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</si>
  <si>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</si>
  <si>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</si>
  <si>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</si>
  <si>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</si>
  <si>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</si>
  <si>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</si>
  <si>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</si>
  <si>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</si>
  <si>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</si>
  <si>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</si>
  <si>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</si>
  <si>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</si>
  <si>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</si>
  <si>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</si>
  <si>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</si>
  <si>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</si>
  <si>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</si>
  <si>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</si>
  <si>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</si>
  <si>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</si>
  <si>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</si>
  <si>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</si>
  <si>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</si>
  <si>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</si>
  <si>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</si>
  <si>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</si>
  <si>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</si>
  <si>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</si>
  <si>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</si>
  <si>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</si>
  <si>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</si>
  <si>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</si>
  <si>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</si>
  <si>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</si>
  <si>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</si>
  <si>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</si>
  <si>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</si>
  <si>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</si>
  <si>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</si>
  <si>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</si>
  <si>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</si>
  <si>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</si>
  <si>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</si>
  <si>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</si>
  <si>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</si>
  <si>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</si>
  <si>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</si>
  <si>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</si>
  <si>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</si>
  <si>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</si>
  <si>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돌진 어펙터</t>
    <phoneticPr fontId="1" type="noConversion"/>
  </si>
  <si>
    <t>타겟 지점으로부터의 조정범위
오프셋</t>
    <phoneticPr fontId="1" type="noConversion"/>
  </si>
  <si>
    <t>최소 달리는 거리</t>
    <phoneticPr fontId="1" type="noConversion"/>
  </si>
  <si>
    <t>최소 달리는 거리를 지나고 나서 타겟과의 거리 체크. 도달하면 풀린다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</si>
  <si>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</si>
  <si>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</si>
  <si>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</si>
  <si>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NormalAttack0.75</t>
    <phoneticPr fontId="1" type="noConversion"/>
  </si>
  <si>
    <t>NormalAttack1.25</t>
    <phoneticPr fontId="1" type="noConversion"/>
  </si>
  <si>
    <t>NormalAttack1.5</t>
    <phoneticPr fontId="1" type="noConversion"/>
  </si>
  <si>
    <t>NormalAttackMelee0.75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</si>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</sst>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43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214</v>
      </c>
      <c r="H1" t="s">
        <v>42</v>
      </c>
    </row>
    <row r="2" spans="1:8" x14ac:dyDescent="0.3">
      <c r="A2" t="s">
        <v>566</v>
      </c>
      <c r="B2" t="s">
        <v>13</v>
      </c>
      <c r="C2" s="6">
        <f t="shared" ref="C2:C13" ca="1" si="0">VLOOKUP(B2,OFFSET(INDIRECT("$A:$B"),0,MATCH(B$1&amp;"_Verify",INDIRECT("$1:$1"),0)-1),2,0)</f>
        <v>3</v>
      </c>
      <c r="F2" t="s">
        <v>24</v>
      </c>
      <c r="G2">
        <v>1</v>
      </c>
    </row>
    <row r="3" spans="1:8" x14ac:dyDescent="0.3">
      <c r="A3" s="10" t="s">
        <v>30</v>
      </c>
      <c r="B3" s="10" t="s">
        <v>13</v>
      </c>
      <c r="C3" s="6">
        <f t="shared" ref="C3:C5" ca="1" si="1">VLOOKUP(B3,OFFSET(INDIRECT("$A:$B"),0,MATCH(B$1&amp;"_Verify",INDIRECT("$1:$1"),0)-1),2,0)</f>
        <v>3</v>
      </c>
      <c r="D3" s="10"/>
      <c r="F3" t="s">
        <v>25</v>
      </c>
      <c r="G3">
        <v>2</v>
      </c>
    </row>
    <row r="4" spans="1:8" x14ac:dyDescent="0.3">
      <c r="A4" s="10" t="s">
        <v>567</v>
      </c>
      <c r="B4" s="10" t="s">
        <v>13</v>
      </c>
      <c r="C4" s="6">
        <f t="shared" ca="1" si="1"/>
        <v>3</v>
      </c>
      <c r="D4" s="10"/>
      <c r="F4" t="s">
        <v>26</v>
      </c>
      <c r="G4">
        <v>3</v>
      </c>
    </row>
    <row r="5" spans="1:8" x14ac:dyDescent="0.3">
      <c r="A5" s="10" t="s">
        <v>568</v>
      </c>
      <c r="B5" s="10" t="s">
        <v>13</v>
      </c>
      <c r="C5" s="6">
        <f t="shared" ca="1" si="1"/>
        <v>3</v>
      </c>
      <c r="D5" s="10"/>
      <c r="F5" t="s">
        <v>21</v>
      </c>
      <c r="G5">
        <v>4</v>
      </c>
      <c r="H5">
        <v>1</v>
      </c>
    </row>
    <row r="6" spans="1:8" x14ac:dyDescent="0.3">
      <c r="A6" s="10" t="s">
        <v>569</v>
      </c>
      <c r="B6" s="10" t="s">
        <v>13</v>
      </c>
      <c r="C6" s="6">
        <f t="shared" ref="C6" ca="1" si="2">VLOOKUP(B6,OFFSET(INDIRECT("$A:$B"),0,MATCH(B$1&amp;"_Verify",INDIRECT("$1:$1"),0)-1),2,0)</f>
        <v>3</v>
      </c>
      <c r="D6" s="10"/>
      <c r="F6" t="s">
        <v>20</v>
      </c>
      <c r="G6">
        <v>5</v>
      </c>
      <c r="H6">
        <v>1</v>
      </c>
    </row>
    <row r="7" spans="1:8" x14ac:dyDescent="0.3">
      <c r="A7" s="10" t="s">
        <v>553</v>
      </c>
      <c r="B7" s="10" t="s">
        <v>13</v>
      </c>
      <c r="C7" s="6">
        <f t="shared" ref="C7:C9" ca="1" si="3">VLOOKUP(B7,OFFSET(INDIRECT("$A:$B"),0,MATCH(B$1&amp;"_Verify",INDIRECT("$1:$1"),0)-1),2,0)</f>
        <v>3</v>
      </c>
      <c r="D7" s="10"/>
      <c r="F7" t="s">
        <v>27</v>
      </c>
      <c r="G7">
        <v>6</v>
      </c>
    </row>
    <row r="8" spans="1:8" x14ac:dyDescent="0.3">
      <c r="A8" s="10" t="s">
        <v>570</v>
      </c>
      <c r="B8" s="10" t="s">
        <v>13</v>
      </c>
      <c r="C8" s="6">
        <f t="shared" ca="1" si="3"/>
        <v>3</v>
      </c>
      <c r="D8" s="10"/>
      <c r="F8" t="s">
        <v>22</v>
      </c>
      <c r="G8">
        <v>7</v>
      </c>
      <c r="H8">
        <v>1</v>
      </c>
    </row>
    <row r="9" spans="1:8" x14ac:dyDescent="0.3">
      <c r="A9" s="10" t="s">
        <v>571</v>
      </c>
      <c r="B9" s="10" t="s">
        <v>13</v>
      </c>
      <c r="C9" s="6">
        <f t="shared" ca="1" si="3"/>
        <v>3</v>
      </c>
      <c r="D9" s="10"/>
      <c r="F9" t="s">
        <v>55</v>
      </c>
      <c r="G9">
        <v>8</v>
      </c>
      <c r="H9">
        <v>1</v>
      </c>
    </row>
    <row r="10" spans="1:8" x14ac:dyDescent="0.3">
      <c r="A10" t="s">
        <v>421</v>
      </c>
      <c r="B10" t="s">
        <v>26</v>
      </c>
      <c r="C10" s="6">
        <f t="shared" ca="1" si="0"/>
        <v>3</v>
      </c>
      <c r="F10" t="s">
        <v>56</v>
      </c>
      <c r="G10">
        <v>9</v>
      </c>
      <c r="H10">
        <v>1</v>
      </c>
    </row>
    <row r="11" spans="1:8" x14ac:dyDescent="0.3">
      <c r="A11" t="s">
        <v>423</v>
      </c>
      <c r="B11" t="s">
        <v>424</v>
      </c>
      <c r="C11" s="6">
        <f t="shared" ca="1" si="0"/>
        <v>63</v>
      </c>
      <c r="F11" t="s">
        <v>57</v>
      </c>
      <c r="G11">
        <v>10</v>
      </c>
      <c r="H11">
        <v>1</v>
      </c>
    </row>
    <row r="12" spans="1:8" x14ac:dyDescent="0.3">
      <c r="A12" t="s">
        <v>368</v>
      </c>
      <c r="B12" t="s">
        <v>26</v>
      </c>
      <c r="C12" s="6">
        <f t="shared" ca="1" si="0"/>
        <v>3</v>
      </c>
      <c r="F12" t="s">
        <v>58</v>
      </c>
      <c r="G12">
        <v>11</v>
      </c>
    </row>
    <row r="13" spans="1:8" x14ac:dyDescent="0.3">
      <c r="A13" t="s">
        <v>122</v>
      </c>
      <c r="B13" t="s">
        <v>13</v>
      </c>
      <c r="C13" s="6">
        <f t="shared" ca="1" si="0"/>
        <v>3</v>
      </c>
      <c r="F13" t="s">
        <v>59</v>
      </c>
      <c r="G13">
        <v>12</v>
      </c>
      <c r="H13">
        <v>1</v>
      </c>
    </row>
    <row r="14" spans="1:8" x14ac:dyDescent="0.3">
      <c r="A14" t="s">
        <v>431</v>
      </c>
      <c r="B14" t="s">
        <v>432</v>
      </c>
      <c r="C14" s="6">
        <f t="shared" ref="C14" ca="1" si="4">VLOOKUP(B14,OFFSET(INDIRECT("$A:$B"),0,MATCH(B$1&amp;"_Verify",INDIRECT("$1:$1"),0)-1),2,0)</f>
        <v>23</v>
      </c>
      <c r="F14" t="s">
        <v>98</v>
      </c>
      <c r="G14">
        <v>13</v>
      </c>
      <c r="H14">
        <v>1</v>
      </c>
    </row>
    <row r="15" spans="1:8" x14ac:dyDescent="0.3">
      <c r="A15" t="s">
        <v>438</v>
      </c>
      <c r="B15" t="s">
        <v>344</v>
      </c>
      <c r="C15" s="6">
        <f t="shared" ref="C15:C16" ca="1" si="5">VLOOKUP(B15,OFFSET(INDIRECT("$A:$B"),0,MATCH(B$1&amp;"_Verify",INDIRECT("$1:$1"),0)-1),2,0)</f>
        <v>21</v>
      </c>
      <c r="F15" t="s">
        <v>274</v>
      </c>
      <c r="G15">
        <v>14</v>
      </c>
      <c r="H15">
        <v>1</v>
      </c>
    </row>
    <row r="16" spans="1:8" x14ac:dyDescent="0.3">
      <c r="A16" t="s">
        <v>435</v>
      </c>
      <c r="B16" t="s">
        <v>26</v>
      </c>
      <c r="C16" s="6">
        <f t="shared" ca="1" si="5"/>
        <v>3</v>
      </c>
      <c r="F16" t="s">
        <v>230</v>
      </c>
      <c r="G16">
        <v>15</v>
      </c>
      <c r="H16">
        <v>1</v>
      </c>
    </row>
    <row r="17" spans="1:8" x14ac:dyDescent="0.3">
      <c r="A17" t="s">
        <v>123</v>
      </c>
      <c r="B17" t="s">
        <v>13</v>
      </c>
      <c r="C17" s="6">
        <f t="shared" ref="C17:C98" ca="1" si="6">VLOOKUP(B17,OFFSET(INDIRECT("$A:$B"),0,MATCH(B$1&amp;"_Verify",INDIRECT("$1:$1"),0)-1),2,0)</f>
        <v>3</v>
      </c>
      <c r="F17" t="s">
        <v>233</v>
      </c>
      <c r="G17">
        <v>16</v>
      </c>
      <c r="H17">
        <v>1</v>
      </c>
    </row>
    <row r="18" spans="1:8" x14ac:dyDescent="0.3">
      <c r="A18" t="s">
        <v>138</v>
      </c>
      <c r="B18" t="s">
        <v>26</v>
      </c>
      <c r="C18" s="6">
        <f t="shared" ca="1" si="6"/>
        <v>3</v>
      </c>
      <c r="F18" t="s">
        <v>234</v>
      </c>
      <c r="G18">
        <v>17</v>
      </c>
      <c r="H18">
        <v>1</v>
      </c>
    </row>
    <row r="19" spans="1:8" x14ac:dyDescent="0.3">
      <c r="A19" s="10" t="s">
        <v>449</v>
      </c>
      <c r="B19" s="10" t="s">
        <v>26</v>
      </c>
      <c r="C19" s="6">
        <f t="shared" ref="C19" ca="1" si="7">VLOOKUP(B19,OFFSET(INDIRECT("$A:$B"),0,MATCH(B$1&amp;"_Verify",INDIRECT("$1:$1"),0)-1),2,0)</f>
        <v>3</v>
      </c>
      <c r="D19" s="10"/>
      <c r="F19" t="s">
        <v>235</v>
      </c>
      <c r="G19">
        <v>18</v>
      </c>
      <c r="H19">
        <v>1</v>
      </c>
    </row>
    <row r="20" spans="1:8" x14ac:dyDescent="0.3">
      <c r="A20" s="10" t="s">
        <v>451</v>
      </c>
      <c r="B20" s="10" t="s">
        <v>26</v>
      </c>
      <c r="C20" s="6">
        <f t="shared" ref="C20:C21" ca="1" si="8">VLOOKUP(B20,OFFSET(INDIRECT("$A:$B"),0,MATCH(B$1&amp;"_Verify",INDIRECT("$1:$1"),0)-1),2,0)</f>
        <v>3</v>
      </c>
      <c r="D20" s="10"/>
      <c r="F20" t="s">
        <v>236</v>
      </c>
      <c r="G20">
        <v>19</v>
      </c>
      <c r="H20">
        <v>1</v>
      </c>
    </row>
    <row r="21" spans="1:8" x14ac:dyDescent="0.3">
      <c r="A21" s="10" t="s">
        <v>453</v>
      </c>
      <c r="B21" s="10" t="s">
        <v>26</v>
      </c>
      <c r="C21" s="6">
        <f t="shared" ca="1" si="8"/>
        <v>3</v>
      </c>
      <c r="D21" s="10"/>
      <c r="F21" t="s">
        <v>245</v>
      </c>
      <c r="G21">
        <v>20</v>
      </c>
      <c r="H21">
        <v>1</v>
      </c>
    </row>
    <row r="22" spans="1:8" x14ac:dyDescent="0.3">
      <c r="A22" s="10" t="s">
        <v>454</v>
      </c>
      <c r="B22" s="10" t="s">
        <v>26</v>
      </c>
      <c r="C22" s="6">
        <f t="shared" ref="C22:C26" ca="1" si="9">VLOOKUP(B22,OFFSET(INDIRECT("$A:$B"),0,MATCH(B$1&amp;"_Verify",INDIRECT("$1:$1"),0)-1),2,0)</f>
        <v>3</v>
      </c>
      <c r="D22" s="10"/>
      <c r="F22" t="s">
        <v>344</v>
      </c>
      <c r="G22">
        <v>21</v>
      </c>
    </row>
    <row r="23" spans="1:8" x14ac:dyDescent="0.3">
      <c r="A23" s="10" t="s">
        <v>455</v>
      </c>
      <c r="B23" s="10" t="s">
        <v>26</v>
      </c>
      <c r="C23" s="6">
        <f t="shared" ca="1" si="9"/>
        <v>3</v>
      </c>
      <c r="D23" s="10"/>
      <c r="F23" t="s">
        <v>390</v>
      </c>
      <c r="G23">
        <v>22</v>
      </c>
      <c r="H23">
        <v>1</v>
      </c>
    </row>
    <row r="24" spans="1:8" x14ac:dyDescent="0.3">
      <c r="A24" s="10" t="s">
        <v>456</v>
      </c>
      <c r="B24" s="10" t="s">
        <v>26</v>
      </c>
      <c r="C24" s="6">
        <f t="shared" ca="1" si="9"/>
        <v>3</v>
      </c>
      <c r="D24" s="10"/>
      <c r="F24" t="s">
        <v>428</v>
      </c>
      <c r="G24">
        <v>23</v>
      </c>
      <c r="H24">
        <v>1</v>
      </c>
    </row>
    <row r="25" spans="1:8" x14ac:dyDescent="0.3">
      <c r="A25" s="10" t="s">
        <v>457</v>
      </c>
      <c r="B25" s="10" t="s">
        <v>26</v>
      </c>
      <c r="C25" s="6">
        <f t="shared" ca="1" si="9"/>
        <v>3</v>
      </c>
      <c r="D25" s="10"/>
      <c r="F25" t="s">
        <v>189</v>
      </c>
      <c r="G25">
        <v>31</v>
      </c>
      <c r="H25">
        <v>1</v>
      </c>
    </row>
    <row r="26" spans="1:8" x14ac:dyDescent="0.3">
      <c r="A26" s="10" t="s">
        <v>458</v>
      </c>
      <c r="B26" s="10" t="s">
        <v>26</v>
      </c>
      <c r="C26" s="6">
        <f t="shared" ca="1" si="9"/>
        <v>3</v>
      </c>
      <c r="D26" s="10"/>
      <c r="F26" t="s">
        <v>187</v>
      </c>
      <c r="G26">
        <v>32</v>
      </c>
      <c r="H26">
        <v>1</v>
      </c>
    </row>
    <row r="27" spans="1:8" x14ac:dyDescent="0.3">
      <c r="A27" s="10" t="s">
        <v>465</v>
      </c>
      <c r="B27" s="10" t="s">
        <v>26</v>
      </c>
      <c r="C27" s="6">
        <f t="shared" ref="C27:C29" ca="1" si="10">VLOOKUP(B27,OFFSET(INDIRECT("$A:$B"),0,MATCH(B$1&amp;"_Verify",INDIRECT("$1:$1"),0)-1),2,0)</f>
        <v>3</v>
      </c>
      <c r="D27" s="10"/>
      <c r="F27" t="s">
        <v>190</v>
      </c>
      <c r="G27">
        <v>33</v>
      </c>
      <c r="H27">
        <v>1</v>
      </c>
    </row>
    <row r="28" spans="1:8" x14ac:dyDescent="0.3">
      <c r="A28" s="10" t="s">
        <v>467</v>
      </c>
      <c r="B28" s="10" t="s">
        <v>26</v>
      </c>
      <c r="C28" s="6">
        <f t="shared" ca="1" si="10"/>
        <v>3</v>
      </c>
      <c r="D28" s="10"/>
      <c r="F28" t="s">
        <v>191</v>
      </c>
      <c r="G28">
        <v>34</v>
      </c>
      <c r="H28">
        <v>1</v>
      </c>
    </row>
    <row r="29" spans="1:8" x14ac:dyDescent="0.3">
      <c r="A29" s="10" t="s">
        <v>469</v>
      </c>
      <c r="B29" s="10" t="s">
        <v>26</v>
      </c>
      <c r="C29" s="6">
        <f t="shared" ca="1" si="10"/>
        <v>3</v>
      </c>
      <c r="D29" s="10"/>
      <c r="F29" t="s">
        <v>192</v>
      </c>
      <c r="G29">
        <v>35</v>
      </c>
      <c r="H29">
        <v>1</v>
      </c>
    </row>
    <row r="30" spans="1:8" x14ac:dyDescent="0.3">
      <c r="A30" s="10" t="s">
        <v>470</v>
      </c>
      <c r="B30" s="10" t="s">
        <v>26</v>
      </c>
      <c r="C30" s="6">
        <f t="shared" ref="C30:C49" ca="1" si="11">VLOOKUP(B30,OFFSET(INDIRECT("$A:$B"),0,MATCH(B$1&amp;"_Verify",INDIRECT("$1:$1"),0)-1),2,0)</f>
        <v>3</v>
      </c>
      <c r="D30" s="10"/>
      <c r="F30" t="s">
        <v>193</v>
      </c>
      <c r="G30">
        <v>36</v>
      </c>
      <c r="H30">
        <v>1</v>
      </c>
    </row>
    <row r="31" spans="1:8" x14ac:dyDescent="0.3">
      <c r="A31" s="10" t="s">
        <v>471</v>
      </c>
      <c r="B31" s="10" t="s">
        <v>26</v>
      </c>
      <c r="C31" s="6">
        <f t="shared" ca="1" si="11"/>
        <v>3</v>
      </c>
      <c r="D31" s="10"/>
      <c r="F31" t="s">
        <v>194</v>
      </c>
      <c r="G31">
        <v>37</v>
      </c>
      <c r="H31">
        <v>1</v>
      </c>
    </row>
    <row r="32" spans="1:8" x14ac:dyDescent="0.3">
      <c r="A32" s="10" t="s">
        <v>472</v>
      </c>
      <c r="B32" s="10" t="s">
        <v>26</v>
      </c>
      <c r="C32" s="6">
        <f t="shared" ca="1" si="11"/>
        <v>3</v>
      </c>
      <c r="D32" s="10"/>
      <c r="F32" t="s">
        <v>195</v>
      </c>
      <c r="G32">
        <v>38</v>
      </c>
      <c r="H32">
        <v>1</v>
      </c>
    </row>
    <row r="33" spans="1:8" x14ac:dyDescent="0.3">
      <c r="A33" s="10" t="s">
        <v>473</v>
      </c>
      <c r="B33" s="10" t="s">
        <v>26</v>
      </c>
      <c r="C33" s="6">
        <f t="shared" ca="1" si="11"/>
        <v>3</v>
      </c>
      <c r="D33" s="10"/>
      <c r="F33" t="s">
        <v>280</v>
      </c>
      <c r="G33">
        <v>39</v>
      </c>
      <c r="H33">
        <v>1</v>
      </c>
    </row>
    <row r="34" spans="1:8" x14ac:dyDescent="0.3">
      <c r="A34" s="10" t="s">
        <v>474</v>
      </c>
      <c r="B34" s="10" t="s">
        <v>26</v>
      </c>
      <c r="C34" s="6">
        <f t="shared" ca="1" si="11"/>
        <v>3</v>
      </c>
      <c r="D34" s="10"/>
      <c r="F34" t="s">
        <v>279</v>
      </c>
      <c r="G34">
        <v>40</v>
      </c>
      <c r="H34">
        <v>1</v>
      </c>
    </row>
    <row r="35" spans="1:8" x14ac:dyDescent="0.3">
      <c r="A35" s="10" t="s">
        <v>475</v>
      </c>
      <c r="B35" s="10" t="s">
        <v>26</v>
      </c>
      <c r="C35" s="6">
        <f t="shared" ca="1" si="11"/>
        <v>3</v>
      </c>
      <c r="D35" s="10"/>
      <c r="F35" t="s">
        <v>351</v>
      </c>
      <c r="G35">
        <v>41</v>
      </c>
      <c r="H35">
        <v>1</v>
      </c>
    </row>
    <row r="36" spans="1:8" x14ac:dyDescent="0.3">
      <c r="A36" s="10" t="s">
        <v>476</v>
      </c>
      <c r="B36" s="10" t="s">
        <v>26</v>
      </c>
      <c r="C36" s="6">
        <f t="shared" ca="1" si="11"/>
        <v>3</v>
      </c>
      <c r="D36" s="10"/>
      <c r="F36" t="s">
        <v>419</v>
      </c>
      <c r="G36">
        <v>42</v>
      </c>
      <c r="H36">
        <v>1</v>
      </c>
    </row>
    <row r="37" spans="1:8" x14ac:dyDescent="0.3">
      <c r="A37" s="10" t="s">
        <v>477</v>
      </c>
      <c r="B37" s="10" t="s">
        <v>26</v>
      </c>
      <c r="C37" s="6">
        <f t="shared" ca="1" si="11"/>
        <v>3</v>
      </c>
      <c r="D37" s="10"/>
      <c r="F37" t="s">
        <v>23</v>
      </c>
      <c r="G37">
        <v>51</v>
      </c>
    </row>
    <row r="38" spans="1:8" x14ac:dyDescent="0.3">
      <c r="A38" s="10" t="s">
        <v>478</v>
      </c>
      <c r="B38" s="10" t="s">
        <v>26</v>
      </c>
      <c r="C38" s="6">
        <f t="shared" ca="1" si="11"/>
        <v>3</v>
      </c>
      <c r="D38" s="10"/>
      <c r="F38" t="s">
        <v>173</v>
      </c>
      <c r="G38">
        <v>52</v>
      </c>
      <c r="H38">
        <v>1</v>
      </c>
    </row>
    <row r="39" spans="1:8" x14ac:dyDescent="0.3">
      <c r="A39" s="10" t="s">
        <v>479</v>
      </c>
      <c r="B39" s="10" t="s">
        <v>26</v>
      </c>
      <c r="C39" s="6">
        <f t="shared" ca="1" si="11"/>
        <v>3</v>
      </c>
      <c r="D39" s="10"/>
      <c r="F39" t="s">
        <v>117</v>
      </c>
      <c r="G39">
        <v>53</v>
      </c>
      <c r="H39">
        <v>1</v>
      </c>
    </row>
    <row r="40" spans="1:8" x14ac:dyDescent="0.3">
      <c r="A40" s="10" t="s">
        <v>480</v>
      </c>
      <c r="B40" s="10" t="s">
        <v>26</v>
      </c>
      <c r="C40" s="6">
        <f t="shared" ca="1" si="11"/>
        <v>3</v>
      </c>
      <c r="D40" s="10"/>
      <c r="F40" t="s">
        <v>110</v>
      </c>
      <c r="G40">
        <v>54</v>
      </c>
      <c r="H40">
        <v>1</v>
      </c>
    </row>
    <row r="41" spans="1:8" x14ac:dyDescent="0.3">
      <c r="A41" s="10" t="s">
        <v>481</v>
      </c>
      <c r="B41" s="10" t="s">
        <v>26</v>
      </c>
      <c r="C41" s="6">
        <f t="shared" ca="1" si="11"/>
        <v>3</v>
      </c>
      <c r="D41" s="10"/>
      <c r="F41" t="s">
        <v>174</v>
      </c>
      <c r="G41">
        <v>55</v>
      </c>
      <c r="H41">
        <v>1</v>
      </c>
    </row>
    <row r="42" spans="1:8" x14ac:dyDescent="0.3">
      <c r="A42" s="10" t="s">
        <v>482</v>
      </c>
      <c r="B42" s="10" t="s">
        <v>26</v>
      </c>
      <c r="C42" s="6">
        <f t="shared" ca="1" si="11"/>
        <v>3</v>
      </c>
      <c r="D42" s="10"/>
      <c r="F42" t="s">
        <v>175</v>
      </c>
      <c r="G42">
        <v>56</v>
      </c>
      <c r="H42">
        <v>1</v>
      </c>
    </row>
    <row r="43" spans="1:8" x14ac:dyDescent="0.3">
      <c r="A43" s="10" t="s">
        <v>483</v>
      </c>
      <c r="B43" s="10" t="s">
        <v>26</v>
      </c>
      <c r="C43" s="6">
        <f t="shared" ca="1" si="11"/>
        <v>3</v>
      </c>
      <c r="D43" s="10"/>
      <c r="F43" t="s">
        <v>170</v>
      </c>
      <c r="G43">
        <v>57</v>
      </c>
      <c r="H43">
        <v>1</v>
      </c>
    </row>
    <row r="44" spans="1:8" x14ac:dyDescent="0.3">
      <c r="A44" s="10" t="s">
        <v>484</v>
      </c>
      <c r="B44" s="10" t="s">
        <v>26</v>
      </c>
      <c r="C44" s="6">
        <f t="shared" ca="1" si="11"/>
        <v>3</v>
      </c>
      <c r="D44" s="10"/>
      <c r="F44" t="s">
        <v>246</v>
      </c>
      <c r="G44">
        <v>58</v>
      </c>
      <c r="H44">
        <v>1</v>
      </c>
    </row>
    <row r="45" spans="1:8" x14ac:dyDescent="0.3">
      <c r="A45" s="10" t="s">
        <v>485</v>
      </c>
      <c r="B45" s="10" t="s">
        <v>26</v>
      </c>
      <c r="C45" s="6">
        <f t="shared" ca="1" si="11"/>
        <v>3</v>
      </c>
      <c r="D45" s="10"/>
      <c r="F45" t="s">
        <v>352</v>
      </c>
      <c r="G45">
        <v>59</v>
      </c>
      <c r="H45">
        <v>1</v>
      </c>
    </row>
    <row r="46" spans="1:8" x14ac:dyDescent="0.3">
      <c r="A46" s="10" t="s">
        <v>486</v>
      </c>
      <c r="B46" s="10" t="s">
        <v>26</v>
      </c>
      <c r="C46" s="6">
        <f t="shared" ca="1" si="11"/>
        <v>3</v>
      </c>
      <c r="D46" s="10"/>
      <c r="F46" t="s">
        <v>290</v>
      </c>
      <c r="G46">
        <v>60</v>
      </c>
      <c r="H46">
        <v>1</v>
      </c>
    </row>
    <row r="47" spans="1:8" x14ac:dyDescent="0.3">
      <c r="A47" s="10" t="s">
        <v>487</v>
      </c>
      <c r="B47" s="10" t="s">
        <v>26</v>
      </c>
      <c r="C47" s="6">
        <f t="shared" ca="1" si="11"/>
        <v>3</v>
      </c>
      <c r="D47" s="10"/>
      <c r="F47" t="s">
        <v>348</v>
      </c>
      <c r="G47">
        <v>61</v>
      </c>
      <c r="H47">
        <v>1</v>
      </c>
    </row>
    <row r="48" spans="1:8" x14ac:dyDescent="0.3">
      <c r="A48" s="10" t="s">
        <v>488</v>
      </c>
      <c r="B48" s="10" t="s">
        <v>26</v>
      </c>
      <c r="C48" s="6">
        <f t="shared" ca="1" si="11"/>
        <v>3</v>
      </c>
      <c r="D48" s="10"/>
      <c r="F48" t="s">
        <v>384</v>
      </c>
      <c r="G48">
        <v>62</v>
      </c>
      <c r="H48">
        <v>1</v>
      </c>
    </row>
    <row r="49" spans="1:8" x14ac:dyDescent="0.3">
      <c r="A49" s="10" t="s">
        <v>489</v>
      </c>
      <c r="B49" s="10" t="s">
        <v>26</v>
      </c>
      <c r="C49" s="6">
        <f t="shared" ca="1" si="11"/>
        <v>3</v>
      </c>
      <c r="D49" s="10"/>
      <c r="F49" t="s">
        <v>415</v>
      </c>
      <c r="G49">
        <v>63</v>
      </c>
      <c r="H49">
        <v>1</v>
      </c>
    </row>
    <row r="50" spans="1:8" x14ac:dyDescent="0.3">
      <c r="A50" s="10" t="s">
        <v>491</v>
      </c>
      <c r="B50" s="10" t="s">
        <v>26</v>
      </c>
      <c r="C50" s="6">
        <f t="shared" ref="C50" ca="1" si="12">VLOOKUP(B50,OFFSET(INDIRECT("$A:$B"),0,MATCH(B$1&amp;"_Verify",INDIRECT("$1:$1"),0)-1),2,0)</f>
        <v>3</v>
      </c>
      <c r="D50" s="10"/>
      <c r="F50" s="10" t="s">
        <v>496</v>
      </c>
      <c r="G50">
        <v>64</v>
      </c>
      <c r="H50">
        <v>1</v>
      </c>
    </row>
    <row r="51" spans="1:8" x14ac:dyDescent="0.3">
      <c r="A51" t="s">
        <v>112</v>
      </c>
      <c r="B51" t="s">
        <v>98</v>
      </c>
      <c r="C51" s="6">
        <f t="shared" ca="1" si="6"/>
        <v>13</v>
      </c>
      <c r="F51" s="10" t="s">
        <v>498</v>
      </c>
      <c r="G51">
        <v>65</v>
      </c>
      <c r="H51">
        <v>1</v>
      </c>
    </row>
    <row r="52" spans="1:8" x14ac:dyDescent="0.3">
      <c r="A52" t="s">
        <v>111</v>
      </c>
      <c r="B52" t="s">
        <v>110</v>
      </c>
      <c r="C52" s="6">
        <f t="shared" ca="1" si="6"/>
        <v>54</v>
      </c>
      <c r="F52" t="s">
        <v>533</v>
      </c>
      <c r="G52">
        <v>66</v>
      </c>
      <c r="H52">
        <v>1</v>
      </c>
    </row>
    <row r="53" spans="1:8" x14ac:dyDescent="0.3">
      <c r="A53" t="s">
        <v>118</v>
      </c>
      <c r="B53" t="s">
        <v>117</v>
      </c>
      <c r="C53" s="6">
        <f t="shared" ca="1" si="6"/>
        <v>53</v>
      </c>
      <c r="F53" s="10" t="s">
        <v>543</v>
      </c>
      <c r="G53">
        <v>67</v>
      </c>
      <c r="H53">
        <v>1</v>
      </c>
    </row>
    <row r="54" spans="1:8" x14ac:dyDescent="0.3">
      <c r="A54" t="s">
        <v>124</v>
      </c>
      <c r="B54" t="s">
        <v>98</v>
      </c>
      <c r="C54" s="6">
        <f t="shared" ca="1" si="6"/>
        <v>13</v>
      </c>
      <c r="F54" s="10" t="s">
        <v>547</v>
      </c>
      <c r="G54">
        <v>68</v>
      </c>
      <c r="H54">
        <v>1</v>
      </c>
    </row>
    <row r="55" spans="1:8" x14ac:dyDescent="0.3">
      <c r="A55" t="s">
        <v>121</v>
      </c>
      <c r="B55" t="s">
        <v>141</v>
      </c>
      <c r="C55" s="6">
        <f t="shared" ca="1" si="6"/>
        <v>55</v>
      </c>
      <c r="F55" t="s">
        <v>556</v>
      </c>
      <c r="G55">
        <v>69</v>
      </c>
      <c r="H55">
        <v>1</v>
      </c>
    </row>
    <row r="56" spans="1:8" x14ac:dyDescent="0.3">
      <c r="A56" s="10" t="s">
        <v>564</v>
      </c>
      <c r="B56" s="10" t="s">
        <v>555</v>
      </c>
      <c r="C56" s="6">
        <f t="shared" ref="C56" ca="1" si="13">VLOOKUP(B56,OFFSET(INDIRECT("$A:$B"),0,MATCH(B$1&amp;"_Verify",INDIRECT("$1:$1"),0)-1),2,0)</f>
        <v>69</v>
      </c>
      <c r="D56" s="10"/>
    </row>
    <row r="57" spans="1:8" x14ac:dyDescent="0.3">
      <c r="A57" t="s">
        <v>248</v>
      </c>
      <c r="B57" t="s">
        <v>22</v>
      </c>
      <c r="C57" s="6">
        <f t="shared" ca="1" si="6"/>
        <v>7</v>
      </c>
    </row>
    <row r="58" spans="1:8" x14ac:dyDescent="0.3">
      <c r="A58" t="s">
        <v>249</v>
      </c>
      <c r="B58" t="s">
        <v>22</v>
      </c>
      <c r="C58" s="6">
        <f t="shared" ca="1" si="6"/>
        <v>7</v>
      </c>
    </row>
    <row r="59" spans="1:8" x14ac:dyDescent="0.3">
      <c r="A59" t="s">
        <v>250</v>
      </c>
      <c r="B59" t="s">
        <v>22</v>
      </c>
      <c r="C59" s="6">
        <f t="shared" ca="1" si="6"/>
        <v>7</v>
      </c>
    </row>
    <row r="60" spans="1:8" x14ac:dyDescent="0.3">
      <c r="A60" t="s">
        <v>251</v>
      </c>
      <c r="B60" t="s">
        <v>22</v>
      </c>
      <c r="C60" s="6">
        <f t="shared" ca="1" si="6"/>
        <v>7</v>
      </c>
    </row>
    <row r="61" spans="1:8" x14ac:dyDescent="0.3">
      <c r="A61" t="s">
        <v>252</v>
      </c>
      <c r="B61" t="s">
        <v>22</v>
      </c>
      <c r="C61" s="6">
        <f t="shared" ca="1" si="6"/>
        <v>7</v>
      </c>
    </row>
    <row r="62" spans="1:8" x14ac:dyDescent="0.3">
      <c r="A62" t="s">
        <v>253</v>
      </c>
      <c r="B62" t="s">
        <v>22</v>
      </c>
      <c r="C62" s="6">
        <f t="shared" ca="1" si="6"/>
        <v>7</v>
      </c>
    </row>
    <row r="63" spans="1:8" x14ac:dyDescent="0.3">
      <c r="A63" t="s">
        <v>254</v>
      </c>
      <c r="B63" t="s">
        <v>22</v>
      </c>
      <c r="C63" s="6">
        <f t="shared" ca="1" si="6"/>
        <v>7</v>
      </c>
    </row>
    <row r="64" spans="1:8" x14ac:dyDescent="0.3">
      <c r="A64" t="s">
        <v>255</v>
      </c>
      <c r="B64" t="s">
        <v>22</v>
      </c>
      <c r="C64" s="6">
        <f t="shared" ca="1" si="6"/>
        <v>7</v>
      </c>
    </row>
    <row r="65" spans="1:4" x14ac:dyDescent="0.3">
      <c r="A65" t="s">
        <v>256</v>
      </c>
      <c r="B65" t="s">
        <v>22</v>
      </c>
      <c r="C65" s="6">
        <f t="shared" ca="1" si="6"/>
        <v>7</v>
      </c>
    </row>
    <row r="66" spans="1:4" x14ac:dyDescent="0.3">
      <c r="A66" s="10" t="s">
        <v>504</v>
      </c>
      <c r="B66" s="10" t="s">
        <v>22</v>
      </c>
      <c r="C66" s="6">
        <f t="shared" ref="C66:C70" ca="1" si="14">VLOOKUP(B66,OFFSET(INDIRECT("$A:$B"),0,MATCH(B$1&amp;"_Verify",INDIRECT("$1:$1"),0)-1),2,0)</f>
        <v>7</v>
      </c>
      <c r="D66" s="10"/>
    </row>
    <row r="67" spans="1:4" x14ac:dyDescent="0.3">
      <c r="A67" s="10" t="s">
        <v>507</v>
      </c>
      <c r="B67" s="10" t="s">
        <v>22</v>
      </c>
      <c r="C67" s="6">
        <f t="shared" ref="C67" ca="1" si="15">VLOOKUP(B67,OFFSET(INDIRECT("$A:$B"),0,MATCH(B$1&amp;"_Verify",INDIRECT("$1:$1"),0)-1),2,0)</f>
        <v>7</v>
      </c>
      <c r="D67" s="10"/>
    </row>
    <row r="68" spans="1:4" x14ac:dyDescent="0.3">
      <c r="A68" s="10" t="s">
        <v>505</v>
      </c>
      <c r="B68" s="10" t="s">
        <v>22</v>
      </c>
      <c r="C68" s="6">
        <f t="shared" ca="1" si="14"/>
        <v>7</v>
      </c>
      <c r="D68" s="10"/>
    </row>
    <row r="69" spans="1:4" x14ac:dyDescent="0.3">
      <c r="A69" s="10" t="s">
        <v>508</v>
      </c>
      <c r="B69" s="10" t="s">
        <v>22</v>
      </c>
      <c r="C69" s="6">
        <f t="shared" ref="C69" ca="1" si="16">VLOOKUP(B69,OFFSET(INDIRECT("$A:$B"),0,MATCH(B$1&amp;"_Verify",INDIRECT("$1:$1"),0)-1),2,0)</f>
        <v>7</v>
      </c>
      <c r="D69" s="10"/>
    </row>
    <row r="70" spans="1:4" x14ac:dyDescent="0.3">
      <c r="A70" s="10" t="s">
        <v>506</v>
      </c>
      <c r="B70" s="10" t="s">
        <v>22</v>
      </c>
      <c r="C70" s="6">
        <f t="shared" ca="1" si="14"/>
        <v>7</v>
      </c>
      <c r="D70" s="10"/>
    </row>
    <row r="71" spans="1:4" x14ac:dyDescent="0.3">
      <c r="A71" s="10" t="s">
        <v>509</v>
      </c>
      <c r="B71" s="10" t="s">
        <v>22</v>
      </c>
      <c r="C71" s="6">
        <f t="shared" ref="C71" ca="1" si="17">VLOOKUP(B71,OFFSET(INDIRECT("$A:$B"),0,MATCH(B$1&amp;"_Verify",INDIRECT("$1:$1"),0)-1),2,0)</f>
        <v>7</v>
      </c>
      <c r="D71" s="10"/>
    </row>
    <row r="72" spans="1:4" x14ac:dyDescent="0.3">
      <c r="A72" t="s">
        <v>257</v>
      </c>
      <c r="B72" t="s">
        <v>22</v>
      </c>
      <c r="C72" s="6">
        <f t="shared" ca="1" si="6"/>
        <v>7</v>
      </c>
    </row>
    <row r="73" spans="1:4" x14ac:dyDescent="0.3">
      <c r="A73" t="s">
        <v>258</v>
      </c>
      <c r="B73" t="s">
        <v>22</v>
      </c>
      <c r="C73" s="6">
        <f t="shared" ca="1" si="6"/>
        <v>7</v>
      </c>
    </row>
    <row r="74" spans="1:4" x14ac:dyDescent="0.3">
      <c r="A74" t="s">
        <v>259</v>
      </c>
      <c r="B74" t="s">
        <v>22</v>
      </c>
      <c r="C74" s="6">
        <f t="shared" ca="1" si="6"/>
        <v>7</v>
      </c>
    </row>
    <row r="75" spans="1:4" x14ac:dyDescent="0.3">
      <c r="A75" t="s">
        <v>272</v>
      </c>
      <c r="B75" t="s">
        <v>274</v>
      </c>
      <c r="C75" s="6">
        <f t="shared" ca="1" si="6"/>
        <v>14</v>
      </c>
    </row>
    <row r="76" spans="1:4" x14ac:dyDescent="0.3">
      <c r="A76" s="10" t="s">
        <v>510</v>
      </c>
      <c r="B76" s="10" t="s">
        <v>274</v>
      </c>
      <c r="C76" s="6">
        <f t="shared" ref="C76:C77" ca="1" si="18">VLOOKUP(B76,OFFSET(INDIRECT("$A:$B"),0,MATCH(B$1&amp;"_Verify",INDIRECT("$1:$1"),0)-1),2,0)</f>
        <v>14</v>
      </c>
      <c r="D76" s="10"/>
    </row>
    <row r="77" spans="1:4" x14ac:dyDescent="0.3">
      <c r="A77" s="10" t="s">
        <v>512</v>
      </c>
      <c r="B77" s="10" t="s">
        <v>274</v>
      </c>
      <c r="C77" s="6">
        <f t="shared" ca="1" si="18"/>
        <v>14</v>
      </c>
      <c r="D77" s="10"/>
    </row>
    <row r="78" spans="1:4" x14ac:dyDescent="0.3">
      <c r="A78" s="10" t="s">
        <v>514</v>
      </c>
      <c r="B78" s="10" t="s">
        <v>274</v>
      </c>
      <c r="C78" s="6">
        <f t="shared" ref="C78" ca="1" si="19">VLOOKUP(B78,OFFSET(INDIRECT("$A:$B"),0,MATCH(B$1&amp;"_Verify",INDIRECT("$1:$1"),0)-1),2,0)</f>
        <v>14</v>
      </c>
      <c r="D78" s="10"/>
    </row>
    <row r="79" spans="1:4" x14ac:dyDescent="0.3">
      <c r="A79" t="s">
        <v>273</v>
      </c>
      <c r="B79" t="s">
        <v>274</v>
      </c>
      <c r="C79" s="6">
        <f t="shared" ca="1" si="6"/>
        <v>14</v>
      </c>
    </row>
    <row r="80" spans="1:4" x14ac:dyDescent="0.3">
      <c r="A80" s="10" t="s">
        <v>515</v>
      </c>
      <c r="B80" s="10" t="s">
        <v>274</v>
      </c>
      <c r="C80" s="6">
        <f t="shared" ref="C80:C81" ca="1" si="20">VLOOKUP(B80,OFFSET(INDIRECT("$A:$B"),0,MATCH(B$1&amp;"_Verify",INDIRECT("$1:$1"),0)-1),2,0)</f>
        <v>14</v>
      </c>
      <c r="D80" s="10"/>
    </row>
    <row r="81" spans="1:4" x14ac:dyDescent="0.3">
      <c r="A81" s="10" t="s">
        <v>516</v>
      </c>
      <c r="B81" s="10" t="s">
        <v>274</v>
      </c>
      <c r="C81" s="6">
        <f t="shared" ca="1" si="20"/>
        <v>14</v>
      </c>
      <c r="D81" s="10"/>
    </row>
    <row r="82" spans="1:4" x14ac:dyDescent="0.3">
      <c r="A82" s="10" t="s">
        <v>517</v>
      </c>
      <c r="B82" s="10" t="s">
        <v>274</v>
      </c>
      <c r="C82" s="6">
        <f t="shared" ref="C82" ca="1" si="21">VLOOKUP(B82,OFFSET(INDIRECT("$A:$B"),0,MATCH(B$1&amp;"_Verify",INDIRECT("$1:$1"),0)-1),2,0)</f>
        <v>14</v>
      </c>
      <c r="D82" s="10"/>
    </row>
    <row r="83" spans="1:4" x14ac:dyDescent="0.3">
      <c r="A83" s="10" t="s">
        <v>518</v>
      </c>
      <c r="B83" s="10" t="s">
        <v>495</v>
      </c>
      <c r="C83" s="6">
        <f t="shared" ref="C83:C84" ca="1" si="22">VLOOKUP(B83,OFFSET(INDIRECT("$A:$B"),0,MATCH(B$1&amp;"_Verify",INDIRECT("$1:$1"),0)-1),2,0)</f>
        <v>64</v>
      </c>
      <c r="D83" s="10"/>
    </row>
    <row r="84" spans="1:4" x14ac:dyDescent="0.3">
      <c r="A84" s="10" t="s">
        <v>519</v>
      </c>
      <c r="B84" s="10" t="s">
        <v>497</v>
      </c>
      <c r="C84" s="6">
        <f t="shared" ca="1" si="22"/>
        <v>65</v>
      </c>
      <c r="D84" s="10"/>
    </row>
    <row r="85" spans="1:4" x14ac:dyDescent="0.3">
      <c r="A85" t="s">
        <v>176</v>
      </c>
      <c r="B85" t="s">
        <v>170</v>
      </c>
      <c r="C85" s="6">
        <f t="shared" ca="1" si="6"/>
        <v>57</v>
      </c>
    </row>
    <row r="86" spans="1:4" x14ac:dyDescent="0.3">
      <c r="A86" s="10" t="s">
        <v>522</v>
      </c>
      <c r="B86" s="10" t="s">
        <v>170</v>
      </c>
      <c r="C86" s="6">
        <f t="shared" ref="C86" ca="1" si="23">VLOOKUP(B86,OFFSET(INDIRECT("$A:$B"),0,MATCH(B$1&amp;"_Verify",INDIRECT("$1:$1"),0)-1),2,0)</f>
        <v>57</v>
      </c>
      <c r="D86" s="10"/>
    </row>
    <row r="87" spans="1:4" x14ac:dyDescent="0.3">
      <c r="A87" t="s">
        <v>177</v>
      </c>
      <c r="B87" t="s">
        <v>170</v>
      </c>
      <c r="C87" s="6">
        <f t="shared" ca="1" si="6"/>
        <v>57</v>
      </c>
    </row>
    <row r="88" spans="1:4" x14ac:dyDescent="0.3">
      <c r="A88" s="10" t="s">
        <v>523</v>
      </c>
      <c r="B88" s="10" t="s">
        <v>170</v>
      </c>
      <c r="C88" s="6">
        <f t="shared" ref="C88" ca="1" si="24">VLOOKUP(B88,OFFSET(INDIRECT("$A:$B"),0,MATCH(B$1&amp;"_Verify",INDIRECT("$1:$1"),0)-1),2,0)</f>
        <v>57</v>
      </c>
      <c r="D88" s="10"/>
    </row>
    <row r="89" spans="1:4" x14ac:dyDescent="0.3">
      <c r="A89" t="s">
        <v>178</v>
      </c>
      <c r="B89" t="s">
        <v>170</v>
      </c>
      <c r="C89" s="6">
        <f t="shared" ca="1" si="6"/>
        <v>57</v>
      </c>
    </row>
    <row r="90" spans="1:4" x14ac:dyDescent="0.3">
      <c r="A90" s="10" t="s">
        <v>524</v>
      </c>
      <c r="B90" s="10" t="s">
        <v>170</v>
      </c>
      <c r="C90" s="6">
        <f t="shared" ref="C90" ca="1" si="25">VLOOKUP(B90,OFFSET(INDIRECT("$A:$B"),0,MATCH(B$1&amp;"_Verify",INDIRECT("$1:$1"),0)-1),2,0)</f>
        <v>57</v>
      </c>
      <c r="D90" s="10"/>
    </row>
    <row r="91" spans="1:4" x14ac:dyDescent="0.3">
      <c r="A91" t="s">
        <v>179</v>
      </c>
      <c r="B91" t="s">
        <v>189</v>
      </c>
      <c r="C91" s="6">
        <f t="shared" ca="1" si="6"/>
        <v>31</v>
      </c>
    </row>
    <row r="92" spans="1:4" x14ac:dyDescent="0.3">
      <c r="A92" t="s">
        <v>180</v>
      </c>
      <c r="B92" t="s">
        <v>187</v>
      </c>
      <c r="C92" s="6">
        <f t="shared" ca="1" si="6"/>
        <v>32</v>
      </c>
    </row>
    <row r="93" spans="1:4" x14ac:dyDescent="0.3">
      <c r="A93" t="s">
        <v>181</v>
      </c>
      <c r="B93" t="s">
        <v>190</v>
      </c>
      <c r="C93" s="6">
        <f t="shared" ca="1" si="6"/>
        <v>33</v>
      </c>
    </row>
    <row r="94" spans="1:4" x14ac:dyDescent="0.3">
      <c r="A94" t="s">
        <v>182</v>
      </c>
      <c r="B94" t="s">
        <v>191</v>
      </c>
      <c r="C94" s="6">
        <f t="shared" ca="1" si="6"/>
        <v>34</v>
      </c>
    </row>
    <row r="95" spans="1:4" x14ac:dyDescent="0.3">
      <c r="A95" t="s">
        <v>183</v>
      </c>
      <c r="B95" t="s">
        <v>192</v>
      </c>
      <c r="C95" s="6">
        <f t="shared" ca="1" si="6"/>
        <v>35</v>
      </c>
    </row>
    <row r="96" spans="1:4" x14ac:dyDescent="0.3">
      <c r="A96" t="s">
        <v>184</v>
      </c>
      <c r="B96" t="s">
        <v>193</v>
      </c>
      <c r="C96" s="6">
        <f t="shared" ca="1" si="6"/>
        <v>36</v>
      </c>
    </row>
    <row r="97" spans="1:3" x14ac:dyDescent="0.3">
      <c r="A97" t="s">
        <v>185</v>
      </c>
      <c r="B97" t="s">
        <v>194</v>
      </c>
      <c r="C97" s="6">
        <f t="shared" ca="1" si="6"/>
        <v>37</v>
      </c>
    </row>
    <row r="98" spans="1:3" x14ac:dyDescent="0.3">
      <c r="A98" t="s">
        <v>186</v>
      </c>
      <c r="B98" t="s">
        <v>195</v>
      </c>
      <c r="C98" s="6">
        <f t="shared" ca="1" si="6"/>
        <v>38</v>
      </c>
    </row>
    <row r="99" spans="1:3" x14ac:dyDescent="0.3">
      <c r="A99" t="s">
        <v>275</v>
      </c>
      <c r="B99" t="s">
        <v>546</v>
      </c>
      <c r="C99" s="6">
        <f t="shared" ref="C99" ca="1" si="26">VLOOKUP(B99,OFFSET(INDIRECT("$A:$B"),0,MATCH(B$1&amp;"_Verify",INDIRECT("$1:$1"),0)-1),2,0)</f>
        <v>68</v>
      </c>
    </row>
    <row r="100" spans="1:3" x14ac:dyDescent="0.3">
      <c r="A100" t="s">
        <v>276</v>
      </c>
      <c r="B100" t="s">
        <v>546</v>
      </c>
      <c r="C100" s="6">
        <f t="shared" ref="C100" ca="1" si="27">VLOOKUP(B100,OFFSET(INDIRECT("$A:$B"),0,MATCH(B$1&amp;"_Verify",INDIRECT("$1:$1"),0)-1),2,0)</f>
        <v>68</v>
      </c>
    </row>
    <row r="101" spans="1:3" x14ac:dyDescent="0.3">
      <c r="A101" t="s">
        <v>296</v>
      </c>
      <c r="B101" t="s">
        <v>98</v>
      </c>
      <c r="C101" s="6">
        <f t="shared" ref="C101:C104" ca="1" si="28">VLOOKUP(B101,OFFSET(INDIRECT("$A:$B"),0,MATCH(B$1&amp;"_Verify",INDIRECT("$1:$1"),0)-1),2,0)</f>
        <v>13</v>
      </c>
    </row>
    <row r="102" spans="1:3" x14ac:dyDescent="0.3">
      <c r="A102" t="s">
        <v>298</v>
      </c>
      <c r="B102" t="s">
        <v>22</v>
      </c>
      <c r="C102" s="6">
        <f t="shared" ca="1" si="28"/>
        <v>7</v>
      </c>
    </row>
    <row r="103" spans="1:3" x14ac:dyDescent="0.3">
      <c r="A103" t="s">
        <v>297</v>
      </c>
      <c r="B103" t="s">
        <v>98</v>
      </c>
      <c r="C103" s="6">
        <f t="shared" ca="1" si="28"/>
        <v>13</v>
      </c>
    </row>
    <row r="104" spans="1:3" x14ac:dyDescent="0.3">
      <c r="A104" t="s">
        <v>300</v>
      </c>
      <c r="B104" t="s">
        <v>22</v>
      </c>
      <c r="C104" s="6">
        <f t="shared" ca="1" si="28"/>
        <v>7</v>
      </c>
    </row>
    <row r="105" spans="1:3" x14ac:dyDescent="0.3">
      <c r="A105" t="s">
        <v>304</v>
      </c>
      <c r="B105" s="10" t="s">
        <v>546</v>
      </c>
      <c r="C105" s="6">
        <f t="shared" ref="C105" ca="1" si="29">VLOOKUP(B105,OFFSET(INDIRECT("$A:$B"),0,MATCH(B$1&amp;"_Verify",INDIRECT("$1:$1"),0)-1),2,0)</f>
        <v>68</v>
      </c>
    </row>
    <row r="106" spans="1:3" x14ac:dyDescent="0.3">
      <c r="A106" t="s">
        <v>305</v>
      </c>
      <c r="B106" s="10" t="s">
        <v>546</v>
      </c>
      <c r="C106" s="6">
        <f t="shared" ref="C106:C108" ca="1" si="30">VLOOKUP(B106,OFFSET(INDIRECT("$A:$B"),0,MATCH(B$1&amp;"_Verify",INDIRECT("$1:$1"),0)-1),2,0)</f>
        <v>68</v>
      </c>
    </row>
    <row r="107" spans="1:3" x14ac:dyDescent="0.3">
      <c r="A107" t="s">
        <v>306</v>
      </c>
      <c r="B107" t="s">
        <v>98</v>
      </c>
      <c r="C107" s="6">
        <f t="shared" ca="1" si="30"/>
        <v>13</v>
      </c>
    </row>
    <row r="108" spans="1:3" x14ac:dyDescent="0.3">
      <c r="A108" t="s">
        <v>307</v>
      </c>
      <c r="B108" t="s">
        <v>230</v>
      </c>
      <c r="C108" s="6">
        <f t="shared" ca="1" si="30"/>
        <v>15</v>
      </c>
    </row>
    <row r="109" spans="1:3" x14ac:dyDescent="0.3">
      <c r="A109" t="s">
        <v>308</v>
      </c>
      <c r="B109" t="s">
        <v>233</v>
      </c>
      <c r="C109" s="6">
        <f t="shared" ref="C109" ca="1" si="31">VLOOKUP(B109,OFFSET(INDIRECT("$A:$B"),0,MATCH(B$1&amp;"_Verify",INDIRECT("$1:$1"),0)-1),2,0)</f>
        <v>16</v>
      </c>
    </row>
    <row r="110" spans="1:3" x14ac:dyDescent="0.3">
      <c r="A110" t="s">
        <v>309</v>
      </c>
      <c r="B110" t="s">
        <v>233</v>
      </c>
      <c r="C110" s="6">
        <f t="shared" ref="C110" ca="1" si="32">VLOOKUP(B110,OFFSET(INDIRECT("$A:$B"),0,MATCH(B$1&amp;"_Verify",INDIRECT("$1:$1"),0)-1),2,0)</f>
        <v>16</v>
      </c>
    </row>
    <row r="111" spans="1:3" x14ac:dyDescent="0.3">
      <c r="A111" t="s">
        <v>312</v>
      </c>
      <c r="B111" t="s">
        <v>234</v>
      </c>
      <c r="C111" s="6">
        <f t="shared" ref="C111" ca="1" si="33">VLOOKUP(B111,OFFSET(INDIRECT("$A:$B"),0,MATCH(B$1&amp;"_Verify",INDIRECT("$1:$1"),0)-1),2,0)</f>
        <v>17</v>
      </c>
    </row>
    <row r="112" spans="1:3" x14ac:dyDescent="0.3">
      <c r="A112" t="s">
        <v>313</v>
      </c>
      <c r="B112" t="s">
        <v>234</v>
      </c>
      <c r="C112" s="6">
        <f t="shared" ref="C112" ca="1" si="34">VLOOKUP(B112,OFFSET(INDIRECT("$A:$B"),0,MATCH(B$1&amp;"_Verify",INDIRECT("$1:$1"),0)-1),2,0)</f>
        <v>17</v>
      </c>
    </row>
    <row r="113" spans="1:4" x14ac:dyDescent="0.3">
      <c r="A113" t="s">
        <v>314</v>
      </c>
      <c r="B113" t="s">
        <v>235</v>
      </c>
      <c r="C113" s="6">
        <f t="shared" ref="C113" ca="1" si="35">VLOOKUP(B113,OFFSET(INDIRECT("$A:$B"),0,MATCH(B$1&amp;"_Verify",INDIRECT("$1:$1"),0)-1),2,0)</f>
        <v>18</v>
      </c>
    </row>
    <row r="114" spans="1:4" x14ac:dyDescent="0.3">
      <c r="A114" t="s">
        <v>315</v>
      </c>
      <c r="B114" t="s">
        <v>235</v>
      </c>
      <c r="C114" s="6">
        <f t="shared" ref="C114" ca="1" si="36">VLOOKUP(B114,OFFSET(INDIRECT("$A:$B"),0,MATCH(B$1&amp;"_Verify",INDIRECT("$1:$1"),0)-1),2,0)</f>
        <v>18</v>
      </c>
    </row>
    <row r="115" spans="1:4" x14ac:dyDescent="0.3">
      <c r="A115" t="s">
        <v>316</v>
      </c>
      <c r="B115" t="s">
        <v>236</v>
      </c>
      <c r="C115" s="6">
        <f t="shared" ref="C115" ca="1" si="37">VLOOKUP(B115,OFFSET(INDIRECT("$A:$B"),0,MATCH(B$1&amp;"_Verify",INDIRECT("$1:$1"),0)-1),2,0)</f>
        <v>19</v>
      </c>
    </row>
    <row r="116" spans="1:4" x14ac:dyDescent="0.3">
      <c r="A116" t="s">
        <v>317</v>
      </c>
      <c r="B116" t="s">
        <v>236</v>
      </c>
      <c r="C116" s="6">
        <f t="shared" ref="C116" ca="1" si="38">VLOOKUP(B116,OFFSET(INDIRECT("$A:$B"),0,MATCH(B$1&amp;"_Verify",INDIRECT("$1:$1"),0)-1),2,0)</f>
        <v>19</v>
      </c>
    </row>
    <row r="117" spans="1:4" x14ac:dyDescent="0.3">
      <c r="A117" t="s">
        <v>319</v>
      </c>
      <c r="B117" t="s">
        <v>245</v>
      </c>
      <c r="C117" s="6">
        <f t="shared" ref="C117:C127" ca="1" si="39">VLOOKUP(B117,OFFSET(INDIRECT("$A:$B"),0,MATCH(B$1&amp;"_Verify",INDIRECT("$1:$1"),0)-1),2,0)</f>
        <v>20</v>
      </c>
    </row>
    <row r="118" spans="1:4" x14ac:dyDescent="0.3">
      <c r="A118" t="s">
        <v>320</v>
      </c>
      <c r="B118" t="s">
        <v>245</v>
      </c>
      <c r="C118" s="6">
        <f t="shared" ca="1" si="39"/>
        <v>20</v>
      </c>
    </row>
    <row r="119" spans="1:4" x14ac:dyDescent="0.3">
      <c r="A119" t="s">
        <v>371</v>
      </c>
      <c r="B119" t="s">
        <v>98</v>
      </c>
      <c r="C119" s="6">
        <f t="shared" ref="C119:C121" ca="1" si="40">VLOOKUP(B119,OFFSET(INDIRECT("$A:$B"),0,MATCH(B$1&amp;"_Verify",INDIRECT("$1:$1"),0)-1),2,0)</f>
        <v>13</v>
      </c>
      <c r="D119" s="6"/>
    </row>
    <row r="120" spans="1:4" x14ac:dyDescent="0.3">
      <c r="A120" t="s">
        <v>373</v>
      </c>
      <c r="B120" t="s">
        <v>344</v>
      </c>
      <c r="C120" s="6">
        <f t="shared" ca="1" si="40"/>
        <v>21</v>
      </c>
    </row>
    <row r="121" spans="1:4" x14ac:dyDescent="0.3">
      <c r="A121" t="s">
        <v>377</v>
      </c>
      <c r="B121" t="s">
        <v>58</v>
      </c>
      <c r="C121" s="6">
        <f t="shared" ca="1" si="40"/>
        <v>11</v>
      </c>
    </row>
    <row r="122" spans="1:4" x14ac:dyDescent="0.3">
      <c r="A122" t="s">
        <v>321</v>
      </c>
      <c r="B122" t="s">
        <v>98</v>
      </c>
      <c r="C122" s="6">
        <f t="shared" ca="1" si="39"/>
        <v>13</v>
      </c>
    </row>
    <row r="123" spans="1:4" x14ac:dyDescent="0.3">
      <c r="A123" t="s">
        <v>323</v>
      </c>
      <c r="B123" t="s">
        <v>22</v>
      </c>
      <c r="C123" s="6">
        <f t="shared" ca="1" si="39"/>
        <v>7</v>
      </c>
    </row>
    <row r="124" spans="1:4" x14ac:dyDescent="0.3">
      <c r="A124" s="10" t="s">
        <v>526</v>
      </c>
      <c r="B124" s="10" t="s">
        <v>98</v>
      </c>
      <c r="C124" s="6">
        <f t="shared" ca="1" si="39"/>
        <v>13</v>
      </c>
      <c r="D124" s="10"/>
    </row>
    <row r="125" spans="1:4" x14ac:dyDescent="0.3">
      <c r="A125" s="10" t="s">
        <v>528</v>
      </c>
      <c r="B125" s="10" t="s">
        <v>22</v>
      </c>
      <c r="C125" s="6">
        <f t="shared" ca="1" si="39"/>
        <v>7</v>
      </c>
      <c r="D125" s="10"/>
    </row>
    <row r="126" spans="1:4" x14ac:dyDescent="0.3">
      <c r="A126" t="s">
        <v>378</v>
      </c>
      <c r="B126" t="s">
        <v>348</v>
      </c>
      <c r="C126" s="6">
        <f t="shared" ca="1" si="39"/>
        <v>61</v>
      </c>
    </row>
    <row r="127" spans="1:4" x14ac:dyDescent="0.3">
      <c r="A127" t="s">
        <v>379</v>
      </c>
      <c r="B127" t="s">
        <v>352</v>
      </c>
      <c r="C127" s="6">
        <f t="shared" ca="1" si="39"/>
        <v>59</v>
      </c>
    </row>
    <row r="128" spans="1:4" x14ac:dyDescent="0.3">
      <c r="A128" t="s">
        <v>324</v>
      </c>
      <c r="B128" t="s">
        <v>246</v>
      </c>
      <c r="C128" s="6">
        <f t="shared" ref="C128:C131" ca="1" si="41">VLOOKUP(B128,OFFSET(INDIRECT("$A:$B"),0,MATCH(B$1&amp;"_Verify",INDIRECT("$1:$1"),0)-1),2,0)</f>
        <v>58</v>
      </c>
    </row>
    <row r="129" spans="1:4" x14ac:dyDescent="0.3">
      <c r="A129" s="10" t="s">
        <v>530</v>
      </c>
      <c r="B129" s="10" t="s">
        <v>246</v>
      </c>
      <c r="C129" s="6">
        <f t="shared" ref="C129" ca="1" si="42">VLOOKUP(B129,OFFSET(INDIRECT("$A:$B"),0,MATCH(B$1&amp;"_Verify",INDIRECT("$1:$1"),0)-1),2,0)</f>
        <v>58</v>
      </c>
      <c r="D129" s="10"/>
    </row>
    <row r="130" spans="1:4" x14ac:dyDescent="0.3">
      <c r="A130" t="s">
        <v>335</v>
      </c>
      <c r="B130" t="s">
        <v>279</v>
      </c>
      <c r="C130" s="6">
        <f t="shared" ca="1" si="41"/>
        <v>40</v>
      </c>
    </row>
    <row r="131" spans="1:4" x14ac:dyDescent="0.3">
      <c r="A131" t="s">
        <v>337</v>
      </c>
      <c r="B131" t="s">
        <v>55</v>
      </c>
      <c r="C131" s="6">
        <f t="shared" ca="1" si="41"/>
        <v>8</v>
      </c>
    </row>
    <row r="132" spans="1:4" x14ac:dyDescent="0.3">
      <c r="A132" t="s">
        <v>326</v>
      </c>
      <c r="B132" t="s">
        <v>280</v>
      </c>
      <c r="C132" s="6">
        <f t="shared" ref="C132" ca="1" si="43">VLOOKUP(B132,OFFSET(INDIRECT("$A:$B"),0,MATCH(B$1&amp;"_Verify",INDIRECT("$1:$1"),0)-1),2,0)</f>
        <v>39</v>
      </c>
    </row>
    <row r="133" spans="1:4" x14ac:dyDescent="0.3">
      <c r="A133" t="s">
        <v>328</v>
      </c>
      <c r="B133" t="s">
        <v>56</v>
      </c>
      <c r="C133" s="6">
        <f t="shared" ref="C133" ca="1" si="44">VLOOKUP(B133,OFFSET(INDIRECT("$A:$B"),0,MATCH(B$1&amp;"_Verify",INDIRECT("$1:$1"),0)-1),2,0)</f>
        <v>9</v>
      </c>
    </row>
    <row r="134" spans="1:4" x14ac:dyDescent="0.3">
      <c r="A134" t="s">
        <v>358</v>
      </c>
      <c r="B134" t="s">
        <v>351</v>
      </c>
      <c r="C134" s="6">
        <f t="shared" ref="C134" ca="1" si="45">VLOOKUP(B134,OFFSET(INDIRECT("$A:$B"),0,MATCH(B$1&amp;"_Verify",INDIRECT("$1:$1"),0)-1),2,0)</f>
        <v>41</v>
      </c>
    </row>
    <row r="135" spans="1:4" x14ac:dyDescent="0.3">
      <c r="A135" t="s">
        <v>359</v>
      </c>
      <c r="B135" t="s">
        <v>290</v>
      </c>
      <c r="C135" s="6">
        <f t="shared" ref="C135" ca="1" si="46">VLOOKUP(B135,OFFSET(INDIRECT("$A:$B"),0,MATCH(B$1&amp;"_Verify",INDIRECT("$1:$1"),0)-1),2,0)</f>
        <v>60</v>
      </c>
    </row>
    <row r="136" spans="1:4" x14ac:dyDescent="0.3">
      <c r="A136" t="s">
        <v>383</v>
      </c>
      <c r="B136" t="s">
        <v>384</v>
      </c>
      <c r="C136" s="6">
        <f t="shared" ref="C136:C138" ca="1" si="47">VLOOKUP(B136,OFFSET(INDIRECT("$A:$B"),0,MATCH(B$1&amp;"_Verify",INDIRECT("$1:$1"),0)-1),2,0)</f>
        <v>62</v>
      </c>
    </row>
    <row r="137" spans="1:4" x14ac:dyDescent="0.3">
      <c r="A137" s="10" t="s">
        <v>536</v>
      </c>
      <c r="B137" s="10" t="s">
        <v>539</v>
      </c>
      <c r="C137" s="6">
        <f t="shared" ca="1" si="47"/>
        <v>66</v>
      </c>
      <c r="D137" s="10"/>
    </row>
    <row r="138" spans="1:4" x14ac:dyDescent="0.3">
      <c r="A138" s="10" t="s">
        <v>538</v>
      </c>
      <c r="B138" s="10" t="s">
        <v>539</v>
      </c>
      <c r="C138" s="6">
        <f t="shared" ca="1" si="47"/>
        <v>66</v>
      </c>
      <c r="D138" s="10"/>
    </row>
    <row r="139" spans="1:4" x14ac:dyDescent="0.3">
      <c r="A139" s="10" t="s">
        <v>552</v>
      </c>
      <c r="B139" s="10" t="s">
        <v>542</v>
      </c>
      <c r="C139" s="6">
        <f t="shared" ref="C139" ca="1" si="48">VLOOKUP(B139,OFFSET(INDIRECT("$A:$B"),0,MATCH(B$1&amp;"_Verify",INDIRECT("$1:$1"),0)-1),2,0)</f>
        <v>67</v>
      </c>
      <c r="D139" s="10"/>
    </row>
    <row r="140" spans="1:4" x14ac:dyDescent="0.3">
      <c r="A140" t="s">
        <v>392</v>
      </c>
      <c r="B140" t="s">
        <v>389</v>
      </c>
      <c r="C140" s="6">
        <f t="shared" ref="C140" ca="1" si="49">VLOOKUP(B140,OFFSET(INDIRECT("$A:$B"),0,MATCH(B$1&amp;"_Verify",INDIRECT("$1:$1"),0)-1),2,0)</f>
        <v>22</v>
      </c>
    </row>
    <row r="141" spans="1:4" x14ac:dyDescent="0.3">
      <c r="A141" t="s">
        <v>406</v>
      </c>
      <c r="B141" t="s">
        <v>389</v>
      </c>
      <c r="C141" s="6">
        <f t="shared" ref="C141" ca="1" si="50">VLOOKUP(B141,OFFSET(INDIRECT("$A:$B"),0,MATCH(B$1&amp;"_Verify",INDIRECT("$1:$1"),0)-1),2,0)</f>
        <v>22</v>
      </c>
    </row>
    <row r="142" spans="1:4" x14ac:dyDescent="0.3">
      <c r="A142" t="s">
        <v>394</v>
      </c>
      <c r="B142" t="s">
        <v>389</v>
      </c>
      <c r="C142" s="6">
        <f t="shared" ref="C142:C143" ca="1" si="51">VLOOKUP(B142,OFFSET(INDIRECT("$A:$B"),0,MATCH(B$1&amp;"_Verify",INDIRECT("$1:$1"),0)-1),2,0)</f>
        <v>22</v>
      </c>
    </row>
    <row r="143" spans="1:4" x14ac:dyDescent="0.3">
      <c r="A143" t="s">
        <v>407</v>
      </c>
      <c r="B143" t="s">
        <v>389</v>
      </c>
      <c r="C143" s="6">
        <f t="shared" ca="1" si="51"/>
        <v>22</v>
      </c>
    </row>
  </sheetData>
  <phoneticPr fontId="1" type="noConversion"/>
  <dataValidations count="1">
    <dataValidation type="list" allowBlank="1" showInputMessage="1" showErrorMessage="1" sqref="B2:B143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50"/>
  <sheetViews>
    <sheetView tabSelected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115</v>
      </c>
      <c r="B1" s="1" t="s">
        <v>28</v>
      </c>
      <c r="C1" s="1" t="s">
        <v>116</v>
      </c>
      <c r="D1" s="1" t="s">
        <v>29</v>
      </c>
      <c r="E1" s="1" t="s">
        <v>48</v>
      </c>
      <c r="F1" s="1" t="s">
        <v>53</v>
      </c>
      <c r="G1" s="1" t="s">
        <v>37</v>
      </c>
      <c r="H1" s="1" t="s">
        <v>54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147</v>
      </c>
      <c r="N1" s="1" t="s">
        <v>148</v>
      </c>
      <c r="O1" s="7" t="s">
        <v>5</v>
      </c>
      <c r="P1" s="1" t="s">
        <v>6</v>
      </c>
      <c r="Q1" s="1" t="s">
        <v>219</v>
      </c>
      <c r="R1" s="1" t="s">
        <v>220</v>
      </c>
      <c r="S1" s="7" t="s">
        <v>79</v>
      </c>
      <c r="T1" s="1" t="s">
        <v>7</v>
      </c>
      <c r="U1" s="1" t="s">
        <v>8</v>
      </c>
      <c r="V1" s="1" t="s">
        <v>80</v>
      </c>
      <c r="W1" s="1" t="s">
        <v>102</v>
      </c>
      <c r="Y1" s="1" t="s">
        <v>149</v>
      </c>
      <c r="Z1" s="1" t="s">
        <v>214</v>
      </c>
      <c r="AB1" s="1" t="s">
        <v>222</v>
      </c>
      <c r="AC1" s="1" t="s">
        <v>221</v>
      </c>
    </row>
    <row r="2" spans="1:29" ht="103.5" hidden="1" customHeight="1" outlineLevel="1" x14ac:dyDescent="0.3">
      <c r="E2" s="1" t="s">
        <v>351</v>
      </c>
      <c r="F2" s="4" t="str">
        <f>IF(ISBLANK(VLOOKUP($E2,어펙터인자!$1:$1048576,MATCH(F$1,어펙터인자!$1:$1,0),0)),"",VLOOKUP($E2,어펙터인자!$1:$1048576,MATCH(F$1,어펙터인자!$1:$1,0),0))</f>
        <v>텔레포팅을 하는 히트오브젝트를 부여함(캐릭전용) 맵에 적이 하나 남으면 발동 안 됨
맵에 적이 하나도 없으면 먼저 보낸 순서대로 하나가 바로 소환된다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>어펙터를 콜할 확률</v>
      </c>
      <c r="K2" s="4" t="str">
        <f>IF(ISBLANK(VLOOKUP($E2,어펙터인자!$1:$1048576,MATCH(K$1,어펙터인자!$1:$1,0),0)),"",VLOOKUP($E2,어펙터인자!$1:$1048576,MATCH(K$1,어펙터인자!$1:$1,0),0))</f>
        <v>전이제한 잔몹 HP 배율 이보다 클 때만 발동된다</v>
      </c>
      <c r="L2" s="4" t="str">
        <f>IF(ISBLANK(VLOOKUP($E2,어펙터인자!$1:$1048576,MATCH(L$1,어펙터인자!$1:$1,0),0)),"",VLOOKUP($E2,어펙터인자!$1:$1048576,MATCH(L$1,어펙터인자!$1:$1,0),0))</f>
        <v>전이제한 보스 HP 배율 이보다 클 때만 발동된다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전이할 최대잔몹개수</v>
      </c>
      <c r="P2" s="4" t="str">
        <f>IF(ISBLANK(VLOOKUP($E2,어펙터인자!$1:$1048576,MATCH(P$1,어펙터인자!$1:$1,0),0)),"",VLOOKUP($E2,어펙터인자!$1:$1048576,MATCH(P$1,어펙터인자!$1:$1,0),0))</f>
        <v>버로우, 돈다이인 적에게 면역일지 유무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전이할 최대보스몹개수</v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>텔레포티드 어펙터밸류아이디
레벨이 전달된다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150</v>
      </c>
      <c r="Z2" s="1">
        <v>0</v>
      </c>
      <c r="AB2" s="1" t="s">
        <v>223</v>
      </c>
      <c r="AC2" s="1">
        <v>1</v>
      </c>
    </row>
    <row r="3" spans="1:29" collapsed="1" x14ac:dyDescent="0.3">
      <c r="A3" s="1" t="str">
        <f t="shared" ref="A3:A59" si="0">B3&amp;"_"&amp;TEXT(D3,"00")</f>
        <v>NormalAttack0.75_01</v>
      </c>
      <c r="B3" s="1" t="s">
        <v>566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0.75</v>
      </c>
      <c r="L3" s="1">
        <v>0</v>
      </c>
      <c r="O3" s="7" t="str">
        <f t="shared" ref="O3:O61" ca="1" si="1">IF(NOT(ISBLANK(N3)),N3,
IF(ISBLANK(M3),"",
VLOOKUP(M3,OFFSET(INDIRECT("$A:$B"),0,MATCH(M$1&amp;"_Verify",INDIRECT("$1:$1"),0)-1),2,0)
))</f>
        <v/>
      </c>
      <c r="S3" s="7" t="str">
        <f t="shared" ref="S3:S108" ca="1" si="2">IF(NOT(ISBLANK(R3)),R3,
IF(ISBLANK(Q3),"",
VLOOKUP(Q3,OFFSET(INDIRECT("$A:$B"),0,MATCH(Q$1&amp;"_Verify",INDIRECT("$1:$1"),0)-1),2,0)
))</f>
        <v/>
      </c>
      <c r="Y3" s="1" t="s">
        <v>151</v>
      </c>
      <c r="Z3" s="1">
        <v>1</v>
      </c>
      <c r="AB3" s="1" t="s">
        <v>224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30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152</v>
      </c>
      <c r="Z4" s="1">
        <v>2</v>
      </c>
      <c r="AB4" s="1" t="s">
        <v>225</v>
      </c>
      <c r="AC4" s="1">
        <v>3</v>
      </c>
    </row>
    <row r="5" spans="1:29" x14ac:dyDescent="0.3">
      <c r="A5" s="1" t="str">
        <f t="shared" si="3"/>
        <v>NormalAttack1.25_01</v>
      </c>
      <c r="B5" s="1" t="s">
        <v>567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153</v>
      </c>
      <c r="Z5" s="1">
        <v>3</v>
      </c>
      <c r="AB5" s="1" t="s">
        <v>226</v>
      </c>
      <c r="AC5" s="1">
        <v>4</v>
      </c>
    </row>
    <row r="6" spans="1:29" x14ac:dyDescent="0.3">
      <c r="A6" s="1" t="str">
        <f t="shared" si="3"/>
        <v>NormalAttack1.5_01</v>
      </c>
      <c r="B6" s="1" t="s">
        <v>568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154</v>
      </c>
      <c r="Z6" s="1">
        <v>4</v>
      </c>
      <c r="AB6" s="1" t="s">
        <v>227</v>
      </c>
      <c r="AC6" s="1">
        <v>5</v>
      </c>
    </row>
    <row r="7" spans="1:29" x14ac:dyDescent="0.3">
      <c r="A7" s="1" t="str">
        <f t="shared" ref="A7" si="6">B7&amp;"_"&amp;TEXT(D7,"00")</f>
        <v>NormalAttackMelee0.75_01</v>
      </c>
      <c r="B7" s="1" t="s">
        <v>569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0.75</v>
      </c>
      <c r="L7" s="1">
        <v>1</v>
      </c>
      <c r="O7" s="7" t="str">
        <f t="shared" ref="O7" ca="1" si="7">IF(NOT(ISBLANK(N7)),N7,
IF(ISBLANK(M7),"",
VLOOKUP(M7,OFFSET(INDIRECT("$A:$B"),0,MATCH(M$1&amp;"_Verify",INDIRECT("$1:$1"),0)-1),2,0)
))</f>
        <v/>
      </c>
      <c r="S7" s="7" t="str">
        <f t="shared" ref="S7" ca="1" si="8">IF(NOT(ISBLANK(R7)),R7,
IF(ISBLANK(Q7),"",
VLOOKUP(Q7,OFFSET(INDIRECT("$A:$B"),0,MATCH(Q$1&amp;"_Verify",INDIRECT("$1:$1"),0)-1),2,0)
))</f>
        <v/>
      </c>
      <c r="Y7" s="1" t="s">
        <v>155</v>
      </c>
      <c r="Z7" s="1">
        <v>5</v>
      </c>
      <c r="AB7" s="1" t="s">
        <v>228</v>
      </c>
      <c r="AC7" s="1">
        <v>6</v>
      </c>
    </row>
    <row r="8" spans="1:29" x14ac:dyDescent="0.3">
      <c r="A8" s="1" t="str">
        <f t="shared" ref="A8:A10" si="9">B8&amp;"_"&amp;TEXT(D8,"00")</f>
        <v>NormalAttackMelee01_01</v>
      </c>
      <c r="B8" s="1" t="s">
        <v>553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</v>
      </c>
      <c r="L8" s="1">
        <v>1</v>
      </c>
      <c r="O8" s="7" t="str">
        <f t="shared" ref="O8:O10" ca="1" si="10">IF(NOT(ISBLANK(N8)),N8,
IF(ISBLANK(M8),"",
VLOOKUP(M8,OFFSET(INDIRECT("$A:$B"),0,MATCH(M$1&amp;"_Verify",INDIRECT("$1:$1"),0)-1),2,0)
))</f>
        <v/>
      </c>
      <c r="S8" s="7" t="str">
        <f t="shared" ref="S8:S10" ca="1" si="11">IF(NOT(ISBLANK(R8)),R8,
IF(ISBLANK(Q8),"",
VLOOKUP(Q8,OFFSET(INDIRECT("$A:$B"),0,MATCH(Q$1&amp;"_Verify",INDIRECT("$1:$1"),0)-1),2,0)
))</f>
        <v/>
      </c>
      <c r="Y8" s="1" t="s">
        <v>156</v>
      </c>
      <c r="Z8" s="1">
        <v>6</v>
      </c>
    </row>
    <row r="9" spans="1:29" x14ac:dyDescent="0.3">
      <c r="A9" s="1" t="str">
        <f t="shared" si="9"/>
        <v>NormalAttackMelee1.25_01</v>
      </c>
      <c r="B9" s="1" t="s">
        <v>570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1.25</v>
      </c>
      <c r="L9" s="1">
        <v>1</v>
      </c>
      <c r="O9" s="7" t="str">
        <f t="shared" ca="1" si="10"/>
        <v/>
      </c>
      <c r="S9" s="7" t="str">
        <f t="shared" ca="1" si="11"/>
        <v/>
      </c>
      <c r="Y9" s="1" t="s">
        <v>157</v>
      </c>
      <c r="Z9" s="1">
        <v>7</v>
      </c>
    </row>
    <row r="10" spans="1:29" x14ac:dyDescent="0.3">
      <c r="A10" s="1" t="str">
        <f t="shared" si="9"/>
        <v>NormalAttackMelee1.5_01</v>
      </c>
      <c r="B10" s="1" t="s">
        <v>571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1.5</v>
      </c>
      <c r="L10" s="1">
        <v>1</v>
      </c>
      <c r="O10" s="7" t="str">
        <f t="shared" ca="1" si="10"/>
        <v/>
      </c>
      <c r="S10" s="7" t="str">
        <f t="shared" ca="1" si="11"/>
        <v/>
      </c>
      <c r="Y10" s="1" t="s">
        <v>158</v>
      </c>
      <c r="Z10" s="1">
        <v>8</v>
      </c>
    </row>
    <row r="11" spans="1:29" x14ac:dyDescent="0.3">
      <c r="A11" s="1" t="str">
        <f t="shared" ref="A11:A12" si="12">B11&amp;"_"&amp;TEXT(D11,"00")</f>
        <v>NormalAttackGanfaul_01</v>
      </c>
      <c r="B11" t="s">
        <v>421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0.92</v>
      </c>
      <c r="O11" s="7" t="str">
        <f t="shared" ref="O11:O12" ca="1" si="13">IF(NOT(ISBLANK(N11)),N11,
IF(ISBLANK(M11),"",
VLOOKUP(M11,OFFSET(INDIRECT("$A:$B"),0,MATCH(M$1&amp;"_Verify",INDIRECT("$1:$1"),0)-1),2,0)
))</f>
        <v/>
      </c>
      <c r="S11" s="7" t="str">
        <f t="shared" ref="S11:S12" ca="1" si="14">IF(NOT(ISBLANK(R11)),R11,
IF(ISBLANK(Q11),"",
VLOOKUP(Q11,OFFSET(INDIRECT("$A:$B"),0,MATCH(Q$1&amp;"_Verify",INDIRECT("$1:$1"),0)-1),2,0)
))</f>
        <v/>
      </c>
      <c r="Y11" s="1" t="s">
        <v>159</v>
      </c>
      <c r="Z11" s="1">
        <v>9</v>
      </c>
    </row>
    <row r="12" spans="1:29" x14ac:dyDescent="0.3">
      <c r="A12" s="1" t="str">
        <f t="shared" si="12"/>
        <v>UltimatePositionBuffGanfaul_01</v>
      </c>
      <c r="B12" s="1" t="s">
        <v>425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PositionBuff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4.8</v>
      </c>
      <c r="J12" s="1">
        <v>2</v>
      </c>
      <c r="K12" s="1">
        <v>-0.05</v>
      </c>
      <c r="N12" s="1">
        <v>5</v>
      </c>
      <c r="O12" s="7">
        <f t="shared" ca="1" si="13"/>
        <v>5</v>
      </c>
      <c r="S12" s="7" t="str">
        <f t="shared" ca="1" si="14"/>
        <v/>
      </c>
      <c r="V12" s="1" t="s">
        <v>426</v>
      </c>
      <c r="Y12" s="1" t="s">
        <v>160</v>
      </c>
      <c r="Z12" s="1">
        <v>10</v>
      </c>
    </row>
    <row r="13" spans="1:29" x14ac:dyDescent="0.3">
      <c r="A13" s="1" t="str">
        <f t="shared" ref="A13" si="15">B13&amp;"_"&amp;TEXT(D13,"00")</f>
        <v>UltimateAttackGanfaul_01</v>
      </c>
      <c r="B13" s="1" t="s">
        <v>369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4</v>
      </c>
      <c r="O13" s="7" t="str">
        <f t="shared" ref="O13" ca="1" si="16">IF(NOT(ISBLANK(N13)),N13,
IF(ISBLANK(M13),"",
VLOOKUP(M13,OFFSET(INDIRECT("$A:$B"),0,MATCH(M$1&amp;"_Verify",INDIRECT("$1:$1"),0)-1),2,0)
))</f>
        <v/>
      </c>
      <c r="S13" s="7" t="str">
        <f t="shared" ref="S13" ca="1" si="17">IF(NOT(ISBLANK(R13)),R13,
IF(ISBLANK(Q13),"",
VLOOKUP(Q13,OFFSET(INDIRECT("$A:$B"),0,MATCH(Q$1&amp;"_Verify",INDIRECT("$1:$1"),0)-1),2,0)
))</f>
        <v/>
      </c>
      <c r="Y13" s="1" t="s">
        <v>161</v>
      </c>
      <c r="Z13" s="1">
        <v>11</v>
      </c>
    </row>
    <row r="14" spans="1:29" x14ac:dyDescent="0.3">
      <c r="A14" s="1" t="str">
        <f t="shared" si="0"/>
        <v>NormalAttackKeepSeries_01</v>
      </c>
      <c r="B14" t="s">
        <v>122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f>(1/0.8)*0.45</f>
        <v>0.5625</v>
      </c>
      <c r="O14" s="7" t="str">
        <f t="shared" ca="1" si="1"/>
        <v/>
      </c>
      <c r="S14" s="7" t="str">
        <f t="shared" ca="1" si="2"/>
        <v/>
      </c>
      <c r="Y14" s="1" t="s">
        <v>162</v>
      </c>
      <c r="Z14" s="1">
        <v>12</v>
      </c>
    </row>
    <row r="15" spans="1:29" x14ac:dyDescent="0.3">
      <c r="A15" s="1" t="str">
        <f t="shared" ref="A15:A16" si="18">B15&amp;"_"&amp;TEXT(D15,"00")</f>
        <v>UltimateRemoveKeepSeries_01</v>
      </c>
      <c r="B15" t="s">
        <v>433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RemoveColliderHitObjectAffector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0.9</v>
      </c>
      <c r="J15" s="1">
        <v>2.2000000000000002</v>
      </c>
      <c r="O15" s="7" t="str">
        <f t="shared" ref="O15:O16" ca="1" si="19">IF(NOT(ISBLANK(N15)),N15,
IF(ISBLANK(M15),"",
VLOOKUP(M15,OFFSET(INDIRECT("$A:$B"),0,MATCH(M$1&amp;"_Verify",INDIRECT("$1:$1"),0)-1),2,0)
))</f>
        <v/>
      </c>
      <c r="R15" s="1">
        <v>0</v>
      </c>
      <c r="S15" s="7">
        <f t="shared" ref="S15:S16" ca="1" si="20">IF(NOT(ISBLANK(R15)),R15,
IF(ISBLANK(Q15),"",
VLOOKUP(Q15,OFFSET(INDIRECT("$A:$B"),0,MATCH(Q$1&amp;"_Verify",INDIRECT("$1:$1"),0)-1),2,0)
))</f>
        <v>0</v>
      </c>
      <c r="W15" s="1" t="s">
        <v>436</v>
      </c>
      <c r="Y15" s="1" t="s">
        <v>163</v>
      </c>
      <c r="Z15" s="1">
        <v>13</v>
      </c>
    </row>
    <row r="16" spans="1:29" x14ac:dyDescent="0.3">
      <c r="A16" s="1" t="str">
        <f t="shared" si="18"/>
        <v>UltimateCreateKeepSeries_01</v>
      </c>
      <c r="B16" t="s">
        <v>439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CreateHitObject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O16" s="7" t="str">
        <f t="shared" ca="1" si="19"/>
        <v/>
      </c>
      <c r="S16" s="7" t="str">
        <f t="shared" ca="1" si="20"/>
        <v/>
      </c>
      <c r="T16" s="1" t="s">
        <v>437</v>
      </c>
      <c r="Y16" s="1" t="s">
        <v>164</v>
      </c>
      <c r="Z16" s="1">
        <v>14</v>
      </c>
    </row>
    <row r="17" spans="1:26" x14ac:dyDescent="0.3">
      <c r="A17" s="1" t="str">
        <f t="shared" ref="A17" si="21">B17&amp;"_"&amp;TEXT(D17,"00")</f>
        <v>UltimateAttackKeepSeries_01</v>
      </c>
      <c r="B17" t="s">
        <v>434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f>(1/0.8)*0.45*1.5</f>
        <v>0.84375</v>
      </c>
      <c r="O17" s="7" t="str">
        <f t="shared" ref="O17" ca="1" si="22">IF(NOT(ISBLANK(N17)),N17,
IF(ISBLANK(M17),"",
VLOOKUP(M17,OFFSET(INDIRECT("$A:$B"),0,MATCH(M$1&amp;"_Verify",INDIRECT("$1:$1"),0)-1),2,0)
))</f>
        <v/>
      </c>
      <c r="S17" s="7" t="str">
        <f t="shared" ref="S17" ca="1" si="23">IF(NOT(ISBLANK(R17)),R17,
IF(ISBLANK(Q17),"",
VLOOKUP(Q17,OFFSET(INDIRECT("$A:$B"),0,MATCH(Q$1&amp;"_Verify",INDIRECT("$1:$1"),0)-1),2,0)
))</f>
        <v/>
      </c>
      <c r="Y17" s="1" t="s">
        <v>165</v>
      </c>
      <c r="Z17" s="1">
        <v>15</v>
      </c>
    </row>
    <row r="18" spans="1:26" x14ac:dyDescent="0.3">
      <c r="A18" s="1" t="str">
        <f t="shared" si="0"/>
        <v>NormalAttackBigBatSuccubus_01</v>
      </c>
      <c r="B18" t="s">
        <v>123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0.47</v>
      </c>
      <c r="O18" s="7" t="str">
        <f t="shared" ca="1" si="1"/>
        <v/>
      </c>
      <c r="S18" s="7" t="str">
        <f t="shared" ca="1" si="2"/>
        <v/>
      </c>
      <c r="Y18" s="1" t="s">
        <v>166</v>
      </c>
      <c r="Z18" s="1">
        <v>16</v>
      </c>
    </row>
    <row r="19" spans="1:26" x14ac:dyDescent="0.3">
      <c r="A19" s="1" t="str">
        <f t="shared" si="0"/>
        <v>NormalAttackBei_01</v>
      </c>
      <c r="B19" t="s">
        <v>139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0.3</v>
      </c>
      <c r="O19" s="7" t="str">
        <f t="shared" ca="1" si="1"/>
        <v/>
      </c>
      <c r="S19" s="7" t="str">
        <f t="shared" ca="1" si="2"/>
        <v/>
      </c>
      <c r="Y19" s="1" t="s">
        <v>427</v>
      </c>
      <c r="Z19" s="1">
        <v>17</v>
      </c>
    </row>
    <row r="20" spans="1:26" x14ac:dyDescent="0.3">
      <c r="A20" s="1" t="str">
        <f t="shared" ref="A20" si="24">B20&amp;"_"&amp;TEXT(D20,"00")</f>
        <v>NormalAttackJellyFishGirl_01</v>
      </c>
      <c r="B20" s="10" t="s">
        <v>449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0.55000000000000004</v>
      </c>
      <c r="O20" s="7" t="str">
        <f t="shared" ref="O20" ca="1" si="25">IF(NOT(ISBLANK(N20)),N20,
IF(ISBLANK(M20),"",
VLOOKUP(M20,OFFSET(INDIRECT("$A:$B"),0,MATCH(M$1&amp;"_Verify",INDIRECT("$1:$1"),0)-1),2,0)
))</f>
        <v/>
      </c>
      <c r="S20" s="7" t="str">
        <f t="shared" ref="S20" ca="1" si="26">IF(NOT(ISBLANK(R20)),R20,
IF(ISBLANK(Q20),"",
VLOOKUP(Q20,OFFSET(INDIRECT("$A:$B"),0,MATCH(Q$1&amp;"_Verify",INDIRECT("$1:$1"),0)-1),2,0)
))</f>
        <v/>
      </c>
      <c r="Y20" s="1" t="s">
        <v>167</v>
      </c>
      <c r="Z20" s="1">
        <v>18</v>
      </c>
    </row>
    <row r="21" spans="1:26" x14ac:dyDescent="0.3">
      <c r="A21" s="1" t="str">
        <f t="shared" ref="A21:A22" si="27">B21&amp;"_"&amp;TEXT(D21,"00")</f>
        <v>NormalAttackEarthMage_01</v>
      </c>
      <c r="B21" s="10" t="s">
        <v>450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0.55000000000000004</v>
      </c>
      <c r="O21" s="7" t="str">
        <f t="shared" ref="O21:O22" ca="1" si="28">IF(NOT(ISBLANK(N21)),N21,
IF(ISBLANK(M21),"",
VLOOKUP(M21,OFFSET(INDIRECT("$A:$B"),0,MATCH(M$1&amp;"_Verify",INDIRECT("$1:$1"),0)-1),2,0)
))</f>
        <v/>
      </c>
      <c r="S21" s="7" t="str">
        <f t="shared" ref="S21:S22" ca="1" si="29">IF(NOT(ISBLANK(R21)),R21,
IF(ISBLANK(Q21),"",
VLOOKUP(Q21,OFFSET(INDIRECT("$A:$B"),0,MATCH(Q$1&amp;"_Verify",INDIRECT("$1:$1"),0)-1),2,0)
))</f>
        <v/>
      </c>
      <c r="Y21" s="1" t="s">
        <v>168</v>
      </c>
      <c r="Z21" s="1">
        <v>19</v>
      </c>
    </row>
    <row r="22" spans="1:26" x14ac:dyDescent="0.3">
      <c r="A22" s="1" t="str">
        <f t="shared" si="27"/>
        <v>NormalAttackDynaMob_01</v>
      </c>
      <c r="B22" s="10" t="s">
        <v>452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0.55000000000000004</v>
      </c>
      <c r="O22" s="7" t="str">
        <f t="shared" ca="1" si="28"/>
        <v/>
      </c>
      <c r="S22" s="7" t="str">
        <f t="shared" ca="1" si="29"/>
        <v/>
      </c>
      <c r="Y22" s="1" t="s">
        <v>554</v>
      </c>
      <c r="Z22" s="1">
        <v>20</v>
      </c>
    </row>
    <row r="23" spans="1:26" x14ac:dyDescent="0.3">
      <c r="A23" s="1" t="str">
        <f t="shared" ref="A23:A27" si="30">B23&amp;"_"&amp;TEXT(D23,"00")</f>
        <v>NormalAttackSciFiWarrior_01</v>
      </c>
      <c r="B23" s="10" t="s">
        <v>459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0.55000000000000004</v>
      </c>
      <c r="O23" s="7" t="str">
        <f t="shared" ref="O23:O27" ca="1" si="31">IF(NOT(ISBLANK(N23)),N23,
IF(ISBLANK(M23),"",
VLOOKUP(M23,OFFSET(INDIRECT("$A:$B"),0,MATCH(M$1&amp;"_Verify",INDIRECT("$1:$1"),0)-1),2,0)
))</f>
        <v/>
      </c>
      <c r="S23" s="7" t="str">
        <f t="shared" ref="S23:S27" ca="1" si="32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30"/>
        <v>NormalAttackChaosElemental_01</v>
      </c>
      <c r="B24" s="10" t="s">
        <v>460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0.55000000000000004</v>
      </c>
      <c r="O24" s="7" t="str">
        <f t="shared" ca="1" si="31"/>
        <v/>
      </c>
      <c r="S24" s="7" t="str">
        <f t="shared" ca="1" si="32"/>
        <v/>
      </c>
    </row>
    <row r="25" spans="1:26" x14ac:dyDescent="0.3">
      <c r="A25" s="1" t="str">
        <f t="shared" si="30"/>
        <v>NormalAttackSuperHero_01</v>
      </c>
      <c r="B25" s="10" t="s">
        <v>461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0.55000000000000004</v>
      </c>
      <c r="O25" s="7" t="str">
        <f t="shared" ca="1" si="31"/>
        <v/>
      </c>
      <c r="S25" s="7" t="str">
        <f t="shared" ca="1" si="32"/>
        <v/>
      </c>
    </row>
    <row r="26" spans="1:26" x14ac:dyDescent="0.3">
      <c r="A26" s="1" t="str">
        <f t="shared" si="30"/>
        <v>NormalAttackMeryl_01</v>
      </c>
      <c r="B26" s="10" t="s">
        <v>462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0.55000000000000004</v>
      </c>
      <c r="O26" s="7" t="str">
        <f t="shared" ca="1" si="31"/>
        <v/>
      </c>
      <c r="S26" s="7" t="str">
        <f t="shared" ca="1" si="32"/>
        <v/>
      </c>
    </row>
    <row r="27" spans="1:26" x14ac:dyDescent="0.3">
      <c r="A27" s="1" t="str">
        <f t="shared" si="30"/>
        <v>NormalAttackGreekWarrior_01</v>
      </c>
      <c r="B27" s="10" t="s">
        <v>463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0.55000000000000004</v>
      </c>
      <c r="O27" s="7" t="str">
        <f t="shared" ca="1" si="31"/>
        <v/>
      </c>
      <c r="S27" s="7" t="str">
        <f t="shared" ca="1" si="32"/>
        <v/>
      </c>
    </row>
    <row r="28" spans="1:26" x14ac:dyDescent="0.3">
      <c r="A28" s="1" t="str">
        <f t="shared" ref="A28:A30" si="33">B28&amp;"_"&amp;TEXT(D28,"00")</f>
        <v>NormalAttackAkai_01</v>
      </c>
      <c r="B28" s="10" t="s">
        <v>464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0.55000000000000004</v>
      </c>
      <c r="O28" s="7" t="str">
        <f t="shared" ref="O28:O30" ca="1" si="34">IF(NOT(ISBLANK(N28)),N28,
IF(ISBLANK(M28),"",
VLOOKUP(M28,OFFSET(INDIRECT("$A:$B"),0,MATCH(M$1&amp;"_Verify",INDIRECT("$1:$1"),0)-1),2,0)
))</f>
        <v/>
      </c>
      <c r="S28" s="7" t="str">
        <f t="shared" ref="S28:S30" ca="1" si="35">IF(NOT(ISBLANK(R28)),R28,
IF(ISBLANK(Q28),"",
VLOOKUP(Q28,OFFSET(INDIRECT("$A:$B"),0,MATCH(Q$1&amp;"_Verify",INDIRECT("$1:$1"),0)-1),2,0)
))</f>
        <v/>
      </c>
    </row>
    <row r="29" spans="1:26" x14ac:dyDescent="0.3">
      <c r="A29" s="1" t="str">
        <f t="shared" si="33"/>
        <v>NormalAttackYuka_01</v>
      </c>
      <c r="B29" s="10" t="s">
        <v>466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0.55000000000000004</v>
      </c>
      <c r="O29" s="7" t="str">
        <f t="shared" ca="1" si="34"/>
        <v/>
      </c>
      <c r="S29" s="7" t="str">
        <f t="shared" ca="1" si="35"/>
        <v/>
      </c>
    </row>
    <row r="30" spans="1:26" x14ac:dyDescent="0.3">
      <c r="A30" s="1" t="str">
        <f t="shared" si="33"/>
        <v>NormalAttackSteampunkRobot_01</v>
      </c>
      <c r="B30" s="10" t="s">
        <v>468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0.55000000000000004</v>
      </c>
      <c r="O30" s="7" t="str">
        <f t="shared" ca="1" si="34"/>
        <v/>
      </c>
      <c r="S30" s="7" t="str">
        <f t="shared" ca="1" si="35"/>
        <v/>
      </c>
    </row>
    <row r="31" spans="1:26" x14ac:dyDescent="0.3">
      <c r="A31" s="1" t="str">
        <f t="shared" ref="A31:A50" si="36">B31&amp;"_"&amp;TEXT(D31,"00")</f>
        <v>NormalAttackKachujin_01</v>
      </c>
      <c r="B31" s="10" t="s">
        <v>470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0.55000000000000004</v>
      </c>
      <c r="O31" s="7" t="str">
        <f t="shared" ref="O31:O50" ca="1" si="37">IF(NOT(ISBLANK(N31)),N31,
IF(ISBLANK(M31),"",
VLOOKUP(M31,OFFSET(INDIRECT("$A:$B"),0,MATCH(M$1&amp;"_Verify",INDIRECT("$1:$1"),0)-1),2,0)
))</f>
        <v/>
      </c>
      <c r="S31" s="7" t="str">
        <f t="shared" ref="S31:S50" ca="1" si="38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si="36"/>
        <v>NormalAttackMedea_01</v>
      </c>
      <c r="B32" s="10" t="s">
        <v>471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ca="1" si="37"/>
        <v/>
      </c>
      <c r="S32" s="7" t="str">
        <f t="shared" ca="1" si="38"/>
        <v/>
      </c>
    </row>
    <row r="33" spans="1:19" x14ac:dyDescent="0.3">
      <c r="A33" s="1" t="str">
        <f t="shared" si="36"/>
        <v>NormalAttackLola_01</v>
      </c>
      <c r="B33" s="10" t="s">
        <v>472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ca="1" si="37"/>
        <v/>
      </c>
      <c r="S33" s="7" t="str">
        <f t="shared" ca="1" si="38"/>
        <v/>
      </c>
    </row>
    <row r="34" spans="1:19" x14ac:dyDescent="0.3">
      <c r="A34" s="1" t="str">
        <f t="shared" si="36"/>
        <v>NormalAttackRockElemental_01</v>
      </c>
      <c r="B34" s="10" t="s">
        <v>473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ca="1" si="37"/>
        <v/>
      </c>
      <c r="S34" s="7" t="str">
        <f t="shared" ca="1" si="38"/>
        <v/>
      </c>
    </row>
    <row r="35" spans="1:19" x14ac:dyDescent="0.3">
      <c r="A35" s="1" t="str">
        <f t="shared" si="36"/>
        <v>NormalAttackSoldier_01</v>
      </c>
      <c r="B35" s="10" t="s">
        <v>474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ca="1" si="37"/>
        <v/>
      </c>
      <c r="S35" s="7" t="str">
        <f t="shared" ca="1" si="38"/>
        <v/>
      </c>
    </row>
    <row r="36" spans="1:19" x14ac:dyDescent="0.3">
      <c r="A36" s="1" t="str">
        <f t="shared" si="36"/>
        <v>NormalAttackDualWarrior_01</v>
      </c>
      <c r="B36" s="10" t="s">
        <v>475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ca="1" si="37"/>
        <v/>
      </c>
      <c r="S36" s="7" t="str">
        <f t="shared" ca="1" si="38"/>
        <v/>
      </c>
    </row>
    <row r="37" spans="1:19" x14ac:dyDescent="0.3">
      <c r="A37" s="1" t="str">
        <f t="shared" si="36"/>
        <v>NormalAttackGloryArmor_01</v>
      </c>
      <c r="B37" s="10" t="s">
        <v>476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37"/>
        <v/>
      </c>
      <c r="S37" s="7" t="str">
        <f t="shared" ca="1" si="38"/>
        <v/>
      </c>
    </row>
    <row r="38" spans="1:19" x14ac:dyDescent="0.3">
      <c r="A38" s="1" t="str">
        <f t="shared" si="36"/>
        <v>NormalAttackRpgKnight_01</v>
      </c>
      <c r="B38" s="10" t="s">
        <v>477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37"/>
        <v/>
      </c>
      <c r="S38" s="7" t="str">
        <f t="shared" ca="1" si="38"/>
        <v/>
      </c>
    </row>
    <row r="39" spans="1:19" x14ac:dyDescent="0.3">
      <c r="A39" s="1" t="str">
        <f t="shared" si="36"/>
        <v>NormalAttackDemonHuntress_01</v>
      </c>
      <c r="B39" s="10" t="s">
        <v>478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ca="1" si="37"/>
        <v/>
      </c>
      <c r="S39" s="7" t="str">
        <f t="shared" ca="1" si="38"/>
        <v/>
      </c>
    </row>
    <row r="40" spans="1:19" x14ac:dyDescent="0.3">
      <c r="A40" s="1" t="str">
        <f t="shared" si="36"/>
        <v>NormalAttackMobileFemale_01</v>
      </c>
      <c r="B40" s="10" t="s">
        <v>479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37"/>
        <v/>
      </c>
      <c r="S40" s="7" t="str">
        <f t="shared" ca="1" si="38"/>
        <v/>
      </c>
    </row>
    <row r="41" spans="1:19" x14ac:dyDescent="0.3">
      <c r="A41" s="1" t="str">
        <f t="shared" si="36"/>
        <v>NormalAttackCyborgCharacter_01</v>
      </c>
      <c r="B41" s="10" t="s">
        <v>480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37"/>
        <v/>
      </c>
      <c r="S41" s="7" t="str">
        <f t="shared" ca="1" si="38"/>
        <v/>
      </c>
    </row>
    <row r="42" spans="1:19" x14ac:dyDescent="0.3">
      <c r="A42" s="1" t="str">
        <f t="shared" si="36"/>
        <v>NormalAttackSandWarrior_01</v>
      </c>
      <c r="B42" s="10" t="s">
        <v>481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ca="1" si="37"/>
        <v/>
      </c>
      <c r="S42" s="7" t="str">
        <f t="shared" ca="1" si="38"/>
        <v/>
      </c>
    </row>
    <row r="43" spans="1:19" x14ac:dyDescent="0.3">
      <c r="A43" s="1" t="str">
        <f t="shared" si="36"/>
        <v>NormalAttackBladeFanDancer_01</v>
      </c>
      <c r="B43" s="10" t="s">
        <v>482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37"/>
        <v/>
      </c>
      <c r="S43" s="7" t="str">
        <f t="shared" ca="1" si="38"/>
        <v/>
      </c>
    </row>
    <row r="44" spans="1:19" x14ac:dyDescent="0.3">
      <c r="A44" s="1" t="str">
        <f t="shared" si="36"/>
        <v>NormalAttackSyria_01</v>
      </c>
      <c r="B44" s="10" t="s">
        <v>483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37"/>
        <v/>
      </c>
      <c r="S44" s="7" t="str">
        <f t="shared" ca="1" si="38"/>
        <v/>
      </c>
    </row>
    <row r="45" spans="1:19" x14ac:dyDescent="0.3">
      <c r="A45" s="1" t="str">
        <f t="shared" si="36"/>
        <v>NormalAttackLinhi_01</v>
      </c>
      <c r="B45" s="10" t="s">
        <v>484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37"/>
        <v/>
      </c>
      <c r="S45" s="7" t="str">
        <f t="shared" ca="1" si="38"/>
        <v/>
      </c>
    </row>
    <row r="46" spans="1:19" x14ac:dyDescent="0.3">
      <c r="A46" s="1" t="str">
        <f t="shared" si="36"/>
        <v>NormalAttackNecromancerFour_01</v>
      </c>
      <c r="B46" s="10" t="s">
        <v>485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37"/>
        <v/>
      </c>
      <c r="S46" s="7" t="str">
        <f t="shared" ca="1" si="38"/>
        <v/>
      </c>
    </row>
    <row r="47" spans="1:19" x14ac:dyDescent="0.3">
      <c r="A47" s="1" t="str">
        <f t="shared" si="36"/>
        <v>NormalAttackGirlWarrior_01</v>
      </c>
      <c r="B47" s="10" t="s">
        <v>486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37"/>
        <v/>
      </c>
      <c r="S47" s="7" t="str">
        <f t="shared" ca="1" si="38"/>
        <v/>
      </c>
    </row>
    <row r="48" spans="1:19" x14ac:dyDescent="0.3">
      <c r="A48" s="1" t="str">
        <f t="shared" si="36"/>
        <v>NormalAttackGirlArcher_01</v>
      </c>
      <c r="B48" s="10" t="s">
        <v>487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37"/>
        <v/>
      </c>
      <c r="S48" s="7" t="str">
        <f t="shared" ca="1" si="38"/>
        <v/>
      </c>
    </row>
    <row r="49" spans="1:23" x14ac:dyDescent="0.3">
      <c r="A49" s="1" t="str">
        <f t="shared" si="36"/>
        <v>NormalAttackEnergyShieldRobot_01</v>
      </c>
      <c r="B49" s="10" t="s">
        <v>488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0.55000000000000004</v>
      </c>
      <c r="O49" s="7" t="str">
        <f t="shared" ca="1" si="37"/>
        <v/>
      </c>
      <c r="S49" s="7" t="str">
        <f t="shared" ca="1" si="38"/>
        <v/>
      </c>
    </row>
    <row r="50" spans="1:23" x14ac:dyDescent="0.3">
      <c r="A50" s="1" t="str">
        <f t="shared" si="36"/>
        <v>NormalAttackIceMagician_01</v>
      </c>
      <c r="B50" s="10" t="s">
        <v>489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37"/>
        <v/>
      </c>
      <c r="S50" s="7" t="str">
        <f t="shared" ca="1" si="38"/>
        <v/>
      </c>
    </row>
    <row r="51" spans="1:23" x14ac:dyDescent="0.3">
      <c r="A51" s="1" t="str">
        <f t="shared" ref="A51" si="39">B51&amp;"_"&amp;TEXT(D51,"00")</f>
        <v>NormalAttackAngelicWarrior_01</v>
      </c>
      <c r="B51" s="10" t="s">
        <v>490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ref="O51" ca="1" si="40">IF(NOT(ISBLANK(N51)),N51,
IF(ISBLANK(M51),"",
VLOOKUP(M51,OFFSET(INDIRECT("$A:$B"),0,MATCH(M$1&amp;"_Verify",INDIRECT("$1:$1"),0)-1),2,0)
))</f>
        <v/>
      </c>
      <c r="S51" s="7" t="str">
        <f t="shared" ref="S51" ca="1" si="41">IF(NOT(ISBLANK(R51)),R51,
IF(ISBLANK(Q51),"",
VLOOKUP(Q51,OFFSET(INDIRECT("$A:$B"),0,MATCH(Q$1&amp;"_Verify",INDIRECT("$1:$1"),0)-1),2,0)
))</f>
        <v/>
      </c>
    </row>
    <row r="52" spans="1:23" x14ac:dyDescent="0.3">
      <c r="A52" s="1" t="str">
        <f t="shared" si="0"/>
        <v>CallInvincibleTortoise_01</v>
      </c>
      <c r="B52" t="s">
        <v>112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CallAffectorValue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O52" s="7" t="str">
        <f t="shared" ca="1" si="1"/>
        <v/>
      </c>
      <c r="Q52" s="1" t="s">
        <v>229</v>
      </c>
      <c r="S52" s="7">
        <f t="shared" ca="1" si="2"/>
        <v>4</v>
      </c>
      <c r="U52" s="1" t="s">
        <v>111</v>
      </c>
    </row>
    <row r="53" spans="1:23" x14ac:dyDescent="0.3">
      <c r="A53" s="1" t="str">
        <f t="shared" si="0"/>
        <v>InvincibleTortoise_01</v>
      </c>
      <c r="B53" t="s">
        <v>111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InvincibleTortoise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3</v>
      </c>
      <c r="O53" s="7" t="str">
        <f t="shared" ca="1" si="1"/>
        <v/>
      </c>
      <c r="S53" s="7" t="str">
        <f t="shared" ca="1" si="2"/>
        <v/>
      </c>
      <c r="T53" s="1" t="s">
        <v>113</v>
      </c>
      <c r="U53" s="1" t="s">
        <v>114</v>
      </c>
    </row>
    <row r="54" spans="1:23" x14ac:dyDescent="0.3">
      <c r="A54" s="1" t="str">
        <f t="shared" si="0"/>
        <v>CountBarrier5Times_01</v>
      </c>
      <c r="B54" t="s">
        <v>119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CountBarrier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-1</v>
      </c>
      <c r="O54" s="7" t="str">
        <f t="shared" ca="1" si="1"/>
        <v/>
      </c>
      <c r="P54" s="1">
        <v>5</v>
      </c>
      <c r="S54" s="7" t="str">
        <f t="shared" ca="1" si="2"/>
        <v/>
      </c>
      <c r="V54" s="1" t="s">
        <v>120</v>
      </c>
    </row>
    <row r="55" spans="1:23" x14ac:dyDescent="0.3">
      <c r="A55" s="1" t="str">
        <f t="shared" si="0"/>
        <v>CallBurrowNinjaAssassin_01</v>
      </c>
      <c r="B55" t="s">
        <v>124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CallAffectorValue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O55" s="7" t="str">
        <f t="shared" ca="1" si="1"/>
        <v/>
      </c>
      <c r="Q55" s="1" t="s">
        <v>229</v>
      </c>
      <c r="S55" s="7">
        <f t="shared" ca="1" si="2"/>
        <v>4</v>
      </c>
      <c r="U55" s="1" t="s">
        <v>121</v>
      </c>
    </row>
    <row r="56" spans="1:23" x14ac:dyDescent="0.3">
      <c r="A56" s="1" t="str">
        <f t="shared" si="0"/>
        <v>BurrowNinjaAssassin_01</v>
      </c>
      <c r="B56" t="s">
        <v>121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Burrow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3</v>
      </c>
      <c r="K56" s="1">
        <v>0.5</v>
      </c>
      <c r="L56" s="1">
        <v>1</v>
      </c>
      <c r="O56" s="7" t="str">
        <f t="shared" ca="1" si="1"/>
        <v/>
      </c>
      <c r="P56" s="1">
        <v>2</v>
      </c>
      <c r="S56" s="7" t="str">
        <f t="shared" ca="1" si="2"/>
        <v/>
      </c>
      <c r="T56" s="1" t="s">
        <v>134</v>
      </c>
      <c r="U56" s="1" t="s">
        <v>135</v>
      </c>
      <c r="V56" s="1" t="s">
        <v>136</v>
      </c>
      <c r="W56" s="1" t="s">
        <v>137</v>
      </c>
    </row>
    <row r="57" spans="1:23" x14ac:dyDescent="0.3">
      <c r="A57" s="1" t="str">
        <f t="shared" si="0"/>
        <v>RushPigPet_01</v>
      </c>
      <c r="B57" s="10" t="s">
        <v>564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Rush</v>
      </c>
      <c r="F57" s="1">
        <f>K57/I57*K57</f>
        <v>1.25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5</v>
      </c>
      <c r="J57" s="1">
        <v>1.5</v>
      </c>
      <c r="K57" s="1">
        <v>2.5</v>
      </c>
      <c r="L57" s="1">
        <v>0.75</v>
      </c>
      <c r="O57" s="7" t="str">
        <f t="shared" ca="1" si="1"/>
        <v/>
      </c>
      <c r="S57" s="7" t="str">
        <f t="shared" ca="1" si="2"/>
        <v/>
      </c>
      <c r="T57" s="1" t="s">
        <v>565</v>
      </c>
    </row>
    <row r="58" spans="1:23" x14ac:dyDescent="0.3">
      <c r="A58" s="1" t="str">
        <f t="shared" si="0"/>
        <v>LP_Atk_01</v>
      </c>
      <c r="B58" s="1" t="s">
        <v>260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0.15</v>
      </c>
      <c r="M58" s="1" t="s">
        <v>168</v>
      </c>
      <c r="O58" s="7">
        <f t="shared" ca="1" si="1"/>
        <v>19</v>
      </c>
      <c r="S58" s="7" t="str">
        <f t="shared" ca="1" si="2"/>
        <v/>
      </c>
    </row>
    <row r="59" spans="1:23" x14ac:dyDescent="0.3">
      <c r="A59" s="1" t="str">
        <f t="shared" si="0"/>
        <v>LP_Atk_02</v>
      </c>
      <c r="B59" s="1" t="s">
        <v>260</v>
      </c>
      <c r="C59" s="1" t="str">
        <f>IF(ISERROR(VLOOKUP(B59,AffectorValueTable!$A:$A,1,0)),"어펙터밸류없음","")</f>
        <v/>
      </c>
      <c r="D59" s="1">
        <v>2</v>
      </c>
      <c r="E59" s="1" t="str">
        <f>VLOOKUP($B59,AffectorValueTable!$1:$1048576,MATCH(AffectorValueTable!$B$1,AffectorValueTable!$1:$1,0),0)</f>
        <v>ChangeActorStatus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0.315</v>
      </c>
      <c r="M59" s="1" t="s">
        <v>168</v>
      </c>
      <c r="O59" s="7">
        <f t="shared" ca="1" si="1"/>
        <v>19</v>
      </c>
      <c r="S59" s="7" t="str">
        <f t="shared" ca="1" si="2"/>
        <v/>
      </c>
    </row>
    <row r="60" spans="1:23" x14ac:dyDescent="0.3">
      <c r="A60" s="1" t="str">
        <f t="shared" ref="A60:A68" si="42">B60&amp;"_"&amp;TEXT(D60,"00")</f>
        <v>LP_Atk_03</v>
      </c>
      <c r="B60" s="1" t="s">
        <v>260</v>
      </c>
      <c r="C60" s="1" t="str">
        <f>IF(ISERROR(VLOOKUP(B60,AffectorValueTable!$A:$A,1,0)),"어펙터밸류없음","")</f>
        <v/>
      </c>
      <c r="D60" s="1">
        <v>3</v>
      </c>
      <c r="E60" s="1" t="str">
        <f>VLOOKUP($B60,AffectorValueTable!$1:$1048576,MATCH(AffectorValueTable!$B$1,AffectorValueTable!$1:$1,0),0)</f>
        <v>ChangeActorStatus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J60" s="1">
        <v>0.49500000000000005</v>
      </c>
      <c r="M60" s="1" t="s">
        <v>168</v>
      </c>
      <c r="N60" s="6"/>
      <c r="O60" s="7">
        <f t="shared" ca="1" si="1"/>
        <v>19</v>
      </c>
      <c r="S60" s="7" t="str">
        <f t="shared" ca="1" si="2"/>
        <v/>
      </c>
    </row>
    <row r="61" spans="1:23" x14ac:dyDescent="0.3">
      <c r="A61" s="1" t="str">
        <f t="shared" si="42"/>
        <v>LP_Atk_04</v>
      </c>
      <c r="B61" s="1" t="s">
        <v>260</v>
      </c>
      <c r="C61" s="1" t="str">
        <f>IF(ISERROR(VLOOKUP(B61,AffectorValueTable!$A:$A,1,0)),"어펙터밸류없음","")</f>
        <v/>
      </c>
      <c r="D61" s="1">
        <v>4</v>
      </c>
      <c r="E61" s="1" t="str">
        <f>VLOOKUP($B61,AffectorValueTable!$1:$1048576,MATCH(AffectorValueTable!$B$1,AffectorValueTable!$1:$1,0),0)</f>
        <v>ChangeActorStatus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J61" s="1">
        <v>0.69</v>
      </c>
      <c r="M61" s="1" t="s">
        <v>168</v>
      </c>
      <c r="O61" s="7">
        <f t="shared" ca="1" si="1"/>
        <v>19</v>
      </c>
      <c r="S61" s="7" t="str">
        <f t="shared" ca="1" si="2"/>
        <v/>
      </c>
    </row>
    <row r="62" spans="1:23" x14ac:dyDescent="0.3">
      <c r="A62" s="1" t="str">
        <f t="shared" si="42"/>
        <v>LP_Atk_05</v>
      </c>
      <c r="B62" s="1" t="s">
        <v>260</v>
      </c>
      <c r="C62" s="1" t="str">
        <f>IF(ISERROR(VLOOKUP(B62,AffectorValueTable!$A:$A,1,0)),"어펙터밸류없음","")</f>
        <v/>
      </c>
      <c r="D62" s="1">
        <v>5</v>
      </c>
      <c r="E62" s="1" t="str">
        <f>VLOOKUP($B62,AffectorValueTable!$1:$1048576,MATCH(AffectorValueTable!$B$1,AffectorValueTable!$1:$1,0),0)</f>
        <v>ChangeActorStatus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J62" s="1">
        <v>0.89999999999999991</v>
      </c>
      <c r="M62" s="1" t="s">
        <v>168</v>
      </c>
      <c r="O62" s="7">
        <f ca="1">IF(NOT(ISBLANK(N62)),N62,
IF(ISBLANK(M62),"",
VLOOKUP(M62,OFFSET(INDIRECT("$A:$B"),0,MATCH(M$1&amp;"_Verify",INDIRECT("$1:$1"),0)-1),2,0)
))</f>
        <v>19</v>
      </c>
      <c r="S62" s="7" t="str">
        <f t="shared" ca="1" si="2"/>
        <v/>
      </c>
    </row>
    <row r="63" spans="1:23" x14ac:dyDescent="0.3">
      <c r="A63" s="1" t="str">
        <f t="shared" si="42"/>
        <v>LP_Atk_06</v>
      </c>
      <c r="B63" s="1" t="s">
        <v>260</v>
      </c>
      <c r="C63" s="1" t="str">
        <f>IF(ISERROR(VLOOKUP(B63,AffectorValueTable!$A:$A,1,0)),"어펙터밸류없음","")</f>
        <v/>
      </c>
      <c r="D63" s="1">
        <v>6</v>
      </c>
      <c r="E63" s="1" t="str">
        <f>VLOOKUP($B63,AffectorValueTable!$1:$1048576,MATCH(AffectorValueTable!$B$1,AffectorValueTable!$1:$1,0),0)</f>
        <v>ChangeActorStatus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J63" s="1">
        <v>1.125</v>
      </c>
      <c r="M63" s="1" t="s">
        <v>168</v>
      </c>
      <c r="O63" s="7">
        <f t="shared" ref="O63:O108" ca="1" si="43">IF(NOT(ISBLANK(N63)),N63,
IF(ISBLANK(M63),"",
VLOOKUP(M63,OFFSET(INDIRECT("$A:$B"),0,MATCH(M$1&amp;"_Verify",INDIRECT("$1:$1"),0)-1),2,0)
))</f>
        <v>19</v>
      </c>
      <c r="S63" s="7" t="str">
        <f t="shared" ca="1" si="2"/>
        <v/>
      </c>
    </row>
    <row r="64" spans="1:23" x14ac:dyDescent="0.3">
      <c r="A64" s="1" t="str">
        <f t="shared" si="42"/>
        <v>LP_Atk_07</v>
      </c>
      <c r="B64" s="1" t="s">
        <v>260</v>
      </c>
      <c r="C64" s="1" t="str">
        <f>IF(ISERROR(VLOOKUP(B64,AffectorValueTable!$A:$A,1,0)),"어펙터밸류없음","")</f>
        <v/>
      </c>
      <c r="D64" s="1">
        <v>7</v>
      </c>
      <c r="E64" s="1" t="str">
        <f>VLOOKUP($B64,AffectorValueTable!$1:$1048576,MATCH(AffectorValueTable!$B$1,AffectorValueTable!$1:$1,0),0)</f>
        <v>ChangeActorStatus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-1</v>
      </c>
      <c r="J64" s="1">
        <v>1.3650000000000002</v>
      </c>
      <c r="M64" s="1" t="s">
        <v>168</v>
      </c>
      <c r="O64" s="7">
        <f t="shared" ca="1" si="43"/>
        <v>19</v>
      </c>
      <c r="S64" s="7" t="str">
        <f t="shared" ca="1" si="2"/>
        <v/>
      </c>
    </row>
    <row r="65" spans="1:19" x14ac:dyDescent="0.3">
      <c r="A65" s="1" t="str">
        <f t="shared" si="42"/>
        <v>LP_Atk_08</v>
      </c>
      <c r="B65" s="1" t="s">
        <v>260</v>
      </c>
      <c r="C65" s="1" t="str">
        <f>IF(ISERROR(VLOOKUP(B65,AffectorValueTable!$A:$A,1,0)),"어펙터밸류없음","")</f>
        <v/>
      </c>
      <c r="D65" s="1">
        <v>8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1.62</v>
      </c>
      <c r="M65" s="1" t="s">
        <v>168</v>
      </c>
      <c r="O65" s="7">
        <f t="shared" ca="1" si="43"/>
        <v>19</v>
      </c>
      <c r="S65" s="7" t="str">
        <f t="shared" ca="1" si="2"/>
        <v/>
      </c>
    </row>
    <row r="66" spans="1:19" x14ac:dyDescent="0.3">
      <c r="A66" s="1" t="str">
        <f t="shared" si="42"/>
        <v>LP_Atk_09</v>
      </c>
      <c r="B66" s="1" t="s">
        <v>260</v>
      </c>
      <c r="C66" s="1" t="str">
        <f>IF(ISERROR(VLOOKUP(B66,AffectorValueTable!$A:$A,1,0)),"어펙터밸류없음","")</f>
        <v/>
      </c>
      <c r="D66" s="1">
        <v>9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1.89</v>
      </c>
      <c r="M66" s="1" t="s">
        <v>168</v>
      </c>
      <c r="O66" s="7">
        <f t="shared" ca="1" si="43"/>
        <v>19</v>
      </c>
      <c r="S66" s="7" t="str">
        <f t="shared" ca="1" si="2"/>
        <v/>
      </c>
    </row>
    <row r="67" spans="1:19" x14ac:dyDescent="0.3">
      <c r="A67" s="1" t="str">
        <f t="shared" si="42"/>
        <v>LP_AtkBetter_01</v>
      </c>
      <c r="B67" s="1" t="s">
        <v>261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0.25</v>
      </c>
      <c r="M67" s="1" t="s">
        <v>168</v>
      </c>
      <c r="O67" s="7">
        <f t="shared" ca="1" si="43"/>
        <v>19</v>
      </c>
      <c r="S67" s="7" t="str">
        <f t="shared" ca="1" si="2"/>
        <v/>
      </c>
    </row>
    <row r="68" spans="1:19" x14ac:dyDescent="0.3">
      <c r="A68" s="1" t="str">
        <f t="shared" si="42"/>
        <v>LP_AtkBetter_02</v>
      </c>
      <c r="B68" s="1" t="s">
        <v>261</v>
      </c>
      <c r="C68" s="1" t="str">
        <f>IF(ISERROR(VLOOKUP(B68,AffectorValueTable!$A:$A,1,0)),"어펙터밸류없음","")</f>
        <v/>
      </c>
      <c r="D68" s="1">
        <v>2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0.52500000000000002</v>
      </c>
      <c r="M68" s="1" t="s">
        <v>168</v>
      </c>
      <c r="O68" s="7">
        <f t="shared" ca="1" si="43"/>
        <v>19</v>
      </c>
      <c r="S68" s="7" t="str">
        <f t="shared" ca="1" si="2"/>
        <v/>
      </c>
    </row>
    <row r="69" spans="1:19" x14ac:dyDescent="0.3">
      <c r="A69" s="1" t="str">
        <f t="shared" ref="A69:A89" si="44">B69&amp;"_"&amp;TEXT(D69,"00")</f>
        <v>LP_AtkBetter_03</v>
      </c>
      <c r="B69" s="1" t="s">
        <v>261</v>
      </c>
      <c r="C69" s="1" t="str">
        <f>IF(ISERROR(VLOOKUP(B69,AffectorValueTable!$A:$A,1,0)),"어펙터밸류없음","")</f>
        <v/>
      </c>
      <c r="D69" s="1">
        <v>3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0.82500000000000007</v>
      </c>
      <c r="M69" s="1" t="s">
        <v>168</v>
      </c>
      <c r="O69" s="7">
        <f t="shared" ca="1" si="43"/>
        <v>19</v>
      </c>
      <c r="S69" s="7" t="str">
        <f t="shared" ca="1" si="2"/>
        <v/>
      </c>
    </row>
    <row r="70" spans="1:19" x14ac:dyDescent="0.3">
      <c r="A70" s="1" t="str">
        <f t="shared" si="44"/>
        <v>LP_AtkBetter_04</v>
      </c>
      <c r="B70" s="1" t="s">
        <v>261</v>
      </c>
      <c r="C70" s="1" t="str">
        <f>IF(ISERROR(VLOOKUP(B70,AffectorValueTable!$A:$A,1,0)),"어펙터밸류없음","")</f>
        <v/>
      </c>
      <c r="D70" s="1">
        <v>4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1.1499999999999999</v>
      </c>
      <c r="M70" s="1" t="s">
        <v>168</v>
      </c>
      <c r="O70" s="7">
        <f t="shared" ca="1" si="43"/>
        <v>19</v>
      </c>
      <c r="S70" s="7" t="str">
        <f t="shared" ca="1" si="2"/>
        <v/>
      </c>
    </row>
    <row r="71" spans="1:19" x14ac:dyDescent="0.3">
      <c r="A71" s="1" t="str">
        <f t="shared" si="44"/>
        <v>LP_AtkBetter_05</v>
      </c>
      <c r="B71" s="1" t="s">
        <v>261</v>
      </c>
      <c r="C71" s="1" t="str">
        <f>IF(ISERROR(VLOOKUP(B71,AffectorValueTable!$A:$A,1,0)),"어펙터밸류없음","")</f>
        <v/>
      </c>
      <c r="D71" s="1">
        <v>5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1.5</v>
      </c>
      <c r="M71" s="1" t="s">
        <v>168</v>
      </c>
      <c r="O71" s="7">
        <f t="shared" ca="1" si="43"/>
        <v>19</v>
      </c>
      <c r="S71" s="7" t="str">
        <f t="shared" ca="1" si="2"/>
        <v/>
      </c>
    </row>
    <row r="72" spans="1:19" x14ac:dyDescent="0.3">
      <c r="A72" s="1" t="str">
        <f t="shared" si="44"/>
        <v>LP_AtkBetter_06</v>
      </c>
      <c r="B72" s="1" t="s">
        <v>261</v>
      </c>
      <c r="C72" s="1" t="str">
        <f>IF(ISERROR(VLOOKUP(B72,AffectorValueTable!$A:$A,1,0)),"어펙터밸류없음","")</f>
        <v/>
      </c>
      <c r="D72" s="1">
        <v>6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1.875</v>
      </c>
      <c r="M72" s="1" t="s">
        <v>168</v>
      </c>
      <c r="O72" s="7">
        <f t="shared" ca="1" si="43"/>
        <v>19</v>
      </c>
      <c r="S72" s="7" t="str">
        <f t="shared" ca="1" si="2"/>
        <v/>
      </c>
    </row>
    <row r="73" spans="1:19" x14ac:dyDescent="0.3">
      <c r="A73" s="1" t="str">
        <f t="shared" si="44"/>
        <v>LP_AtkBetter_07</v>
      </c>
      <c r="B73" s="1" t="s">
        <v>261</v>
      </c>
      <c r="C73" s="1" t="str">
        <f>IF(ISERROR(VLOOKUP(B73,AffectorValueTable!$A:$A,1,0)),"어펙터밸류없음","")</f>
        <v/>
      </c>
      <c r="D73" s="1">
        <v>7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2.2749999999999999</v>
      </c>
      <c r="M73" s="1" t="s">
        <v>168</v>
      </c>
      <c r="O73" s="7">
        <f t="shared" ca="1" si="43"/>
        <v>19</v>
      </c>
      <c r="S73" s="7" t="str">
        <f t="shared" ca="1" si="2"/>
        <v/>
      </c>
    </row>
    <row r="74" spans="1:19" x14ac:dyDescent="0.3">
      <c r="A74" s="1" t="str">
        <f t="shared" si="44"/>
        <v>LP_AtkBetter_08</v>
      </c>
      <c r="B74" s="1" t="s">
        <v>261</v>
      </c>
      <c r="C74" s="1" t="str">
        <f>IF(ISERROR(VLOOKUP(B74,AffectorValueTable!$A:$A,1,0)),"어펙터밸류없음","")</f>
        <v/>
      </c>
      <c r="D74" s="1">
        <v>8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2.7</v>
      </c>
      <c r="M74" s="1" t="s">
        <v>168</v>
      </c>
      <c r="O74" s="7">
        <f t="shared" ca="1" si="43"/>
        <v>19</v>
      </c>
      <c r="S74" s="7" t="str">
        <f t="shared" ca="1" si="2"/>
        <v/>
      </c>
    </row>
    <row r="75" spans="1:19" x14ac:dyDescent="0.3">
      <c r="A75" s="1" t="str">
        <f t="shared" si="44"/>
        <v>LP_AtkBetter_09</v>
      </c>
      <c r="B75" s="1" t="s">
        <v>261</v>
      </c>
      <c r="C75" s="1" t="str">
        <f>IF(ISERROR(VLOOKUP(B75,AffectorValueTable!$A:$A,1,0)),"어펙터밸류없음","")</f>
        <v/>
      </c>
      <c r="D75" s="1">
        <v>9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3.15</v>
      </c>
      <c r="M75" s="1" t="s">
        <v>168</v>
      </c>
      <c r="O75" s="7">
        <f t="shared" ca="1" si="43"/>
        <v>19</v>
      </c>
      <c r="S75" s="7" t="str">
        <f t="shared" ca="1" si="2"/>
        <v/>
      </c>
    </row>
    <row r="76" spans="1:19" x14ac:dyDescent="0.3">
      <c r="A76" s="1" t="str">
        <f t="shared" si="44"/>
        <v>LP_AtkBest_01</v>
      </c>
      <c r="B76" s="1" t="s">
        <v>262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0.45</v>
      </c>
      <c r="M76" s="1" t="s">
        <v>168</v>
      </c>
      <c r="O76" s="7">
        <f t="shared" ca="1" si="43"/>
        <v>19</v>
      </c>
      <c r="S76" s="7" t="str">
        <f t="shared" ca="1" si="2"/>
        <v/>
      </c>
    </row>
    <row r="77" spans="1:19" x14ac:dyDescent="0.3">
      <c r="A77" s="1" t="str">
        <f t="shared" ref="A77:A78" si="45">B77&amp;"_"&amp;TEXT(D77,"00")</f>
        <v>LP_AtkBest_02</v>
      </c>
      <c r="B77" s="1" t="s">
        <v>262</v>
      </c>
      <c r="C77" s="1" t="str">
        <f>IF(ISERROR(VLOOKUP(B77,AffectorValueTable!$A:$A,1,0)),"어펙터밸류없음","")</f>
        <v/>
      </c>
      <c r="D77" s="1">
        <v>2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0.94500000000000006</v>
      </c>
      <c r="M77" s="1" t="s">
        <v>168</v>
      </c>
      <c r="O77" s="7">
        <f t="shared" ref="O77:O78" ca="1" si="46">IF(NOT(ISBLANK(N77)),N77,
IF(ISBLANK(M77),"",
VLOOKUP(M77,OFFSET(INDIRECT("$A:$B"),0,MATCH(M$1&amp;"_Verify",INDIRECT("$1:$1"),0)-1),2,0)
))</f>
        <v>19</v>
      </c>
      <c r="S77" s="7" t="str">
        <f t="shared" ca="1" si="2"/>
        <v/>
      </c>
    </row>
    <row r="78" spans="1:19" x14ac:dyDescent="0.3">
      <c r="A78" s="1" t="str">
        <f t="shared" si="45"/>
        <v>LP_AtkBest_03</v>
      </c>
      <c r="B78" s="1" t="s">
        <v>262</v>
      </c>
      <c r="C78" s="1" t="str">
        <f>IF(ISERROR(VLOOKUP(B78,AffectorValueTable!$A:$A,1,0)),"어펙터밸류없음","")</f>
        <v/>
      </c>
      <c r="D78" s="1">
        <v>3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1.4850000000000003</v>
      </c>
      <c r="M78" s="1" t="s">
        <v>168</v>
      </c>
      <c r="O78" s="7">
        <f t="shared" ca="1" si="46"/>
        <v>19</v>
      </c>
      <c r="S78" s="7" t="str">
        <f t="shared" ca="1" si="2"/>
        <v/>
      </c>
    </row>
    <row r="79" spans="1:19" x14ac:dyDescent="0.3">
      <c r="A79" s="1" t="str">
        <f t="shared" si="44"/>
        <v>LP_AtkSpeed_01</v>
      </c>
      <c r="B79" s="1" t="s">
        <v>263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f t="shared" ref="J79:J99" si="47">J58*5/6</f>
        <v>0.125</v>
      </c>
      <c r="M79" s="1" t="s">
        <v>153</v>
      </c>
      <c r="O79" s="7">
        <f t="shared" ca="1" si="43"/>
        <v>3</v>
      </c>
      <c r="S79" s="7" t="str">
        <f t="shared" ca="1" si="2"/>
        <v/>
      </c>
    </row>
    <row r="80" spans="1:19" x14ac:dyDescent="0.3">
      <c r="A80" s="1" t="str">
        <f t="shared" si="44"/>
        <v>LP_AtkSpeed_02</v>
      </c>
      <c r="B80" s="1" t="s">
        <v>263</v>
      </c>
      <c r="C80" s="1" t="str">
        <f>IF(ISERROR(VLOOKUP(B80,AffectorValueTable!$A:$A,1,0)),"어펙터밸류없음","")</f>
        <v/>
      </c>
      <c r="D80" s="1">
        <v>2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f t="shared" si="47"/>
        <v>0.26250000000000001</v>
      </c>
      <c r="M80" s="1" t="s">
        <v>153</v>
      </c>
      <c r="O80" s="7">
        <f t="shared" ca="1" si="43"/>
        <v>3</v>
      </c>
      <c r="S80" s="7" t="str">
        <f t="shared" ca="1" si="2"/>
        <v/>
      </c>
    </row>
    <row r="81" spans="1:19" x14ac:dyDescent="0.3">
      <c r="A81" s="1" t="str">
        <f t="shared" si="44"/>
        <v>LP_AtkSpeed_03</v>
      </c>
      <c r="B81" s="1" t="s">
        <v>263</v>
      </c>
      <c r="C81" s="1" t="str">
        <f>IF(ISERROR(VLOOKUP(B81,AffectorValueTable!$A:$A,1,0)),"어펙터밸류없음","")</f>
        <v/>
      </c>
      <c r="D81" s="1">
        <v>3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f t="shared" si="47"/>
        <v>0.41250000000000003</v>
      </c>
      <c r="M81" s="1" t="s">
        <v>153</v>
      </c>
      <c r="O81" s="7">
        <f t="shared" ca="1" si="43"/>
        <v>3</v>
      </c>
      <c r="S81" s="7" t="str">
        <f t="shared" ca="1" si="2"/>
        <v/>
      </c>
    </row>
    <row r="82" spans="1:19" x14ac:dyDescent="0.3">
      <c r="A82" s="1" t="str">
        <f t="shared" si="44"/>
        <v>LP_AtkSpeed_04</v>
      </c>
      <c r="B82" s="1" t="s">
        <v>263</v>
      </c>
      <c r="C82" s="1" t="str">
        <f>IF(ISERROR(VLOOKUP(B82,AffectorValueTable!$A:$A,1,0)),"어펙터밸류없음","")</f>
        <v/>
      </c>
      <c r="D82" s="1">
        <v>4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f t="shared" si="47"/>
        <v>0.57499999999999996</v>
      </c>
      <c r="M82" s="1" t="s">
        <v>153</v>
      </c>
      <c r="O82" s="7">
        <f t="shared" ca="1" si="43"/>
        <v>3</v>
      </c>
      <c r="S82" s="7" t="str">
        <f t="shared" ca="1" si="2"/>
        <v/>
      </c>
    </row>
    <row r="83" spans="1:19" x14ac:dyDescent="0.3">
      <c r="A83" s="1" t="str">
        <f t="shared" si="44"/>
        <v>LP_AtkSpeed_05</v>
      </c>
      <c r="B83" s="1" t="s">
        <v>263</v>
      </c>
      <c r="C83" s="1" t="str">
        <f>IF(ISERROR(VLOOKUP(B83,AffectorValueTable!$A:$A,1,0)),"어펙터밸류없음","")</f>
        <v/>
      </c>
      <c r="D83" s="1">
        <v>5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f t="shared" si="47"/>
        <v>0.75</v>
      </c>
      <c r="M83" s="1" t="s">
        <v>153</v>
      </c>
      <c r="O83" s="7">
        <f t="shared" ca="1" si="43"/>
        <v>3</v>
      </c>
      <c r="S83" s="7" t="str">
        <f t="shared" ca="1" si="2"/>
        <v/>
      </c>
    </row>
    <row r="84" spans="1:19" x14ac:dyDescent="0.3">
      <c r="A84" s="1" t="str">
        <f t="shared" si="44"/>
        <v>LP_AtkSpeed_06</v>
      </c>
      <c r="B84" s="1" t="s">
        <v>263</v>
      </c>
      <c r="C84" s="1" t="str">
        <f>IF(ISERROR(VLOOKUP(B84,AffectorValueTable!$A:$A,1,0)),"어펙터밸류없음","")</f>
        <v/>
      </c>
      <c r="D84" s="1">
        <v>6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f t="shared" si="47"/>
        <v>0.9375</v>
      </c>
      <c r="M84" s="1" t="s">
        <v>153</v>
      </c>
      <c r="O84" s="7">
        <f t="shared" ca="1" si="43"/>
        <v>3</v>
      </c>
      <c r="S84" s="7" t="str">
        <f t="shared" ca="1" si="2"/>
        <v/>
      </c>
    </row>
    <row r="85" spans="1:19" x14ac:dyDescent="0.3">
      <c r="A85" s="1" t="str">
        <f t="shared" si="44"/>
        <v>LP_AtkSpeed_07</v>
      </c>
      <c r="B85" s="1" t="s">
        <v>263</v>
      </c>
      <c r="C85" s="1" t="str">
        <f>IF(ISERROR(VLOOKUP(B85,AffectorValueTable!$A:$A,1,0)),"어펙터밸류없음","")</f>
        <v/>
      </c>
      <c r="D85" s="1">
        <v>7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f t="shared" si="47"/>
        <v>1.1375000000000002</v>
      </c>
      <c r="M85" s="1" t="s">
        <v>153</v>
      </c>
      <c r="O85" s="7">
        <f t="shared" ca="1" si="43"/>
        <v>3</v>
      </c>
      <c r="S85" s="7" t="str">
        <f t="shared" ca="1" si="2"/>
        <v/>
      </c>
    </row>
    <row r="86" spans="1:19" x14ac:dyDescent="0.3">
      <c r="A86" s="1" t="str">
        <f t="shared" si="44"/>
        <v>LP_AtkSpeed_08</v>
      </c>
      <c r="B86" s="1" t="s">
        <v>263</v>
      </c>
      <c r="C86" s="1" t="str">
        <f>IF(ISERROR(VLOOKUP(B86,AffectorValueTable!$A:$A,1,0)),"어펙터밸류없음","")</f>
        <v/>
      </c>
      <c r="D86" s="1">
        <v>8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f t="shared" si="47"/>
        <v>1.3500000000000003</v>
      </c>
      <c r="M86" s="1" t="s">
        <v>153</v>
      </c>
      <c r="O86" s="7">
        <f t="shared" ca="1" si="43"/>
        <v>3</v>
      </c>
      <c r="S86" s="7" t="str">
        <f t="shared" ca="1" si="2"/>
        <v/>
      </c>
    </row>
    <row r="87" spans="1:19" x14ac:dyDescent="0.3">
      <c r="A87" s="1" t="str">
        <f t="shared" si="44"/>
        <v>LP_AtkSpeed_09</v>
      </c>
      <c r="B87" s="1" t="s">
        <v>263</v>
      </c>
      <c r="C87" s="1" t="str">
        <f>IF(ISERROR(VLOOKUP(B87,AffectorValueTable!$A:$A,1,0)),"어펙터밸류없음","")</f>
        <v/>
      </c>
      <c r="D87" s="1">
        <v>9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f t="shared" si="47"/>
        <v>1.575</v>
      </c>
      <c r="M87" s="1" t="s">
        <v>153</v>
      </c>
      <c r="O87" s="7">
        <f t="shared" ca="1" si="43"/>
        <v>3</v>
      </c>
      <c r="S87" s="7" t="str">
        <f t="shared" ca="1" si="2"/>
        <v/>
      </c>
    </row>
    <row r="88" spans="1:19" x14ac:dyDescent="0.3">
      <c r="A88" s="1" t="str">
        <f t="shared" si="44"/>
        <v>LP_AtkSpeedBetter_01</v>
      </c>
      <c r="B88" s="1" t="s">
        <v>264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f t="shared" si="47"/>
        <v>0.20833333333333334</v>
      </c>
      <c r="M88" s="1" t="s">
        <v>153</v>
      </c>
      <c r="O88" s="7">
        <f t="shared" ca="1" si="43"/>
        <v>3</v>
      </c>
      <c r="S88" s="7" t="str">
        <f t="shared" ca="1" si="2"/>
        <v/>
      </c>
    </row>
    <row r="89" spans="1:19" x14ac:dyDescent="0.3">
      <c r="A89" s="1" t="str">
        <f t="shared" si="44"/>
        <v>LP_AtkSpeedBetter_02</v>
      </c>
      <c r="B89" s="1" t="s">
        <v>264</v>
      </c>
      <c r="C89" s="1" t="str">
        <f>IF(ISERROR(VLOOKUP(B89,AffectorValueTable!$A:$A,1,0)),"어펙터밸류없음","")</f>
        <v/>
      </c>
      <c r="D89" s="1">
        <v>2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f t="shared" si="47"/>
        <v>0.4375</v>
      </c>
      <c r="M89" s="1" t="s">
        <v>153</v>
      </c>
      <c r="O89" s="7">
        <f t="shared" ca="1" si="43"/>
        <v>3</v>
      </c>
      <c r="S89" s="7" t="str">
        <f t="shared" ca="1" si="2"/>
        <v/>
      </c>
    </row>
    <row r="90" spans="1:19" x14ac:dyDescent="0.3">
      <c r="A90" s="1" t="str">
        <f t="shared" ref="A90:A106" si="48">B90&amp;"_"&amp;TEXT(D90,"00")</f>
        <v>LP_AtkSpeedBetter_03</v>
      </c>
      <c r="B90" s="1" t="s">
        <v>264</v>
      </c>
      <c r="C90" s="1" t="str">
        <f>IF(ISERROR(VLOOKUP(B90,AffectorValueTable!$A:$A,1,0)),"어펙터밸류없음","")</f>
        <v/>
      </c>
      <c r="D90" s="1">
        <v>3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f t="shared" si="47"/>
        <v>0.6875</v>
      </c>
      <c r="M90" s="1" t="s">
        <v>153</v>
      </c>
      <c r="O90" s="7">
        <f t="shared" ca="1" si="43"/>
        <v>3</v>
      </c>
      <c r="S90" s="7" t="str">
        <f t="shared" ca="1" si="2"/>
        <v/>
      </c>
    </row>
    <row r="91" spans="1:19" x14ac:dyDescent="0.3">
      <c r="A91" s="1" t="str">
        <f t="shared" si="48"/>
        <v>LP_AtkSpeedBetter_04</v>
      </c>
      <c r="B91" s="1" t="s">
        <v>264</v>
      </c>
      <c r="C91" s="1" t="str">
        <f>IF(ISERROR(VLOOKUP(B91,AffectorValueTable!$A:$A,1,0)),"어펙터밸류없음","")</f>
        <v/>
      </c>
      <c r="D91" s="1">
        <v>4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f t="shared" si="47"/>
        <v>0.95833333333333337</v>
      </c>
      <c r="M91" s="1" t="s">
        <v>153</v>
      </c>
      <c r="O91" s="7">
        <f t="shared" ca="1" si="43"/>
        <v>3</v>
      </c>
      <c r="S91" s="7" t="str">
        <f t="shared" ca="1" si="2"/>
        <v/>
      </c>
    </row>
    <row r="92" spans="1:19" x14ac:dyDescent="0.3">
      <c r="A92" s="1" t="str">
        <f t="shared" si="48"/>
        <v>LP_AtkSpeedBetter_05</v>
      </c>
      <c r="B92" s="1" t="s">
        <v>264</v>
      </c>
      <c r="C92" s="1" t="str">
        <f>IF(ISERROR(VLOOKUP(B92,AffectorValueTable!$A:$A,1,0)),"어펙터밸류없음","")</f>
        <v/>
      </c>
      <c r="D92" s="1">
        <v>5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f t="shared" si="47"/>
        <v>1.25</v>
      </c>
      <c r="M92" s="1" t="s">
        <v>153</v>
      </c>
      <c r="O92" s="7">
        <f t="shared" ca="1" si="43"/>
        <v>3</v>
      </c>
      <c r="S92" s="7" t="str">
        <f t="shared" ca="1" si="2"/>
        <v/>
      </c>
    </row>
    <row r="93" spans="1:19" x14ac:dyDescent="0.3">
      <c r="A93" s="1" t="str">
        <f t="shared" si="48"/>
        <v>LP_AtkSpeedBetter_06</v>
      </c>
      <c r="B93" s="1" t="s">
        <v>264</v>
      </c>
      <c r="C93" s="1" t="str">
        <f>IF(ISERROR(VLOOKUP(B93,AffectorValueTable!$A:$A,1,0)),"어펙터밸류없음","")</f>
        <v/>
      </c>
      <c r="D93" s="1">
        <v>6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f t="shared" si="47"/>
        <v>1.5625</v>
      </c>
      <c r="M93" s="1" t="s">
        <v>153</v>
      </c>
      <c r="O93" s="7">
        <f t="shared" ca="1" si="43"/>
        <v>3</v>
      </c>
      <c r="S93" s="7" t="str">
        <f t="shared" ca="1" si="2"/>
        <v/>
      </c>
    </row>
    <row r="94" spans="1:19" x14ac:dyDescent="0.3">
      <c r="A94" s="1" t="str">
        <f t="shared" si="48"/>
        <v>LP_AtkSpeedBetter_07</v>
      </c>
      <c r="B94" s="1" t="s">
        <v>264</v>
      </c>
      <c r="C94" s="1" t="str">
        <f>IF(ISERROR(VLOOKUP(B94,AffectorValueTable!$A:$A,1,0)),"어펙터밸류없음","")</f>
        <v/>
      </c>
      <c r="D94" s="1">
        <v>7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f t="shared" si="47"/>
        <v>1.8958333333333333</v>
      </c>
      <c r="M94" s="1" t="s">
        <v>153</v>
      </c>
      <c r="O94" s="7">
        <f t="shared" ca="1" si="43"/>
        <v>3</v>
      </c>
      <c r="S94" s="7" t="str">
        <f t="shared" ca="1" si="2"/>
        <v/>
      </c>
    </row>
    <row r="95" spans="1:19" x14ac:dyDescent="0.3">
      <c r="A95" s="1" t="str">
        <f t="shared" si="48"/>
        <v>LP_AtkSpeedBetter_08</v>
      </c>
      <c r="B95" s="1" t="s">
        <v>264</v>
      </c>
      <c r="C95" s="1" t="str">
        <f>IF(ISERROR(VLOOKUP(B95,AffectorValueTable!$A:$A,1,0)),"어펙터밸류없음","")</f>
        <v/>
      </c>
      <c r="D95" s="1">
        <v>8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f t="shared" si="47"/>
        <v>2.25</v>
      </c>
      <c r="M95" s="1" t="s">
        <v>153</v>
      </c>
      <c r="O95" s="7">
        <f t="shared" ca="1" si="43"/>
        <v>3</v>
      </c>
      <c r="S95" s="7" t="str">
        <f t="shared" ca="1" si="2"/>
        <v/>
      </c>
    </row>
    <row r="96" spans="1:19" x14ac:dyDescent="0.3">
      <c r="A96" s="1" t="str">
        <f t="shared" si="48"/>
        <v>LP_AtkSpeedBetter_09</v>
      </c>
      <c r="B96" s="1" t="s">
        <v>264</v>
      </c>
      <c r="C96" s="1" t="str">
        <f>IF(ISERROR(VLOOKUP(B96,AffectorValueTable!$A:$A,1,0)),"어펙터밸류없음","")</f>
        <v/>
      </c>
      <c r="D96" s="1">
        <v>9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f t="shared" si="47"/>
        <v>2.625</v>
      </c>
      <c r="M96" s="1" t="s">
        <v>153</v>
      </c>
      <c r="O96" s="7">
        <f t="shared" ca="1" si="43"/>
        <v>3</v>
      </c>
      <c r="S96" s="7" t="str">
        <f t="shared" ca="1" si="2"/>
        <v/>
      </c>
    </row>
    <row r="97" spans="1:19" x14ac:dyDescent="0.3">
      <c r="A97" s="1" t="str">
        <f t="shared" si="48"/>
        <v>LP_AtkSpeedBest_01</v>
      </c>
      <c r="B97" s="1" t="s">
        <v>265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f t="shared" si="47"/>
        <v>0.375</v>
      </c>
      <c r="M97" s="1" t="s">
        <v>153</v>
      </c>
      <c r="O97" s="7">
        <f t="shared" ca="1" si="43"/>
        <v>3</v>
      </c>
      <c r="S97" s="7" t="str">
        <f t="shared" ca="1" si="2"/>
        <v/>
      </c>
    </row>
    <row r="98" spans="1:19" x14ac:dyDescent="0.3">
      <c r="A98" s="1" t="str">
        <f t="shared" ref="A98:A99" si="49">B98&amp;"_"&amp;TEXT(D98,"00")</f>
        <v>LP_AtkSpeedBest_02</v>
      </c>
      <c r="B98" s="1" t="s">
        <v>265</v>
      </c>
      <c r="C98" s="1" t="str">
        <f>IF(ISERROR(VLOOKUP(B98,AffectorValueTable!$A:$A,1,0)),"어펙터밸류없음","")</f>
        <v/>
      </c>
      <c r="D98" s="1">
        <v>2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f t="shared" si="47"/>
        <v>0.78750000000000009</v>
      </c>
      <c r="M98" s="1" t="s">
        <v>153</v>
      </c>
      <c r="O98" s="7">
        <f t="shared" ref="O98:O99" ca="1" si="50">IF(NOT(ISBLANK(N98)),N98,
IF(ISBLANK(M98),"",
VLOOKUP(M98,OFFSET(INDIRECT("$A:$B"),0,MATCH(M$1&amp;"_Verify",INDIRECT("$1:$1"),0)-1),2,0)
))</f>
        <v>3</v>
      </c>
      <c r="S98" s="7" t="str">
        <f t="shared" ref="S98:S99" ca="1" si="51">IF(NOT(ISBLANK(R98)),R98,
IF(ISBLANK(Q98),"",
VLOOKUP(Q98,OFFSET(INDIRECT("$A:$B"),0,MATCH(Q$1&amp;"_Verify",INDIRECT("$1:$1"),0)-1),2,0)
))</f>
        <v/>
      </c>
    </row>
    <row r="99" spans="1:19" x14ac:dyDescent="0.3">
      <c r="A99" s="1" t="str">
        <f t="shared" si="49"/>
        <v>LP_AtkSpeedBest_03</v>
      </c>
      <c r="B99" s="1" t="s">
        <v>265</v>
      </c>
      <c r="C99" s="1" t="str">
        <f>IF(ISERROR(VLOOKUP(B99,AffectorValueTable!$A:$A,1,0)),"어펙터밸류없음","")</f>
        <v/>
      </c>
      <c r="D99" s="1">
        <v>3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f t="shared" si="47"/>
        <v>1.2375000000000003</v>
      </c>
      <c r="M99" s="1" t="s">
        <v>153</v>
      </c>
      <c r="O99" s="7">
        <f t="shared" ca="1" si="50"/>
        <v>3</v>
      </c>
      <c r="S99" s="7" t="str">
        <f t="shared" ca="1" si="51"/>
        <v/>
      </c>
    </row>
    <row r="100" spans="1:19" x14ac:dyDescent="0.3">
      <c r="A100" s="1" t="str">
        <f t="shared" si="48"/>
        <v>LP_Crit_01</v>
      </c>
      <c r="B100" s="1" t="s">
        <v>266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f t="shared" ref="J100:J101" si="52">J58</f>
        <v>0.15</v>
      </c>
      <c r="M100" s="1" t="s">
        <v>554</v>
      </c>
      <c r="O100" s="7">
        <f t="shared" ca="1" si="43"/>
        <v>20</v>
      </c>
      <c r="S100" s="7" t="str">
        <f t="shared" ca="1" si="2"/>
        <v/>
      </c>
    </row>
    <row r="101" spans="1:19" x14ac:dyDescent="0.3">
      <c r="A101" s="1" t="str">
        <f t="shared" si="48"/>
        <v>LP_Crit_02</v>
      </c>
      <c r="B101" s="1" t="s">
        <v>266</v>
      </c>
      <c r="C101" s="1" t="str">
        <f>IF(ISERROR(VLOOKUP(B101,AffectorValueTable!$A:$A,1,0)),"어펙터밸류없음","")</f>
        <v/>
      </c>
      <c r="D101" s="1">
        <v>2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f t="shared" si="52"/>
        <v>0.315</v>
      </c>
      <c r="M101" s="1" t="s">
        <v>554</v>
      </c>
      <c r="O101" s="7">
        <f t="shared" ca="1" si="43"/>
        <v>20</v>
      </c>
      <c r="S101" s="7" t="str">
        <f t="shared" ca="1" si="2"/>
        <v/>
      </c>
    </row>
    <row r="102" spans="1:19" x14ac:dyDescent="0.3">
      <c r="A102" s="1" t="str">
        <f t="shared" si="48"/>
        <v>LP_Crit_03</v>
      </c>
      <c r="B102" s="1" t="s">
        <v>266</v>
      </c>
      <c r="C102" s="1" t="str">
        <f>IF(ISERROR(VLOOKUP(B102,AffectorValueTable!$A:$A,1,0)),"어펙터밸류없음","")</f>
        <v/>
      </c>
      <c r="D102" s="1">
        <v>3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f t="shared" ref="J102:J104" si="53">J60</f>
        <v>0.49500000000000005</v>
      </c>
      <c r="M102" s="1" t="s">
        <v>554</v>
      </c>
      <c r="O102" s="7">
        <f t="shared" ca="1" si="43"/>
        <v>20</v>
      </c>
      <c r="S102" s="7" t="str">
        <f t="shared" ca="1" si="2"/>
        <v/>
      </c>
    </row>
    <row r="103" spans="1:19" x14ac:dyDescent="0.3">
      <c r="A103" s="1" t="str">
        <f t="shared" si="48"/>
        <v>LP_Crit_04</v>
      </c>
      <c r="B103" s="1" t="s">
        <v>266</v>
      </c>
      <c r="C103" s="1" t="str">
        <f>IF(ISERROR(VLOOKUP(B103,AffectorValueTable!$A:$A,1,0)),"어펙터밸류없음","")</f>
        <v/>
      </c>
      <c r="D103" s="1">
        <v>4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f t="shared" si="53"/>
        <v>0.69</v>
      </c>
      <c r="M103" s="1" t="s">
        <v>554</v>
      </c>
      <c r="O103" s="7">
        <f t="shared" ca="1" si="43"/>
        <v>20</v>
      </c>
      <c r="S103" s="7" t="str">
        <f t="shared" ca="1" si="2"/>
        <v/>
      </c>
    </row>
    <row r="104" spans="1:19" x14ac:dyDescent="0.3">
      <c r="A104" s="1" t="str">
        <f t="shared" si="48"/>
        <v>LP_Crit_05</v>
      </c>
      <c r="B104" s="1" t="s">
        <v>266</v>
      </c>
      <c r="C104" s="1" t="str">
        <f>IF(ISERROR(VLOOKUP(B104,AffectorValueTable!$A:$A,1,0)),"어펙터밸류없음","")</f>
        <v/>
      </c>
      <c r="D104" s="1">
        <v>5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f t="shared" si="53"/>
        <v>0.89999999999999991</v>
      </c>
      <c r="M104" s="1" t="s">
        <v>554</v>
      </c>
      <c r="O104" s="7">
        <f t="shared" ca="1" si="43"/>
        <v>20</v>
      </c>
      <c r="S104" s="7" t="str">
        <f t="shared" ca="1" si="2"/>
        <v/>
      </c>
    </row>
    <row r="105" spans="1:19" x14ac:dyDescent="0.3">
      <c r="A105" s="1" t="str">
        <f t="shared" si="48"/>
        <v>LP_CritBetter_01</v>
      </c>
      <c r="B105" s="1" t="s">
        <v>267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f t="shared" ref="J105:J107" si="54">J67</f>
        <v>0.25</v>
      </c>
      <c r="M105" s="1" t="s">
        <v>554</v>
      </c>
      <c r="O105" s="7">
        <f t="shared" ca="1" si="43"/>
        <v>20</v>
      </c>
      <c r="S105" s="7" t="str">
        <f t="shared" ca="1" si="2"/>
        <v/>
      </c>
    </row>
    <row r="106" spans="1:19" x14ac:dyDescent="0.3">
      <c r="A106" s="1" t="str">
        <f t="shared" si="48"/>
        <v>LP_CritBetter_02</v>
      </c>
      <c r="B106" s="1" t="s">
        <v>267</v>
      </c>
      <c r="C106" s="1" t="str">
        <f>IF(ISERROR(VLOOKUP(B106,AffectorValueTable!$A:$A,1,0)),"어펙터밸류없음","")</f>
        <v/>
      </c>
      <c r="D106" s="1">
        <v>2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f t="shared" si="54"/>
        <v>0.52500000000000002</v>
      </c>
      <c r="M106" s="1" t="s">
        <v>554</v>
      </c>
      <c r="O106" s="7">
        <f t="shared" ca="1" si="43"/>
        <v>20</v>
      </c>
      <c r="S106" s="7" t="str">
        <f t="shared" ca="1" si="2"/>
        <v/>
      </c>
    </row>
    <row r="107" spans="1:19" x14ac:dyDescent="0.3">
      <c r="A107" s="1" t="str">
        <f t="shared" ref="A107:A108" si="55">B107&amp;"_"&amp;TEXT(D107,"00")</f>
        <v>LP_CritBetter_03</v>
      </c>
      <c r="B107" s="1" t="s">
        <v>267</v>
      </c>
      <c r="C107" s="1" t="str">
        <f>IF(ISERROR(VLOOKUP(B107,AffectorValueTable!$A:$A,1,0)),"어펙터밸류없음","")</f>
        <v/>
      </c>
      <c r="D107" s="1">
        <v>3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f t="shared" si="54"/>
        <v>0.82500000000000007</v>
      </c>
      <c r="M107" s="1" t="s">
        <v>554</v>
      </c>
      <c r="O107" s="7">
        <f t="shared" ca="1" si="43"/>
        <v>20</v>
      </c>
      <c r="S107" s="7" t="str">
        <f t="shared" ca="1" si="2"/>
        <v/>
      </c>
    </row>
    <row r="108" spans="1:19" x14ac:dyDescent="0.3">
      <c r="A108" s="1" t="str">
        <f t="shared" si="55"/>
        <v>LP_CritBest_01</v>
      </c>
      <c r="B108" s="1" t="s">
        <v>268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f t="shared" ref="J108:J110" si="56">J76</f>
        <v>0.45</v>
      </c>
      <c r="M108" s="1" t="s">
        <v>554</v>
      </c>
      <c r="O108" s="7">
        <f t="shared" ca="1" si="43"/>
        <v>20</v>
      </c>
      <c r="S108" s="7" t="str">
        <f t="shared" ca="1" si="2"/>
        <v/>
      </c>
    </row>
    <row r="109" spans="1:19" x14ac:dyDescent="0.3">
      <c r="A109" s="1" t="str">
        <f t="shared" ref="A109:A110" si="57">B109&amp;"_"&amp;TEXT(D109,"00")</f>
        <v>LP_CritBest_02</v>
      </c>
      <c r="B109" s="1" t="s">
        <v>268</v>
      </c>
      <c r="C109" s="1" t="str">
        <f>IF(ISERROR(VLOOKUP(B109,AffectorValueTable!$A:$A,1,0)),"어펙터밸류없음","")</f>
        <v/>
      </c>
      <c r="D109" s="1">
        <v>2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f t="shared" si="56"/>
        <v>0.94500000000000006</v>
      </c>
      <c r="M109" s="1" t="s">
        <v>554</v>
      </c>
      <c r="O109" s="7">
        <f t="shared" ref="O109:O110" ca="1" si="58">IF(NOT(ISBLANK(N109)),N109,
IF(ISBLANK(M109),"",
VLOOKUP(M109,OFFSET(INDIRECT("$A:$B"),0,MATCH(M$1&amp;"_Verify",INDIRECT("$1:$1"),0)-1),2,0)
))</f>
        <v>20</v>
      </c>
      <c r="S109" s="7" t="str">
        <f t="shared" ref="S109:S110" ca="1" si="59">IF(NOT(ISBLANK(R109)),R109,
IF(ISBLANK(Q109),"",
VLOOKUP(Q109,OFFSET(INDIRECT("$A:$B"),0,MATCH(Q$1&amp;"_Verify",INDIRECT("$1:$1"),0)-1),2,0)
))</f>
        <v/>
      </c>
    </row>
    <row r="110" spans="1:19" x14ac:dyDescent="0.3">
      <c r="A110" s="1" t="str">
        <f t="shared" si="57"/>
        <v>LP_CritBest_03</v>
      </c>
      <c r="B110" s="1" t="s">
        <v>268</v>
      </c>
      <c r="C110" s="1" t="str">
        <f>IF(ISERROR(VLOOKUP(B110,AffectorValueTable!$A:$A,1,0)),"어펙터밸류없음","")</f>
        <v/>
      </c>
      <c r="D110" s="1">
        <v>3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si="56"/>
        <v>1.4850000000000003</v>
      </c>
      <c r="M110" s="1" t="s">
        <v>554</v>
      </c>
      <c r="O110" s="7">
        <f t="shared" ca="1" si="58"/>
        <v>20</v>
      </c>
      <c r="S110" s="7" t="str">
        <f t="shared" ca="1" si="59"/>
        <v/>
      </c>
    </row>
    <row r="111" spans="1:19" x14ac:dyDescent="0.3">
      <c r="A111" s="1" t="str">
        <f t="shared" ref="A111:A129" si="60">B111&amp;"_"&amp;TEXT(D111,"00")</f>
        <v>LP_MaxHp_01</v>
      </c>
      <c r="B111" s="1" t="s">
        <v>269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ref="J111:J124" si="61">J58*4.5/6</f>
        <v>0.11249999999999999</v>
      </c>
      <c r="M111" s="1" t="s">
        <v>167</v>
      </c>
      <c r="O111" s="7">
        <f t="shared" ref="O111:O247" ca="1" si="62">IF(NOT(ISBLANK(N111)),N111,
IF(ISBLANK(M111),"",
VLOOKUP(M111,OFFSET(INDIRECT("$A:$B"),0,MATCH(M$1&amp;"_Verify",INDIRECT("$1:$1"),0)-1),2,0)
))</f>
        <v>18</v>
      </c>
      <c r="S111" s="7" t="str">
        <f t="shared" ref="S111:S256" ca="1" si="63">IF(NOT(ISBLANK(R111)),R111,
IF(ISBLANK(Q111),"",
VLOOKUP(Q111,OFFSET(INDIRECT("$A:$B"),0,MATCH(Q$1&amp;"_Verify",INDIRECT("$1:$1"),0)-1),2,0)
))</f>
        <v/>
      </c>
    </row>
    <row r="112" spans="1:19" x14ac:dyDescent="0.3">
      <c r="A112" s="1" t="str">
        <f t="shared" si="60"/>
        <v>LP_MaxHp_02</v>
      </c>
      <c r="B112" s="1" t="s">
        <v>269</v>
      </c>
      <c r="C112" s="1" t="str">
        <f>IF(ISERROR(VLOOKUP(B112,AffectorValueTable!$A:$A,1,0)),"어펙터밸류없음","")</f>
        <v/>
      </c>
      <c r="D112" s="1">
        <v>2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si="61"/>
        <v>0.23624999999999999</v>
      </c>
      <c r="M112" s="1" t="s">
        <v>167</v>
      </c>
      <c r="O112" s="7">
        <f t="shared" ca="1" si="62"/>
        <v>18</v>
      </c>
      <c r="S112" s="7" t="str">
        <f t="shared" ca="1" si="63"/>
        <v/>
      </c>
    </row>
    <row r="113" spans="1:19" x14ac:dyDescent="0.3">
      <c r="A113" s="1" t="str">
        <f t="shared" si="60"/>
        <v>LP_MaxHp_03</v>
      </c>
      <c r="B113" s="1" t="s">
        <v>269</v>
      </c>
      <c r="C113" s="1" t="str">
        <f>IF(ISERROR(VLOOKUP(B113,AffectorValueTable!$A:$A,1,0)),"어펙터밸류없음","")</f>
        <v/>
      </c>
      <c r="D113" s="1">
        <v>3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61"/>
        <v>0.37125000000000002</v>
      </c>
      <c r="M113" s="1" t="s">
        <v>167</v>
      </c>
      <c r="O113" s="7">
        <f t="shared" ca="1" si="62"/>
        <v>18</v>
      </c>
      <c r="S113" s="7" t="str">
        <f t="shared" ca="1" si="63"/>
        <v/>
      </c>
    </row>
    <row r="114" spans="1:19" x14ac:dyDescent="0.3">
      <c r="A114" s="1" t="str">
        <f t="shared" si="60"/>
        <v>LP_MaxHp_04</v>
      </c>
      <c r="B114" s="1" t="s">
        <v>269</v>
      </c>
      <c r="C114" s="1" t="str">
        <f>IF(ISERROR(VLOOKUP(B114,AffectorValueTable!$A:$A,1,0)),"어펙터밸류없음","")</f>
        <v/>
      </c>
      <c r="D114" s="1">
        <v>4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si="61"/>
        <v>0.51749999999999996</v>
      </c>
      <c r="M114" s="1" t="s">
        <v>167</v>
      </c>
      <c r="O114" s="7">
        <f t="shared" ca="1" si="62"/>
        <v>18</v>
      </c>
      <c r="S114" s="7" t="str">
        <f t="shared" ca="1" si="63"/>
        <v/>
      </c>
    </row>
    <row r="115" spans="1:19" x14ac:dyDescent="0.3">
      <c r="A115" s="1" t="str">
        <f t="shared" si="60"/>
        <v>LP_MaxHp_05</v>
      </c>
      <c r="B115" s="1" t="s">
        <v>269</v>
      </c>
      <c r="C115" s="1" t="str">
        <f>IF(ISERROR(VLOOKUP(B115,AffectorValueTable!$A:$A,1,0)),"어펙터밸류없음","")</f>
        <v/>
      </c>
      <c r="D115" s="1">
        <v>5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si="61"/>
        <v>0.67499999999999993</v>
      </c>
      <c r="M115" s="1" t="s">
        <v>167</v>
      </c>
      <c r="O115" s="7">
        <f t="shared" ca="1" si="62"/>
        <v>18</v>
      </c>
      <c r="S115" s="7" t="str">
        <f t="shared" ca="1" si="63"/>
        <v/>
      </c>
    </row>
    <row r="116" spans="1:19" x14ac:dyDescent="0.3">
      <c r="A116" s="1" t="str">
        <f t="shared" si="60"/>
        <v>LP_MaxHp_06</v>
      </c>
      <c r="B116" s="1" t="s">
        <v>269</v>
      </c>
      <c r="C116" s="1" t="str">
        <f>IF(ISERROR(VLOOKUP(B116,AffectorValueTable!$A:$A,1,0)),"어펙터밸류없음","")</f>
        <v/>
      </c>
      <c r="D116" s="1">
        <v>6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61"/>
        <v>0.84375</v>
      </c>
      <c r="M116" s="1" t="s">
        <v>167</v>
      </c>
      <c r="O116" s="7">
        <f t="shared" ca="1" si="62"/>
        <v>18</v>
      </c>
      <c r="S116" s="7" t="str">
        <f t="shared" ca="1" si="63"/>
        <v/>
      </c>
    </row>
    <row r="117" spans="1:19" x14ac:dyDescent="0.3">
      <c r="A117" s="1" t="str">
        <f t="shared" si="60"/>
        <v>LP_MaxHp_07</v>
      </c>
      <c r="B117" s="1" t="s">
        <v>269</v>
      </c>
      <c r="C117" s="1" t="str">
        <f>IF(ISERROR(VLOOKUP(B117,AffectorValueTable!$A:$A,1,0)),"어펙터밸류없음","")</f>
        <v/>
      </c>
      <c r="D117" s="1">
        <v>7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61"/>
        <v>1.0237500000000002</v>
      </c>
      <c r="M117" s="1" t="s">
        <v>167</v>
      </c>
      <c r="O117" s="7">
        <f t="shared" ca="1" si="62"/>
        <v>18</v>
      </c>
      <c r="S117" s="7" t="str">
        <f t="shared" ca="1" si="63"/>
        <v/>
      </c>
    </row>
    <row r="118" spans="1:19" x14ac:dyDescent="0.3">
      <c r="A118" s="1" t="str">
        <f t="shared" si="60"/>
        <v>LP_MaxHp_08</v>
      </c>
      <c r="B118" s="1" t="s">
        <v>269</v>
      </c>
      <c r="C118" s="1" t="str">
        <f>IF(ISERROR(VLOOKUP(B118,AffectorValueTable!$A:$A,1,0)),"어펙터밸류없음","")</f>
        <v/>
      </c>
      <c r="D118" s="1">
        <v>8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61"/>
        <v>1.2150000000000001</v>
      </c>
      <c r="M118" s="1" t="s">
        <v>167</v>
      </c>
      <c r="O118" s="7">
        <f t="shared" ca="1" si="62"/>
        <v>18</v>
      </c>
      <c r="S118" s="7" t="str">
        <f t="shared" ca="1" si="63"/>
        <v/>
      </c>
    </row>
    <row r="119" spans="1:19" x14ac:dyDescent="0.3">
      <c r="A119" s="1" t="str">
        <f t="shared" si="60"/>
        <v>LP_MaxHp_09</v>
      </c>
      <c r="B119" s="1" t="s">
        <v>269</v>
      </c>
      <c r="C119" s="1" t="str">
        <f>IF(ISERROR(VLOOKUP(B119,AffectorValueTable!$A:$A,1,0)),"어펙터밸류없음","")</f>
        <v/>
      </c>
      <c r="D119" s="1">
        <v>9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61"/>
        <v>1.4174999999999998</v>
      </c>
      <c r="M119" s="1" t="s">
        <v>167</v>
      </c>
      <c r="O119" s="7">
        <f t="shared" ca="1" si="62"/>
        <v>18</v>
      </c>
      <c r="S119" s="7" t="str">
        <f t="shared" ca="1" si="63"/>
        <v/>
      </c>
    </row>
    <row r="120" spans="1:19" x14ac:dyDescent="0.3">
      <c r="A120" s="1" t="str">
        <f t="shared" si="60"/>
        <v>LP_MaxHpBetter_01</v>
      </c>
      <c r="B120" s="1" t="s">
        <v>270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61"/>
        <v>0.1875</v>
      </c>
      <c r="M120" s="1" t="s">
        <v>167</v>
      </c>
      <c r="O120" s="7">
        <f t="shared" ca="1" si="62"/>
        <v>18</v>
      </c>
      <c r="S120" s="7" t="str">
        <f t="shared" ca="1" si="63"/>
        <v/>
      </c>
    </row>
    <row r="121" spans="1:19" x14ac:dyDescent="0.3">
      <c r="A121" s="1" t="str">
        <f t="shared" si="60"/>
        <v>LP_MaxHpBetter_02</v>
      </c>
      <c r="B121" s="1" t="s">
        <v>270</v>
      </c>
      <c r="C121" s="1" t="str">
        <f>IF(ISERROR(VLOOKUP(B121,AffectorValueTable!$A:$A,1,0)),"어펙터밸류없음","")</f>
        <v/>
      </c>
      <c r="D121" s="1">
        <v>2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61"/>
        <v>0.39375000000000004</v>
      </c>
      <c r="M121" s="1" t="s">
        <v>167</v>
      </c>
      <c r="O121" s="7">
        <f t="shared" ca="1" si="62"/>
        <v>18</v>
      </c>
      <c r="S121" s="7" t="str">
        <f t="shared" ca="1" si="63"/>
        <v/>
      </c>
    </row>
    <row r="122" spans="1:19" x14ac:dyDescent="0.3">
      <c r="A122" s="1" t="str">
        <f t="shared" si="60"/>
        <v>LP_MaxHpBetter_03</v>
      </c>
      <c r="B122" s="1" t="s">
        <v>270</v>
      </c>
      <c r="C122" s="1" t="str">
        <f>IF(ISERROR(VLOOKUP(B122,AffectorValueTable!$A:$A,1,0)),"어펙터밸류없음","")</f>
        <v/>
      </c>
      <c r="D122" s="1">
        <v>3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61"/>
        <v>0.61875000000000002</v>
      </c>
      <c r="M122" s="1" t="s">
        <v>167</v>
      </c>
      <c r="O122" s="7">
        <f t="shared" ca="1" si="62"/>
        <v>18</v>
      </c>
      <c r="S122" s="7" t="str">
        <f t="shared" ca="1" si="63"/>
        <v/>
      </c>
    </row>
    <row r="123" spans="1:19" x14ac:dyDescent="0.3">
      <c r="A123" s="1" t="str">
        <f t="shared" si="60"/>
        <v>LP_MaxHpBetter_04</v>
      </c>
      <c r="B123" s="1" t="s">
        <v>270</v>
      </c>
      <c r="C123" s="1" t="str">
        <f>IF(ISERROR(VLOOKUP(B123,AffectorValueTable!$A:$A,1,0)),"어펙터밸류없음","")</f>
        <v/>
      </c>
      <c r="D123" s="1">
        <v>4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61"/>
        <v>0.86249999999999993</v>
      </c>
      <c r="M123" s="1" t="s">
        <v>167</v>
      </c>
      <c r="O123" s="7">
        <f t="shared" ca="1" si="62"/>
        <v>18</v>
      </c>
      <c r="S123" s="7" t="str">
        <f t="shared" ca="1" si="63"/>
        <v/>
      </c>
    </row>
    <row r="124" spans="1:19" x14ac:dyDescent="0.3">
      <c r="A124" s="1" t="str">
        <f t="shared" si="60"/>
        <v>LP_MaxHpBetter_05</v>
      </c>
      <c r="B124" s="1" t="s">
        <v>270</v>
      </c>
      <c r="C124" s="1" t="str">
        <f>IF(ISERROR(VLOOKUP(B124,AffectorValueTable!$A:$A,1,0)),"어펙터밸류없음","")</f>
        <v/>
      </c>
      <c r="D124" s="1">
        <v>5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61"/>
        <v>1.125</v>
      </c>
      <c r="M124" s="1" t="s">
        <v>167</v>
      </c>
      <c r="O124" s="7">
        <f t="shared" ca="1" si="62"/>
        <v>18</v>
      </c>
      <c r="S124" s="7" t="str">
        <f t="shared" ca="1" si="63"/>
        <v/>
      </c>
    </row>
    <row r="125" spans="1:19" x14ac:dyDescent="0.3">
      <c r="A125" s="1" t="str">
        <f t="shared" si="60"/>
        <v>LP_MaxHpBetter_06</v>
      </c>
      <c r="B125" s="1" t="s">
        <v>270</v>
      </c>
      <c r="C125" s="1" t="str">
        <f>IF(ISERROR(VLOOKUP(B125,AffectorValueTable!$A:$A,1,0)),"어펙터밸류없음","")</f>
        <v/>
      </c>
      <c r="D125" s="1">
        <v>6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ref="J125:J131" si="64">J72*4.5/6</f>
        <v>1.40625</v>
      </c>
      <c r="M125" s="1" t="s">
        <v>167</v>
      </c>
      <c r="O125" s="7">
        <f t="shared" ca="1" si="62"/>
        <v>18</v>
      </c>
      <c r="S125" s="7" t="str">
        <f t="shared" ca="1" si="63"/>
        <v/>
      </c>
    </row>
    <row r="126" spans="1:19" x14ac:dyDescent="0.3">
      <c r="A126" s="1" t="str">
        <f t="shared" si="60"/>
        <v>LP_MaxHpBetter_07</v>
      </c>
      <c r="B126" s="1" t="s">
        <v>270</v>
      </c>
      <c r="C126" s="1" t="str">
        <f>IF(ISERROR(VLOOKUP(B126,AffectorValueTable!$A:$A,1,0)),"어펙터밸류없음","")</f>
        <v/>
      </c>
      <c r="D126" s="1">
        <v>7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64"/>
        <v>1.7062499999999998</v>
      </c>
      <c r="M126" s="1" t="s">
        <v>167</v>
      </c>
      <c r="O126" s="7">
        <f t="shared" ca="1" si="62"/>
        <v>18</v>
      </c>
      <c r="S126" s="7" t="str">
        <f t="shared" ca="1" si="63"/>
        <v/>
      </c>
    </row>
    <row r="127" spans="1:19" x14ac:dyDescent="0.3">
      <c r="A127" s="1" t="str">
        <f t="shared" si="60"/>
        <v>LP_MaxHpBetter_08</v>
      </c>
      <c r="B127" s="1" t="s">
        <v>270</v>
      </c>
      <c r="C127" s="1" t="str">
        <f>IF(ISERROR(VLOOKUP(B127,AffectorValueTable!$A:$A,1,0)),"어펙터밸류없음","")</f>
        <v/>
      </c>
      <c r="D127" s="1">
        <v>8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64"/>
        <v>2.0249999999999999</v>
      </c>
      <c r="M127" s="1" t="s">
        <v>167</v>
      </c>
      <c r="O127" s="7">
        <f t="shared" ca="1" si="62"/>
        <v>18</v>
      </c>
      <c r="S127" s="7" t="str">
        <f t="shared" ca="1" si="63"/>
        <v/>
      </c>
    </row>
    <row r="128" spans="1:19" x14ac:dyDescent="0.3">
      <c r="A128" s="1" t="str">
        <f t="shared" si="60"/>
        <v>LP_MaxHpBetter_09</v>
      </c>
      <c r="B128" s="1" t="s">
        <v>270</v>
      </c>
      <c r="C128" s="1" t="str">
        <f>IF(ISERROR(VLOOKUP(B128,AffectorValueTable!$A:$A,1,0)),"어펙터밸류없음","")</f>
        <v/>
      </c>
      <c r="D128" s="1">
        <v>9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64"/>
        <v>2.3624999999999998</v>
      </c>
      <c r="M128" s="1" t="s">
        <v>167</v>
      </c>
      <c r="O128" s="7">
        <f t="shared" ca="1" si="62"/>
        <v>18</v>
      </c>
      <c r="S128" s="7" t="str">
        <f t="shared" ca="1" si="63"/>
        <v/>
      </c>
    </row>
    <row r="129" spans="1:19" x14ac:dyDescent="0.3">
      <c r="A129" s="1" t="str">
        <f t="shared" si="60"/>
        <v>LP_MaxHpBest_01</v>
      </c>
      <c r="B129" s="1" t="s">
        <v>271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64"/>
        <v>0.33749999999999997</v>
      </c>
      <c r="M129" s="1" t="s">
        <v>167</v>
      </c>
      <c r="O129" s="7">
        <f t="shared" ca="1" si="62"/>
        <v>18</v>
      </c>
      <c r="S129" s="7" t="str">
        <f t="shared" ca="1" si="63"/>
        <v/>
      </c>
    </row>
    <row r="130" spans="1:19" x14ac:dyDescent="0.3">
      <c r="A130" s="1" t="str">
        <f t="shared" ref="A130:A173" si="65">B130&amp;"_"&amp;TEXT(D130,"00")</f>
        <v>LP_MaxHpBest_02</v>
      </c>
      <c r="B130" s="1" t="s">
        <v>271</v>
      </c>
      <c r="C130" s="1" t="str">
        <f>IF(ISERROR(VLOOKUP(B130,AffectorValueTable!$A:$A,1,0)),"어펙터밸류없음","")</f>
        <v/>
      </c>
      <c r="D130" s="1">
        <v>2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64"/>
        <v>0.7087500000000001</v>
      </c>
      <c r="M130" s="1" t="s">
        <v>167</v>
      </c>
      <c r="O130" s="7">
        <f t="shared" ca="1" si="62"/>
        <v>18</v>
      </c>
      <c r="S130" s="7" t="str">
        <f t="shared" ca="1" si="63"/>
        <v/>
      </c>
    </row>
    <row r="131" spans="1:19" x14ac:dyDescent="0.3">
      <c r="A131" s="1" t="str">
        <f t="shared" si="65"/>
        <v>LP_MaxHpBest_03</v>
      </c>
      <c r="B131" s="1" t="s">
        <v>271</v>
      </c>
      <c r="C131" s="1" t="str">
        <f>IF(ISERROR(VLOOKUP(B131,AffectorValueTable!$A:$A,1,0)),"어펙터밸류없음","")</f>
        <v/>
      </c>
      <c r="D131" s="1">
        <v>3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64"/>
        <v>1.1137500000000002</v>
      </c>
      <c r="M131" s="1" t="s">
        <v>167</v>
      </c>
      <c r="O131" s="7">
        <f t="shared" ca="1" si="62"/>
        <v>18</v>
      </c>
      <c r="S131" s="7" t="str">
        <f t="shared" ca="1" si="63"/>
        <v/>
      </c>
    </row>
    <row r="132" spans="1:19" x14ac:dyDescent="0.3">
      <c r="A132" s="1" t="str">
        <f t="shared" si="65"/>
        <v>LP_MaxHpBest_04</v>
      </c>
      <c r="B132" s="1" t="s">
        <v>271</v>
      </c>
      <c r="C132" s="1" t="str">
        <f>IF(ISERROR(VLOOKUP(B132,AffectorValueTable!$A:$A,1,0)),"어펙터밸류없음","")</f>
        <v/>
      </c>
      <c r="D132" s="1">
        <v>4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v>1.5525</v>
      </c>
      <c r="M132" s="1" t="s">
        <v>167</v>
      </c>
      <c r="O132" s="7">
        <f t="shared" ca="1" si="62"/>
        <v>18</v>
      </c>
      <c r="S132" s="7" t="str">
        <f t="shared" ca="1" si="63"/>
        <v/>
      </c>
    </row>
    <row r="133" spans="1:19" x14ac:dyDescent="0.3">
      <c r="A133" s="1" t="str">
        <f t="shared" si="65"/>
        <v>LP_MaxHpBest_05</v>
      </c>
      <c r="B133" s="1" t="s">
        <v>271</v>
      </c>
      <c r="C133" s="1" t="str">
        <f>IF(ISERROR(VLOOKUP(B133,AffectorValueTable!$A:$A,1,0)),"어펙터밸류없음","")</f>
        <v/>
      </c>
      <c r="D133" s="1">
        <v>5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v>2.0249999999999999</v>
      </c>
      <c r="M133" s="1" t="s">
        <v>167</v>
      </c>
      <c r="O133" s="7">
        <f t="shared" ca="1" si="62"/>
        <v>18</v>
      </c>
      <c r="S133" s="7" t="str">
        <f t="shared" ca="1" si="63"/>
        <v/>
      </c>
    </row>
    <row r="134" spans="1:19" x14ac:dyDescent="0.3">
      <c r="A134" s="1" t="str">
        <f t="shared" si="65"/>
        <v>LP_ReduceDmgProjectile_01</v>
      </c>
      <c r="B134" s="1" t="s">
        <v>272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ReduceDamage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J134" s="1">
        <f t="shared" ref="J134:J151" si="66">J58</f>
        <v>0.15</v>
      </c>
      <c r="O134" s="7" t="str">
        <f t="shared" ca="1" si="62"/>
        <v/>
      </c>
      <c r="S134" s="7" t="str">
        <f t="shared" ca="1" si="63"/>
        <v/>
      </c>
    </row>
    <row r="135" spans="1:19" x14ac:dyDescent="0.3">
      <c r="A135" s="1" t="str">
        <f t="shared" si="65"/>
        <v>LP_ReduceDmgProjectile_02</v>
      </c>
      <c r="B135" s="1" t="s">
        <v>272</v>
      </c>
      <c r="C135" s="1" t="str">
        <f>IF(ISERROR(VLOOKUP(B135,AffectorValueTable!$A:$A,1,0)),"어펙터밸류없음","")</f>
        <v/>
      </c>
      <c r="D135" s="1">
        <v>2</v>
      </c>
      <c r="E135" s="1" t="str">
        <f>VLOOKUP($B135,AffectorValueTable!$1:$1048576,MATCH(AffectorValueTable!$B$1,AffectorValueTable!$1:$1,0),0)</f>
        <v>ReduceDamage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J135" s="1">
        <f t="shared" si="66"/>
        <v>0.315</v>
      </c>
      <c r="O135" s="7" t="str">
        <f t="shared" ca="1" si="62"/>
        <v/>
      </c>
      <c r="S135" s="7" t="str">
        <f t="shared" ca="1" si="63"/>
        <v/>
      </c>
    </row>
    <row r="136" spans="1:19" x14ac:dyDescent="0.3">
      <c r="A136" s="1" t="str">
        <f t="shared" si="65"/>
        <v>LP_ReduceDmgProjectile_03</v>
      </c>
      <c r="B136" s="1" t="s">
        <v>272</v>
      </c>
      <c r="C136" s="1" t="str">
        <f>IF(ISERROR(VLOOKUP(B136,AffectorValueTable!$A:$A,1,0)),"어펙터밸류없음","")</f>
        <v/>
      </c>
      <c r="D136" s="1">
        <v>3</v>
      </c>
      <c r="E136" s="1" t="str">
        <f>VLOOKUP($B136,AffectorValueTable!$1:$1048576,MATCH(AffectorValueTable!$B$1,AffectorValueTable!$1:$1,0),0)</f>
        <v>ReduceDamage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J136" s="1">
        <f t="shared" si="66"/>
        <v>0.49500000000000005</v>
      </c>
      <c r="O136" s="7" t="str">
        <f t="shared" ca="1" si="62"/>
        <v/>
      </c>
      <c r="S136" s="7" t="str">
        <f t="shared" ca="1" si="63"/>
        <v/>
      </c>
    </row>
    <row r="137" spans="1:19" x14ac:dyDescent="0.3">
      <c r="A137" s="1" t="str">
        <f t="shared" si="65"/>
        <v>LP_ReduceDmgProjectile_04</v>
      </c>
      <c r="B137" s="1" t="s">
        <v>272</v>
      </c>
      <c r="C137" s="1" t="str">
        <f>IF(ISERROR(VLOOKUP(B137,AffectorValueTable!$A:$A,1,0)),"어펙터밸류없음","")</f>
        <v/>
      </c>
      <c r="D137" s="1">
        <v>4</v>
      </c>
      <c r="E137" s="1" t="str">
        <f>VLOOKUP($B137,AffectorValueTable!$1:$1048576,MATCH(AffectorValueTable!$B$1,AffectorValueTable!$1:$1,0),0)</f>
        <v>ReduceDamage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J137" s="1">
        <f t="shared" si="66"/>
        <v>0.69</v>
      </c>
      <c r="O137" s="7" t="str">
        <f t="shared" ca="1" si="62"/>
        <v/>
      </c>
      <c r="S137" s="7" t="str">
        <f t="shared" ca="1" si="63"/>
        <v/>
      </c>
    </row>
    <row r="138" spans="1:19" x14ac:dyDescent="0.3">
      <c r="A138" s="1" t="str">
        <f t="shared" ref="A138:A141" si="67">B138&amp;"_"&amp;TEXT(D138,"00")</f>
        <v>LP_ReduceDmgProjectile_05</v>
      </c>
      <c r="B138" s="1" t="s">
        <v>272</v>
      </c>
      <c r="C138" s="1" t="str">
        <f>IF(ISERROR(VLOOKUP(B138,AffectorValueTable!$A:$A,1,0)),"어펙터밸류없음","")</f>
        <v/>
      </c>
      <c r="D138" s="1">
        <v>5</v>
      </c>
      <c r="E138" s="1" t="str">
        <f>VLOOKUP($B138,AffectorValueTable!$1:$1048576,MATCH(AffectorValueTable!$B$1,AffectorValueTable!$1:$1,0),0)</f>
        <v>ReduceDamage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J138" s="1">
        <f t="shared" si="66"/>
        <v>0.89999999999999991</v>
      </c>
      <c r="O138" s="7" t="str">
        <f t="shared" ca="1" si="62"/>
        <v/>
      </c>
      <c r="S138" s="7" t="str">
        <f t="shared" ca="1" si="63"/>
        <v/>
      </c>
    </row>
    <row r="139" spans="1:19" x14ac:dyDescent="0.3">
      <c r="A139" s="1" t="str">
        <f t="shared" si="67"/>
        <v>LP_ReduceDmgProjectile_06</v>
      </c>
      <c r="B139" s="1" t="s">
        <v>272</v>
      </c>
      <c r="C139" s="1" t="str">
        <f>IF(ISERROR(VLOOKUP(B139,AffectorValueTable!$A:$A,1,0)),"어펙터밸류없음","")</f>
        <v/>
      </c>
      <c r="D139" s="1">
        <v>6</v>
      </c>
      <c r="E139" s="1" t="str">
        <f>VLOOKUP($B139,AffectorValueTable!$1:$1048576,MATCH(AffectorValueTable!$B$1,AffectorValueTable!$1:$1,0),0)</f>
        <v>ReduceDamage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J139" s="1">
        <f t="shared" si="66"/>
        <v>1.125</v>
      </c>
      <c r="O139" s="7" t="str">
        <f t="shared" ca="1" si="62"/>
        <v/>
      </c>
      <c r="S139" s="7" t="str">
        <f t="shared" ca="1" si="63"/>
        <v/>
      </c>
    </row>
    <row r="140" spans="1:19" x14ac:dyDescent="0.3">
      <c r="A140" s="1" t="str">
        <f t="shared" si="67"/>
        <v>LP_ReduceDmgProjectile_07</v>
      </c>
      <c r="B140" s="1" t="s">
        <v>272</v>
      </c>
      <c r="C140" s="1" t="str">
        <f>IF(ISERROR(VLOOKUP(B140,AffectorValueTable!$A:$A,1,0)),"어펙터밸류없음","")</f>
        <v/>
      </c>
      <c r="D140" s="1">
        <v>7</v>
      </c>
      <c r="E140" s="1" t="str">
        <f>VLOOKUP($B140,AffectorValueTable!$1:$1048576,MATCH(AffectorValueTable!$B$1,AffectorValueTable!$1:$1,0),0)</f>
        <v>ReduceDamage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J140" s="1">
        <f t="shared" si="66"/>
        <v>1.3650000000000002</v>
      </c>
      <c r="O140" s="7" t="str">
        <f t="shared" ca="1" si="62"/>
        <v/>
      </c>
      <c r="S140" s="7" t="str">
        <f t="shared" ca="1" si="63"/>
        <v/>
      </c>
    </row>
    <row r="141" spans="1:19" x14ac:dyDescent="0.3">
      <c r="A141" s="1" t="str">
        <f t="shared" si="67"/>
        <v>LP_ReduceDmgProjectile_08</v>
      </c>
      <c r="B141" s="1" t="s">
        <v>272</v>
      </c>
      <c r="C141" s="1" t="str">
        <f>IF(ISERROR(VLOOKUP(B141,AffectorValueTable!$A:$A,1,0)),"어펙터밸류없음","")</f>
        <v/>
      </c>
      <c r="D141" s="1">
        <v>8</v>
      </c>
      <c r="E141" s="1" t="str">
        <f>VLOOKUP($B141,AffectorValueTable!$1:$1048576,MATCH(AffectorValueTable!$B$1,AffectorValueTable!$1:$1,0),0)</f>
        <v>ReduceDamage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J141" s="1">
        <f t="shared" si="66"/>
        <v>1.62</v>
      </c>
      <c r="O141" s="7" t="str">
        <f t="shared" ca="1" si="62"/>
        <v/>
      </c>
      <c r="S141" s="7" t="str">
        <f t="shared" ca="1" si="63"/>
        <v/>
      </c>
    </row>
    <row r="142" spans="1:19" x14ac:dyDescent="0.3">
      <c r="A142" s="1" t="str">
        <f t="shared" ref="A142:A164" si="68">B142&amp;"_"&amp;TEXT(D142,"00")</f>
        <v>LP_ReduceDmgProjectile_09</v>
      </c>
      <c r="B142" s="1" t="s">
        <v>272</v>
      </c>
      <c r="C142" s="1" t="str">
        <f>IF(ISERROR(VLOOKUP(B142,AffectorValueTable!$A:$A,1,0)),"어펙터밸류없음","")</f>
        <v/>
      </c>
      <c r="D142" s="1">
        <v>9</v>
      </c>
      <c r="E142" s="1" t="str">
        <f>VLOOKUP($B142,AffectorValueTable!$1:$1048576,MATCH(AffectorValueTable!$B$1,AffectorValueTable!$1:$1,0),0)</f>
        <v>ReduceDamage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J142" s="1">
        <f t="shared" si="66"/>
        <v>1.89</v>
      </c>
      <c r="O142" s="7" t="str">
        <f t="shared" ca="1" si="62"/>
        <v/>
      </c>
      <c r="S142" s="7" t="str">
        <f t="shared" ca="1" si="63"/>
        <v/>
      </c>
    </row>
    <row r="143" spans="1:19" x14ac:dyDescent="0.3">
      <c r="A143" s="1" t="str">
        <f t="shared" si="68"/>
        <v>LP_ReduceDmgProjectileBetter_01</v>
      </c>
      <c r="B143" s="1" t="s">
        <v>510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ReduceDamage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J143" s="1">
        <f t="shared" si="66"/>
        <v>0.25</v>
      </c>
      <c r="O143" s="7" t="str">
        <f t="shared" ref="O143:O164" ca="1" si="69">IF(NOT(ISBLANK(N143)),N143,
IF(ISBLANK(M143),"",
VLOOKUP(M143,OFFSET(INDIRECT("$A:$B"),0,MATCH(M$1&amp;"_Verify",INDIRECT("$1:$1"),0)-1),2,0)
))</f>
        <v/>
      </c>
      <c r="S143" s="7" t="str">
        <f t="shared" ref="S143:S164" ca="1" si="70">IF(NOT(ISBLANK(R143)),R143,
IF(ISBLANK(Q143),"",
VLOOKUP(Q143,OFFSET(INDIRECT("$A:$B"),0,MATCH(Q$1&amp;"_Verify",INDIRECT("$1:$1"),0)-1),2,0)
))</f>
        <v/>
      </c>
    </row>
    <row r="144" spans="1:19" x14ac:dyDescent="0.3">
      <c r="A144" s="1" t="str">
        <f t="shared" si="68"/>
        <v>LP_ReduceDmgProjectileBetter_02</v>
      </c>
      <c r="B144" s="1" t="s">
        <v>510</v>
      </c>
      <c r="C144" s="1" t="str">
        <f>IF(ISERROR(VLOOKUP(B144,AffectorValueTable!$A:$A,1,0)),"어펙터밸류없음","")</f>
        <v/>
      </c>
      <c r="D144" s="1">
        <v>2</v>
      </c>
      <c r="E144" s="1" t="str">
        <f>VLOOKUP($B144,AffectorValueTable!$1:$1048576,MATCH(AffectorValueTable!$B$1,AffectorValueTable!$1:$1,0),0)</f>
        <v>ReduceDamage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J144" s="1">
        <f t="shared" si="66"/>
        <v>0.52500000000000002</v>
      </c>
      <c r="O144" s="7" t="str">
        <f t="shared" ca="1" si="69"/>
        <v/>
      </c>
      <c r="S144" s="7" t="str">
        <f t="shared" ca="1" si="70"/>
        <v/>
      </c>
    </row>
    <row r="145" spans="1:19" x14ac:dyDescent="0.3">
      <c r="A145" s="1" t="str">
        <f t="shared" si="68"/>
        <v>LP_ReduceDmgProjectileBetter_03</v>
      </c>
      <c r="B145" s="1" t="s">
        <v>510</v>
      </c>
      <c r="C145" s="1" t="str">
        <f>IF(ISERROR(VLOOKUP(B145,AffectorValueTable!$A:$A,1,0)),"어펙터밸류없음","")</f>
        <v/>
      </c>
      <c r="D145" s="1">
        <v>3</v>
      </c>
      <c r="E145" s="1" t="str">
        <f>VLOOKUP($B145,AffectorValueTable!$1:$1048576,MATCH(AffectorValueTable!$B$1,AffectorValueTable!$1:$1,0),0)</f>
        <v>ReduceDamage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J145" s="1">
        <f t="shared" si="66"/>
        <v>0.82500000000000007</v>
      </c>
      <c r="O145" s="7" t="str">
        <f t="shared" ca="1" si="69"/>
        <v/>
      </c>
      <c r="S145" s="7" t="str">
        <f t="shared" ca="1" si="70"/>
        <v/>
      </c>
    </row>
    <row r="146" spans="1:19" x14ac:dyDescent="0.3">
      <c r="A146" s="1" t="str">
        <f t="shared" si="68"/>
        <v>LP_ReduceDmgProjectileBetter_04</v>
      </c>
      <c r="B146" s="1" t="s">
        <v>510</v>
      </c>
      <c r="C146" s="1" t="str">
        <f>IF(ISERROR(VLOOKUP(B146,AffectorValueTable!$A:$A,1,0)),"어펙터밸류없음","")</f>
        <v/>
      </c>
      <c r="D146" s="1">
        <v>4</v>
      </c>
      <c r="E146" s="1" t="str">
        <f>VLOOKUP($B146,AffectorValueTable!$1:$1048576,MATCH(AffectorValueTable!$B$1,AffectorValueTable!$1:$1,0),0)</f>
        <v>ReduceDamage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J146" s="1">
        <f t="shared" si="66"/>
        <v>1.1499999999999999</v>
      </c>
      <c r="O146" s="7" t="str">
        <f t="shared" ca="1" si="69"/>
        <v/>
      </c>
      <c r="S146" s="7" t="str">
        <f t="shared" ca="1" si="70"/>
        <v/>
      </c>
    </row>
    <row r="147" spans="1:19" x14ac:dyDescent="0.3">
      <c r="A147" s="1" t="str">
        <f t="shared" ref="A147:A151" si="71">B147&amp;"_"&amp;TEXT(D147,"00")</f>
        <v>LP_ReduceDmgProjectileBetter_05</v>
      </c>
      <c r="B147" s="1" t="s">
        <v>510</v>
      </c>
      <c r="C147" s="1" t="str">
        <f>IF(ISERROR(VLOOKUP(B147,AffectorValueTable!$A:$A,1,0)),"어펙터밸류없음","")</f>
        <v/>
      </c>
      <c r="D147" s="1">
        <v>5</v>
      </c>
      <c r="E147" s="1" t="str">
        <f>VLOOKUP($B147,AffectorValueTable!$1:$1048576,MATCH(AffectorValueTable!$B$1,AffectorValueTable!$1:$1,0),0)</f>
        <v>ReduceDamage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J147" s="1">
        <f t="shared" si="66"/>
        <v>1.5</v>
      </c>
      <c r="O147" s="7" t="str">
        <f t="shared" ref="O147:O151" ca="1" si="72">IF(NOT(ISBLANK(N147)),N147,
IF(ISBLANK(M147),"",
VLOOKUP(M147,OFFSET(INDIRECT("$A:$B"),0,MATCH(M$1&amp;"_Verify",INDIRECT("$1:$1"),0)-1),2,0)
))</f>
        <v/>
      </c>
      <c r="S147" s="7" t="str">
        <f t="shared" ref="S147:S151" ca="1" si="73">IF(NOT(ISBLANK(R147)),R147,
IF(ISBLANK(Q147),"",
VLOOKUP(Q147,OFFSET(INDIRECT("$A:$B"),0,MATCH(Q$1&amp;"_Verify",INDIRECT("$1:$1"),0)-1),2,0)
))</f>
        <v/>
      </c>
    </row>
    <row r="148" spans="1:19" x14ac:dyDescent="0.3">
      <c r="A148" s="1" t="str">
        <f t="shared" si="71"/>
        <v>LP_ReduceDmgProjectileBetter_06</v>
      </c>
      <c r="B148" s="1" t="s">
        <v>510</v>
      </c>
      <c r="C148" s="1" t="str">
        <f>IF(ISERROR(VLOOKUP(B148,AffectorValueTable!$A:$A,1,0)),"어펙터밸류없음","")</f>
        <v/>
      </c>
      <c r="D148" s="1">
        <v>6</v>
      </c>
      <c r="E148" s="1" t="str">
        <f>VLOOKUP($B148,AffectorValueTable!$1:$1048576,MATCH(AffectorValueTable!$B$1,AffectorValueTable!$1:$1,0),0)</f>
        <v>ReduceDamage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J148" s="1">
        <f t="shared" si="66"/>
        <v>1.875</v>
      </c>
      <c r="O148" s="7" t="str">
        <f t="shared" ca="1" si="72"/>
        <v/>
      </c>
      <c r="S148" s="7" t="str">
        <f t="shared" ca="1" si="73"/>
        <v/>
      </c>
    </row>
    <row r="149" spans="1:19" x14ac:dyDescent="0.3">
      <c r="A149" s="1" t="str">
        <f t="shared" si="71"/>
        <v>LP_ReduceDmgProjectileBetter_07</v>
      </c>
      <c r="B149" s="1" t="s">
        <v>510</v>
      </c>
      <c r="C149" s="1" t="str">
        <f>IF(ISERROR(VLOOKUP(B149,AffectorValueTable!$A:$A,1,0)),"어펙터밸류없음","")</f>
        <v/>
      </c>
      <c r="D149" s="1">
        <v>7</v>
      </c>
      <c r="E149" s="1" t="str">
        <f>VLOOKUP($B149,AffectorValueTable!$1:$1048576,MATCH(AffectorValueTable!$B$1,AffectorValueTable!$1:$1,0),0)</f>
        <v>ReduceDamage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J149" s="1">
        <f t="shared" si="66"/>
        <v>2.2749999999999999</v>
      </c>
      <c r="O149" s="7" t="str">
        <f t="shared" ca="1" si="72"/>
        <v/>
      </c>
      <c r="S149" s="7" t="str">
        <f t="shared" ca="1" si="73"/>
        <v/>
      </c>
    </row>
    <row r="150" spans="1:19" x14ac:dyDescent="0.3">
      <c r="A150" s="1" t="str">
        <f t="shared" si="71"/>
        <v>LP_ReduceDmgProjectileBetter_08</v>
      </c>
      <c r="B150" s="1" t="s">
        <v>510</v>
      </c>
      <c r="C150" s="1" t="str">
        <f>IF(ISERROR(VLOOKUP(B150,AffectorValueTable!$A:$A,1,0)),"어펙터밸류없음","")</f>
        <v/>
      </c>
      <c r="D150" s="1">
        <v>8</v>
      </c>
      <c r="E150" s="1" t="str">
        <f>VLOOKUP($B150,AffectorValueTable!$1:$1048576,MATCH(AffectorValueTable!$B$1,AffectorValueTable!$1:$1,0),0)</f>
        <v>ReduceDamage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J150" s="1">
        <f t="shared" si="66"/>
        <v>2.7</v>
      </c>
      <c r="O150" s="7" t="str">
        <f t="shared" ca="1" si="72"/>
        <v/>
      </c>
      <c r="S150" s="7" t="str">
        <f t="shared" ca="1" si="73"/>
        <v/>
      </c>
    </row>
    <row r="151" spans="1:19" x14ac:dyDescent="0.3">
      <c r="A151" s="1" t="str">
        <f t="shared" si="71"/>
        <v>LP_ReduceDmgProjectileBetter_09</v>
      </c>
      <c r="B151" s="1" t="s">
        <v>510</v>
      </c>
      <c r="C151" s="1" t="str">
        <f>IF(ISERROR(VLOOKUP(B151,AffectorValueTable!$A:$A,1,0)),"어펙터밸류없음","")</f>
        <v/>
      </c>
      <c r="D151" s="1">
        <v>9</v>
      </c>
      <c r="E151" s="1" t="str">
        <f>VLOOKUP($B151,AffectorValueTable!$1:$1048576,MATCH(AffectorValueTable!$B$1,AffectorValueTable!$1:$1,0),0)</f>
        <v>ReduceDamage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J151" s="1">
        <f t="shared" si="66"/>
        <v>3.15</v>
      </c>
      <c r="O151" s="7" t="str">
        <f t="shared" ca="1" si="72"/>
        <v/>
      </c>
      <c r="S151" s="7" t="str">
        <f t="shared" ca="1" si="73"/>
        <v/>
      </c>
    </row>
    <row r="152" spans="1:19" x14ac:dyDescent="0.3">
      <c r="A152" s="1" t="str">
        <f t="shared" si="68"/>
        <v>LP_ReduceDmgMelee_01</v>
      </c>
      <c r="B152" s="1" t="s">
        <v>511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ReduceDamage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f t="shared" ref="I152:I169" si="74">J58</f>
        <v>0.15</v>
      </c>
      <c r="O152" s="7" t="str">
        <f t="shared" ca="1" si="69"/>
        <v/>
      </c>
      <c r="S152" s="7" t="str">
        <f t="shared" ca="1" si="70"/>
        <v/>
      </c>
    </row>
    <row r="153" spans="1:19" x14ac:dyDescent="0.3">
      <c r="A153" s="1" t="str">
        <f t="shared" si="68"/>
        <v>LP_ReduceDmgMelee_02</v>
      </c>
      <c r="B153" s="1" t="s">
        <v>511</v>
      </c>
      <c r="C153" s="1" t="str">
        <f>IF(ISERROR(VLOOKUP(B153,AffectorValueTable!$A:$A,1,0)),"어펙터밸류없음","")</f>
        <v/>
      </c>
      <c r="D153" s="1">
        <v>2</v>
      </c>
      <c r="E153" s="1" t="str">
        <f>VLOOKUP($B153,AffectorValueTable!$1:$1048576,MATCH(AffectorValueTable!$B$1,AffectorValueTable!$1:$1,0),0)</f>
        <v>ReduceDamage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f t="shared" si="74"/>
        <v>0.315</v>
      </c>
      <c r="O153" s="7" t="str">
        <f t="shared" ca="1" si="69"/>
        <v/>
      </c>
      <c r="S153" s="7" t="str">
        <f t="shared" ca="1" si="70"/>
        <v/>
      </c>
    </row>
    <row r="154" spans="1:19" x14ac:dyDescent="0.3">
      <c r="A154" s="1" t="str">
        <f t="shared" si="68"/>
        <v>LP_ReduceDmgMelee_03</v>
      </c>
      <c r="B154" s="1" t="s">
        <v>511</v>
      </c>
      <c r="C154" s="1" t="str">
        <f>IF(ISERROR(VLOOKUP(B154,AffectorValueTable!$A:$A,1,0)),"어펙터밸류없음","")</f>
        <v/>
      </c>
      <c r="D154" s="1">
        <v>3</v>
      </c>
      <c r="E154" s="1" t="str">
        <f>VLOOKUP($B154,AffectorValueTable!$1:$1048576,MATCH(AffectorValueTable!$B$1,AffectorValueTable!$1:$1,0),0)</f>
        <v>ReduceDamage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f t="shared" si="74"/>
        <v>0.49500000000000005</v>
      </c>
      <c r="O154" s="7" t="str">
        <f t="shared" ca="1" si="69"/>
        <v/>
      </c>
      <c r="S154" s="7" t="str">
        <f t="shared" ca="1" si="70"/>
        <v/>
      </c>
    </row>
    <row r="155" spans="1:19" x14ac:dyDescent="0.3">
      <c r="A155" s="1" t="str">
        <f t="shared" si="68"/>
        <v>LP_ReduceDmgMelee_04</v>
      </c>
      <c r="B155" s="1" t="s">
        <v>511</v>
      </c>
      <c r="C155" s="1" t="str">
        <f>IF(ISERROR(VLOOKUP(B155,AffectorValueTable!$A:$A,1,0)),"어펙터밸류없음","")</f>
        <v/>
      </c>
      <c r="D155" s="1">
        <v>4</v>
      </c>
      <c r="E155" s="1" t="str">
        <f>VLOOKUP($B155,AffectorValueTable!$1:$1048576,MATCH(AffectorValueTable!$B$1,AffectorValueTable!$1:$1,0),0)</f>
        <v>ReduceDamage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f t="shared" si="74"/>
        <v>0.69</v>
      </c>
      <c r="O155" s="7" t="str">
        <f t="shared" ca="1" si="69"/>
        <v/>
      </c>
      <c r="S155" s="7" t="str">
        <f t="shared" ca="1" si="70"/>
        <v/>
      </c>
    </row>
    <row r="156" spans="1:19" x14ac:dyDescent="0.3">
      <c r="A156" s="1" t="str">
        <f t="shared" si="68"/>
        <v>LP_ReduceDmgMelee_05</v>
      </c>
      <c r="B156" s="1" t="s">
        <v>511</v>
      </c>
      <c r="C156" s="1" t="str">
        <f>IF(ISERROR(VLOOKUP(B156,AffectorValueTable!$A:$A,1,0)),"어펙터밸류없음","")</f>
        <v/>
      </c>
      <c r="D156" s="1">
        <v>5</v>
      </c>
      <c r="E156" s="1" t="str">
        <f>VLOOKUP($B156,AffectorValueTable!$1:$1048576,MATCH(AffectorValueTable!$B$1,AffectorValueTable!$1:$1,0),0)</f>
        <v>ReduceDamage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f t="shared" si="74"/>
        <v>0.89999999999999991</v>
      </c>
      <c r="O156" s="7" t="str">
        <f t="shared" ca="1" si="69"/>
        <v/>
      </c>
      <c r="S156" s="7" t="str">
        <f t="shared" ca="1" si="70"/>
        <v/>
      </c>
    </row>
    <row r="157" spans="1:19" x14ac:dyDescent="0.3">
      <c r="A157" s="1" t="str">
        <f t="shared" si="68"/>
        <v>LP_ReduceDmgMelee_06</v>
      </c>
      <c r="B157" s="1" t="s">
        <v>511</v>
      </c>
      <c r="C157" s="1" t="str">
        <f>IF(ISERROR(VLOOKUP(B157,AffectorValueTable!$A:$A,1,0)),"어펙터밸류없음","")</f>
        <v/>
      </c>
      <c r="D157" s="1">
        <v>6</v>
      </c>
      <c r="E157" s="1" t="str">
        <f>VLOOKUP($B157,AffectorValueTable!$1:$1048576,MATCH(AffectorValueTable!$B$1,AffectorValueTable!$1:$1,0),0)</f>
        <v>ReduceDamage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f t="shared" si="74"/>
        <v>1.125</v>
      </c>
      <c r="O157" s="7" t="str">
        <f t="shared" ca="1" si="69"/>
        <v/>
      </c>
      <c r="S157" s="7" t="str">
        <f t="shared" ca="1" si="70"/>
        <v/>
      </c>
    </row>
    <row r="158" spans="1:19" x14ac:dyDescent="0.3">
      <c r="A158" s="1" t="str">
        <f t="shared" si="68"/>
        <v>LP_ReduceDmgMelee_07</v>
      </c>
      <c r="B158" s="1" t="s">
        <v>511</v>
      </c>
      <c r="C158" s="1" t="str">
        <f>IF(ISERROR(VLOOKUP(B158,AffectorValueTable!$A:$A,1,0)),"어펙터밸류없음","")</f>
        <v/>
      </c>
      <c r="D158" s="1">
        <v>7</v>
      </c>
      <c r="E158" s="1" t="str">
        <f>VLOOKUP($B158,AffectorValueTable!$1:$1048576,MATCH(AffectorValueTable!$B$1,AffectorValueTable!$1:$1,0),0)</f>
        <v>ReduceDamage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f t="shared" si="74"/>
        <v>1.3650000000000002</v>
      </c>
      <c r="O158" s="7" t="str">
        <f t="shared" ca="1" si="69"/>
        <v/>
      </c>
      <c r="S158" s="7" t="str">
        <f t="shared" ca="1" si="70"/>
        <v/>
      </c>
    </row>
    <row r="159" spans="1:19" x14ac:dyDescent="0.3">
      <c r="A159" s="1" t="str">
        <f t="shared" si="68"/>
        <v>LP_ReduceDmgMelee_08</v>
      </c>
      <c r="B159" s="1" t="s">
        <v>511</v>
      </c>
      <c r="C159" s="1" t="str">
        <f>IF(ISERROR(VLOOKUP(B159,AffectorValueTable!$A:$A,1,0)),"어펙터밸류없음","")</f>
        <v/>
      </c>
      <c r="D159" s="1">
        <v>8</v>
      </c>
      <c r="E159" s="1" t="str">
        <f>VLOOKUP($B159,AffectorValueTable!$1:$1048576,MATCH(AffectorValueTable!$B$1,AffectorValueTable!$1:$1,0),0)</f>
        <v>ReduceDamage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f t="shared" si="74"/>
        <v>1.62</v>
      </c>
      <c r="O159" s="7" t="str">
        <f t="shared" ca="1" si="69"/>
        <v/>
      </c>
      <c r="S159" s="7" t="str">
        <f t="shared" ca="1" si="70"/>
        <v/>
      </c>
    </row>
    <row r="160" spans="1:19" x14ac:dyDescent="0.3">
      <c r="A160" s="1" t="str">
        <f t="shared" si="68"/>
        <v>LP_ReduceDmgMelee_09</v>
      </c>
      <c r="B160" s="1" t="s">
        <v>511</v>
      </c>
      <c r="C160" s="1" t="str">
        <f>IF(ISERROR(VLOOKUP(B160,AffectorValueTable!$A:$A,1,0)),"어펙터밸류없음","")</f>
        <v/>
      </c>
      <c r="D160" s="1">
        <v>9</v>
      </c>
      <c r="E160" s="1" t="str">
        <f>VLOOKUP($B160,AffectorValueTable!$1:$1048576,MATCH(AffectorValueTable!$B$1,AffectorValueTable!$1:$1,0),0)</f>
        <v>ReduceDamage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f t="shared" si="74"/>
        <v>1.89</v>
      </c>
      <c r="O160" s="7" t="str">
        <f t="shared" ca="1" si="69"/>
        <v/>
      </c>
      <c r="S160" s="7" t="str">
        <f t="shared" ca="1" si="70"/>
        <v/>
      </c>
    </row>
    <row r="161" spans="1:19" x14ac:dyDescent="0.3">
      <c r="A161" s="1" t="str">
        <f t="shared" si="68"/>
        <v>LP_ReduceDmgMeleeBetter_01</v>
      </c>
      <c r="B161" s="1" t="s">
        <v>513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ReduceDamage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f t="shared" si="74"/>
        <v>0.25</v>
      </c>
      <c r="O161" s="7" t="str">
        <f t="shared" ca="1" si="69"/>
        <v/>
      </c>
      <c r="S161" s="7" t="str">
        <f t="shared" ca="1" si="70"/>
        <v/>
      </c>
    </row>
    <row r="162" spans="1:19" x14ac:dyDescent="0.3">
      <c r="A162" s="1" t="str">
        <f t="shared" si="68"/>
        <v>LP_ReduceDmgMeleeBetter_02</v>
      </c>
      <c r="B162" s="1" t="s">
        <v>513</v>
      </c>
      <c r="C162" s="1" t="str">
        <f>IF(ISERROR(VLOOKUP(B162,AffectorValueTable!$A:$A,1,0)),"어펙터밸류없음","")</f>
        <v/>
      </c>
      <c r="D162" s="1">
        <v>2</v>
      </c>
      <c r="E162" s="1" t="str">
        <f>VLOOKUP($B162,AffectorValueTable!$1:$1048576,MATCH(AffectorValueTable!$B$1,AffectorValueTable!$1:$1,0),0)</f>
        <v>ReduceDamage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f t="shared" si="74"/>
        <v>0.52500000000000002</v>
      </c>
      <c r="O162" s="7" t="str">
        <f t="shared" ca="1" si="69"/>
        <v/>
      </c>
      <c r="S162" s="7" t="str">
        <f t="shared" ca="1" si="70"/>
        <v/>
      </c>
    </row>
    <row r="163" spans="1:19" x14ac:dyDescent="0.3">
      <c r="A163" s="1" t="str">
        <f t="shared" si="68"/>
        <v>LP_ReduceDmgMeleeBetter_03</v>
      </c>
      <c r="B163" s="1" t="s">
        <v>513</v>
      </c>
      <c r="C163" s="1" t="str">
        <f>IF(ISERROR(VLOOKUP(B163,AffectorValueTable!$A:$A,1,0)),"어펙터밸류없음","")</f>
        <v/>
      </c>
      <c r="D163" s="1">
        <v>3</v>
      </c>
      <c r="E163" s="1" t="str">
        <f>VLOOKUP($B163,AffectorValueTable!$1:$1048576,MATCH(AffectorValueTable!$B$1,AffectorValueTable!$1:$1,0),0)</f>
        <v>ReduceDamage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f t="shared" si="74"/>
        <v>0.82500000000000007</v>
      </c>
      <c r="O163" s="7" t="str">
        <f t="shared" ca="1" si="69"/>
        <v/>
      </c>
      <c r="S163" s="7" t="str">
        <f t="shared" ca="1" si="70"/>
        <v/>
      </c>
    </row>
    <row r="164" spans="1:19" x14ac:dyDescent="0.3">
      <c r="A164" s="1" t="str">
        <f t="shared" si="68"/>
        <v>LP_ReduceDmgMeleeBetter_04</v>
      </c>
      <c r="B164" s="1" t="s">
        <v>513</v>
      </c>
      <c r="C164" s="1" t="str">
        <f>IF(ISERROR(VLOOKUP(B164,AffectorValueTable!$A:$A,1,0)),"어펙터밸류없음","")</f>
        <v/>
      </c>
      <c r="D164" s="1">
        <v>4</v>
      </c>
      <c r="E164" s="1" t="str">
        <f>VLOOKUP($B164,AffectorValueTable!$1:$1048576,MATCH(AffectorValueTable!$B$1,AffectorValueTable!$1:$1,0),0)</f>
        <v>ReduceDamage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f t="shared" si="74"/>
        <v>1.1499999999999999</v>
      </c>
      <c r="O164" s="7" t="str">
        <f t="shared" ca="1" si="69"/>
        <v/>
      </c>
      <c r="S164" s="7" t="str">
        <f t="shared" ca="1" si="70"/>
        <v/>
      </c>
    </row>
    <row r="165" spans="1:19" x14ac:dyDescent="0.3">
      <c r="A165" s="1" t="str">
        <f t="shared" ref="A165:A169" si="75">B165&amp;"_"&amp;TEXT(D165,"00")</f>
        <v>LP_ReduceDmgMeleeBetter_05</v>
      </c>
      <c r="B165" s="1" t="s">
        <v>513</v>
      </c>
      <c r="C165" s="1" t="str">
        <f>IF(ISERROR(VLOOKUP(B165,AffectorValueTable!$A:$A,1,0)),"어펙터밸류없음","")</f>
        <v/>
      </c>
      <c r="D165" s="1">
        <v>5</v>
      </c>
      <c r="E165" s="1" t="str">
        <f>VLOOKUP($B165,AffectorValueTable!$1:$1048576,MATCH(AffectorValueTable!$B$1,AffectorValueTable!$1:$1,0),0)</f>
        <v>ReduceDamage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f t="shared" si="74"/>
        <v>1.5</v>
      </c>
      <c r="O165" s="7" t="str">
        <f t="shared" ref="O165:O169" ca="1" si="76">IF(NOT(ISBLANK(N165)),N165,
IF(ISBLANK(M165),"",
VLOOKUP(M165,OFFSET(INDIRECT("$A:$B"),0,MATCH(M$1&amp;"_Verify",INDIRECT("$1:$1"),0)-1),2,0)
))</f>
        <v/>
      </c>
      <c r="S165" s="7" t="str">
        <f t="shared" ref="S165:S169" ca="1" si="77">IF(NOT(ISBLANK(R165)),R165,
IF(ISBLANK(Q165),"",
VLOOKUP(Q165,OFFSET(INDIRECT("$A:$B"),0,MATCH(Q$1&amp;"_Verify",INDIRECT("$1:$1"),0)-1),2,0)
))</f>
        <v/>
      </c>
    </row>
    <row r="166" spans="1:19" x14ac:dyDescent="0.3">
      <c r="A166" s="1" t="str">
        <f t="shared" si="75"/>
        <v>LP_ReduceDmgMeleeBetter_06</v>
      </c>
      <c r="B166" s="1" t="s">
        <v>513</v>
      </c>
      <c r="C166" s="1" t="str">
        <f>IF(ISERROR(VLOOKUP(B166,AffectorValueTable!$A:$A,1,0)),"어펙터밸류없음","")</f>
        <v/>
      </c>
      <c r="D166" s="1">
        <v>6</v>
      </c>
      <c r="E166" s="1" t="str">
        <f>VLOOKUP($B166,AffectorValueTable!$1:$1048576,MATCH(AffectorValueTable!$B$1,AffectorValueTable!$1:$1,0),0)</f>
        <v>ReduceDamage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f t="shared" si="74"/>
        <v>1.875</v>
      </c>
      <c r="O166" s="7" t="str">
        <f t="shared" ca="1" si="76"/>
        <v/>
      </c>
      <c r="S166" s="7" t="str">
        <f t="shared" ca="1" si="77"/>
        <v/>
      </c>
    </row>
    <row r="167" spans="1:19" x14ac:dyDescent="0.3">
      <c r="A167" s="1" t="str">
        <f t="shared" si="75"/>
        <v>LP_ReduceDmgMeleeBetter_07</v>
      </c>
      <c r="B167" s="1" t="s">
        <v>513</v>
      </c>
      <c r="C167" s="1" t="str">
        <f>IF(ISERROR(VLOOKUP(B167,AffectorValueTable!$A:$A,1,0)),"어펙터밸류없음","")</f>
        <v/>
      </c>
      <c r="D167" s="1">
        <v>7</v>
      </c>
      <c r="E167" s="1" t="str">
        <f>VLOOKUP($B167,AffectorValueTable!$1:$1048576,MATCH(AffectorValueTable!$B$1,AffectorValueTable!$1:$1,0),0)</f>
        <v>ReduceDamage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f t="shared" si="74"/>
        <v>2.2749999999999999</v>
      </c>
      <c r="O167" s="7" t="str">
        <f t="shared" ca="1" si="76"/>
        <v/>
      </c>
      <c r="S167" s="7" t="str">
        <f t="shared" ca="1" si="77"/>
        <v/>
      </c>
    </row>
    <row r="168" spans="1:19" x14ac:dyDescent="0.3">
      <c r="A168" s="1" t="str">
        <f t="shared" si="75"/>
        <v>LP_ReduceDmgMeleeBetter_08</v>
      </c>
      <c r="B168" s="1" t="s">
        <v>513</v>
      </c>
      <c r="C168" s="1" t="str">
        <f>IF(ISERROR(VLOOKUP(B168,AffectorValueTable!$A:$A,1,0)),"어펙터밸류없음","")</f>
        <v/>
      </c>
      <c r="D168" s="1">
        <v>8</v>
      </c>
      <c r="E168" s="1" t="str">
        <f>VLOOKUP($B168,AffectorValueTable!$1:$1048576,MATCH(AffectorValueTable!$B$1,AffectorValueTable!$1:$1,0),0)</f>
        <v>ReduceDamage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f t="shared" si="74"/>
        <v>2.7</v>
      </c>
      <c r="O168" s="7" t="str">
        <f t="shared" ca="1" si="76"/>
        <v/>
      </c>
      <c r="S168" s="7" t="str">
        <f t="shared" ca="1" si="77"/>
        <v/>
      </c>
    </row>
    <row r="169" spans="1:19" x14ac:dyDescent="0.3">
      <c r="A169" s="1" t="str">
        <f t="shared" si="75"/>
        <v>LP_ReduceDmgMeleeBetter_09</v>
      </c>
      <c r="B169" s="1" t="s">
        <v>513</v>
      </c>
      <c r="C169" s="1" t="str">
        <f>IF(ISERROR(VLOOKUP(B169,AffectorValueTable!$A:$A,1,0)),"어펙터밸류없음","")</f>
        <v/>
      </c>
      <c r="D169" s="1">
        <v>9</v>
      </c>
      <c r="E169" s="1" t="str">
        <f>VLOOKUP($B169,AffectorValueTable!$1:$1048576,MATCH(AffectorValueTable!$B$1,AffectorValueTable!$1:$1,0),0)</f>
        <v>ReduceDamage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f t="shared" si="74"/>
        <v>3.15</v>
      </c>
      <c r="O169" s="7" t="str">
        <f t="shared" ca="1" si="76"/>
        <v/>
      </c>
      <c r="S169" s="7" t="str">
        <f t="shared" ca="1" si="77"/>
        <v/>
      </c>
    </row>
    <row r="170" spans="1:19" x14ac:dyDescent="0.3">
      <c r="A170" s="1" t="str">
        <f t="shared" si="65"/>
        <v>LP_ReduceDmgClose_01</v>
      </c>
      <c r="B170" s="1" t="s">
        <v>273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ReduceDamage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K170" s="1">
        <f t="shared" ref="K170:K187" si="78">J58</f>
        <v>0.15</v>
      </c>
      <c r="O170" s="7" t="str">
        <f t="shared" ca="1" si="62"/>
        <v/>
      </c>
      <c r="S170" s="7" t="str">
        <f t="shared" ca="1" si="63"/>
        <v/>
      </c>
    </row>
    <row r="171" spans="1:19" x14ac:dyDescent="0.3">
      <c r="A171" s="1" t="str">
        <f t="shared" si="65"/>
        <v>LP_ReduceDmgClose_02</v>
      </c>
      <c r="B171" s="1" t="s">
        <v>273</v>
      </c>
      <c r="C171" s="1" t="str">
        <f>IF(ISERROR(VLOOKUP(B171,AffectorValueTable!$A:$A,1,0)),"어펙터밸류없음","")</f>
        <v/>
      </c>
      <c r="D171" s="1">
        <v>2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K171" s="1">
        <f t="shared" si="78"/>
        <v>0.315</v>
      </c>
      <c r="O171" s="7" t="str">
        <f t="shared" ca="1" si="62"/>
        <v/>
      </c>
      <c r="S171" s="7" t="str">
        <f t="shared" ca="1" si="63"/>
        <v/>
      </c>
    </row>
    <row r="172" spans="1:19" x14ac:dyDescent="0.3">
      <c r="A172" s="1" t="str">
        <f t="shared" si="65"/>
        <v>LP_ReduceDmgClose_03</v>
      </c>
      <c r="B172" s="1" t="s">
        <v>273</v>
      </c>
      <c r="C172" s="1" t="str">
        <f>IF(ISERROR(VLOOKUP(B172,AffectorValueTable!$A:$A,1,0)),"어펙터밸류없음","")</f>
        <v/>
      </c>
      <c r="D172" s="1">
        <v>3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K172" s="1">
        <f t="shared" si="78"/>
        <v>0.49500000000000005</v>
      </c>
      <c r="O172" s="7" t="str">
        <f t="shared" ca="1" si="62"/>
        <v/>
      </c>
      <c r="S172" s="7" t="str">
        <f t="shared" ca="1" si="63"/>
        <v/>
      </c>
    </row>
    <row r="173" spans="1:19" x14ac:dyDescent="0.3">
      <c r="A173" s="1" t="str">
        <f t="shared" si="65"/>
        <v>LP_ReduceDmgClose_04</v>
      </c>
      <c r="B173" s="1" t="s">
        <v>273</v>
      </c>
      <c r="C173" s="1" t="str">
        <f>IF(ISERROR(VLOOKUP(B173,AffectorValueTable!$A:$A,1,0)),"어펙터밸류없음","")</f>
        <v/>
      </c>
      <c r="D173" s="1">
        <v>4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K173" s="1">
        <f t="shared" si="78"/>
        <v>0.69</v>
      </c>
      <c r="O173" s="7" t="str">
        <f t="shared" ca="1" si="62"/>
        <v/>
      </c>
      <c r="S173" s="7" t="str">
        <f t="shared" ca="1" si="63"/>
        <v/>
      </c>
    </row>
    <row r="174" spans="1:19" x14ac:dyDescent="0.3">
      <c r="A174" s="1" t="str">
        <f t="shared" ref="A174:A191" si="79">B174&amp;"_"&amp;TEXT(D174,"00")</f>
        <v>LP_ReduceDmgClose_05</v>
      </c>
      <c r="B174" s="1" t="s">
        <v>273</v>
      </c>
      <c r="C174" s="1" t="str">
        <f>IF(ISERROR(VLOOKUP(B174,AffectorValueTable!$A:$A,1,0)),"어펙터밸류없음","")</f>
        <v/>
      </c>
      <c r="D174" s="1">
        <v>5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K174" s="1">
        <f t="shared" si="78"/>
        <v>0.89999999999999991</v>
      </c>
      <c r="O174" s="7" t="str">
        <f t="shared" ca="1" si="62"/>
        <v/>
      </c>
      <c r="S174" s="7" t="str">
        <f t="shared" ref="S174:S175" ca="1" si="80">IF(NOT(ISBLANK(R174)),R174,
IF(ISBLANK(Q174),"",
VLOOKUP(Q174,OFFSET(INDIRECT("$A:$B"),0,MATCH(Q$1&amp;"_Verify",INDIRECT("$1:$1"),0)-1),2,0)
))</f>
        <v/>
      </c>
    </row>
    <row r="175" spans="1:19" x14ac:dyDescent="0.3">
      <c r="A175" s="1" t="str">
        <f t="shared" si="79"/>
        <v>LP_ReduceDmgClose_06</v>
      </c>
      <c r="B175" s="1" t="s">
        <v>273</v>
      </c>
      <c r="C175" s="1" t="str">
        <f>IF(ISERROR(VLOOKUP(B175,AffectorValueTable!$A:$A,1,0)),"어펙터밸류없음","")</f>
        <v/>
      </c>
      <c r="D175" s="1">
        <v>6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K175" s="1">
        <f t="shared" si="78"/>
        <v>1.125</v>
      </c>
      <c r="O175" s="7" t="str">
        <f t="shared" ca="1" si="62"/>
        <v/>
      </c>
      <c r="S175" s="7" t="str">
        <f t="shared" ca="1" si="80"/>
        <v/>
      </c>
    </row>
    <row r="176" spans="1:19" x14ac:dyDescent="0.3">
      <c r="A176" s="1" t="str">
        <f t="shared" si="79"/>
        <v>LP_ReduceDmgClose_07</v>
      </c>
      <c r="B176" s="1" t="s">
        <v>273</v>
      </c>
      <c r="C176" s="1" t="str">
        <f>IF(ISERROR(VLOOKUP(B176,AffectorValueTable!$A:$A,1,0)),"어펙터밸류없음","")</f>
        <v/>
      </c>
      <c r="D176" s="1">
        <v>7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K176" s="1">
        <f t="shared" si="78"/>
        <v>1.3650000000000002</v>
      </c>
      <c r="O176" s="7" t="str">
        <f t="shared" ca="1" si="62"/>
        <v/>
      </c>
      <c r="S176" s="7" t="str">
        <f t="shared" ca="1" si="63"/>
        <v/>
      </c>
    </row>
    <row r="177" spans="1:19" x14ac:dyDescent="0.3">
      <c r="A177" s="1" t="str">
        <f t="shared" si="79"/>
        <v>LP_ReduceDmgClose_08</v>
      </c>
      <c r="B177" s="1" t="s">
        <v>273</v>
      </c>
      <c r="C177" s="1" t="str">
        <f>IF(ISERROR(VLOOKUP(B177,AffectorValueTable!$A:$A,1,0)),"어펙터밸류없음","")</f>
        <v/>
      </c>
      <c r="D177" s="1">
        <v>8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K177" s="1">
        <f t="shared" si="78"/>
        <v>1.62</v>
      </c>
      <c r="O177" s="7" t="str">
        <f t="shared" ca="1" si="62"/>
        <v/>
      </c>
      <c r="S177" s="7" t="str">
        <f t="shared" ref="S177:S194" ca="1" si="81">IF(NOT(ISBLANK(R177)),R177,
IF(ISBLANK(Q177),"",
VLOOKUP(Q177,OFFSET(INDIRECT("$A:$B"),0,MATCH(Q$1&amp;"_Verify",INDIRECT("$1:$1"),0)-1),2,0)
))</f>
        <v/>
      </c>
    </row>
    <row r="178" spans="1:19" x14ac:dyDescent="0.3">
      <c r="A178" s="1" t="str">
        <f t="shared" si="79"/>
        <v>LP_ReduceDmgClose_09</v>
      </c>
      <c r="B178" s="1" t="s">
        <v>273</v>
      </c>
      <c r="C178" s="1" t="str">
        <f>IF(ISERROR(VLOOKUP(B178,AffectorValueTable!$A:$A,1,0)),"어펙터밸류없음","")</f>
        <v/>
      </c>
      <c r="D178" s="1">
        <v>9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K178" s="1">
        <f t="shared" si="78"/>
        <v>1.89</v>
      </c>
      <c r="O178" s="7" t="str">
        <f t="shared" ca="1" si="62"/>
        <v/>
      </c>
      <c r="S178" s="7" t="str">
        <f t="shared" ca="1" si="81"/>
        <v/>
      </c>
    </row>
    <row r="179" spans="1:19" x14ac:dyDescent="0.3">
      <c r="A179" s="1" t="str">
        <f t="shared" si="79"/>
        <v>LP_ReduceDmgCloseBetter_01</v>
      </c>
      <c r="B179" s="1" t="s">
        <v>515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K179" s="1">
        <f t="shared" si="78"/>
        <v>0.25</v>
      </c>
      <c r="O179" s="7" t="str">
        <f t="shared" ref="O179:O196" ca="1" si="82">IF(NOT(ISBLANK(N179)),N179,
IF(ISBLANK(M179),"",
VLOOKUP(M179,OFFSET(INDIRECT("$A:$B"),0,MATCH(M$1&amp;"_Verify",INDIRECT("$1:$1"),0)-1),2,0)
))</f>
        <v/>
      </c>
      <c r="S179" s="7" t="str">
        <f t="shared" ca="1" si="81"/>
        <v/>
      </c>
    </row>
    <row r="180" spans="1:19" x14ac:dyDescent="0.3">
      <c r="A180" s="1" t="str">
        <f t="shared" si="79"/>
        <v>LP_ReduceDmgCloseBetter_02</v>
      </c>
      <c r="B180" s="1" t="s">
        <v>515</v>
      </c>
      <c r="C180" s="1" t="str">
        <f>IF(ISERROR(VLOOKUP(B180,AffectorValueTable!$A:$A,1,0)),"어펙터밸류없음","")</f>
        <v/>
      </c>
      <c r="D180" s="1">
        <v>2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K180" s="1">
        <f t="shared" si="78"/>
        <v>0.52500000000000002</v>
      </c>
      <c r="O180" s="7" t="str">
        <f t="shared" ca="1" si="82"/>
        <v/>
      </c>
      <c r="S180" s="7" t="str">
        <f t="shared" ca="1" si="81"/>
        <v/>
      </c>
    </row>
    <row r="181" spans="1:19" x14ac:dyDescent="0.3">
      <c r="A181" s="1" t="str">
        <f t="shared" si="79"/>
        <v>LP_ReduceDmgCloseBetter_03</v>
      </c>
      <c r="B181" s="1" t="s">
        <v>515</v>
      </c>
      <c r="C181" s="1" t="str">
        <f>IF(ISERROR(VLOOKUP(B181,AffectorValueTable!$A:$A,1,0)),"어펙터밸류없음","")</f>
        <v/>
      </c>
      <c r="D181" s="1">
        <v>3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K181" s="1">
        <f t="shared" si="78"/>
        <v>0.82500000000000007</v>
      </c>
      <c r="O181" s="7" t="str">
        <f t="shared" ca="1" si="82"/>
        <v/>
      </c>
      <c r="S181" s="7" t="str">
        <f t="shared" ca="1" si="81"/>
        <v/>
      </c>
    </row>
    <row r="182" spans="1:19" x14ac:dyDescent="0.3">
      <c r="A182" s="1" t="str">
        <f t="shared" si="79"/>
        <v>LP_ReduceDmgCloseBetter_04</v>
      </c>
      <c r="B182" s="1" t="s">
        <v>515</v>
      </c>
      <c r="C182" s="1" t="str">
        <f>IF(ISERROR(VLOOKUP(B182,AffectorValueTable!$A:$A,1,0)),"어펙터밸류없음","")</f>
        <v/>
      </c>
      <c r="D182" s="1">
        <v>4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K182" s="1">
        <f t="shared" si="78"/>
        <v>1.1499999999999999</v>
      </c>
      <c r="O182" s="7" t="str">
        <f t="shared" ca="1" si="82"/>
        <v/>
      </c>
      <c r="S182" s="7" t="str">
        <f t="shared" ca="1" si="81"/>
        <v/>
      </c>
    </row>
    <row r="183" spans="1:19" x14ac:dyDescent="0.3">
      <c r="A183" s="1" t="str">
        <f t="shared" ref="A183:A187" si="83">B183&amp;"_"&amp;TEXT(D183,"00")</f>
        <v>LP_ReduceDmgCloseBetter_05</v>
      </c>
      <c r="B183" s="1" t="s">
        <v>515</v>
      </c>
      <c r="C183" s="1" t="str">
        <f>IF(ISERROR(VLOOKUP(B183,AffectorValueTable!$A:$A,1,0)),"어펙터밸류없음","")</f>
        <v/>
      </c>
      <c r="D183" s="1">
        <v>5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K183" s="1">
        <f t="shared" si="78"/>
        <v>1.5</v>
      </c>
      <c r="O183" s="7" t="str">
        <f t="shared" ref="O183:O187" ca="1" si="84">IF(NOT(ISBLANK(N183)),N183,
IF(ISBLANK(M183),"",
VLOOKUP(M183,OFFSET(INDIRECT("$A:$B"),0,MATCH(M$1&amp;"_Verify",INDIRECT("$1:$1"),0)-1),2,0)
))</f>
        <v/>
      </c>
      <c r="S183" s="7" t="str">
        <f t="shared" ref="S183:S187" ca="1" si="85">IF(NOT(ISBLANK(R183)),R183,
IF(ISBLANK(Q183),"",
VLOOKUP(Q183,OFFSET(INDIRECT("$A:$B"),0,MATCH(Q$1&amp;"_Verify",INDIRECT("$1:$1"),0)-1),2,0)
))</f>
        <v/>
      </c>
    </row>
    <row r="184" spans="1:19" x14ac:dyDescent="0.3">
      <c r="A184" s="1" t="str">
        <f t="shared" si="83"/>
        <v>LP_ReduceDmgCloseBetter_06</v>
      </c>
      <c r="B184" s="1" t="s">
        <v>515</v>
      </c>
      <c r="C184" s="1" t="str">
        <f>IF(ISERROR(VLOOKUP(B184,AffectorValueTable!$A:$A,1,0)),"어펙터밸류없음","")</f>
        <v/>
      </c>
      <c r="D184" s="1">
        <v>6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K184" s="1">
        <f t="shared" si="78"/>
        <v>1.875</v>
      </c>
      <c r="O184" s="7" t="str">
        <f t="shared" ca="1" si="84"/>
        <v/>
      </c>
      <c r="S184" s="7" t="str">
        <f t="shared" ca="1" si="85"/>
        <v/>
      </c>
    </row>
    <row r="185" spans="1:19" x14ac:dyDescent="0.3">
      <c r="A185" s="1" t="str">
        <f t="shared" si="83"/>
        <v>LP_ReduceDmgCloseBetter_07</v>
      </c>
      <c r="B185" s="1" t="s">
        <v>515</v>
      </c>
      <c r="C185" s="1" t="str">
        <f>IF(ISERROR(VLOOKUP(B185,AffectorValueTable!$A:$A,1,0)),"어펙터밸류없음","")</f>
        <v/>
      </c>
      <c r="D185" s="1">
        <v>7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K185" s="1">
        <f t="shared" si="78"/>
        <v>2.2749999999999999</v>
      </c>
      <c r="O185" s="7" t="str">
        <f t="shared" ca="1" si="84"/>
        <v/>
      </c>
      <c r="S185" s="7" t="str">
        <f t="shared" ca="1" si="85"/>
        <v/>
      </c>
    </row>
    <row r="186" spans="1:19" x14ac:dyDescent="0.3">
      <c r="A186" s="1" t="str">
        <f t="shared" si="83"/>
        <v>LP_ReduceDmgCloseBetter_08</v>
      </c>
      <c r="B186" s="1" t="s">
        <v>515</v>
      </c>
      <c r="C186" s="1" t="str">
        <f>IF(ISERROR(VLOOKUP(B186,AffectorValueTable!$A:$A,1,0)),"어펙터밸류없음","")</f>
        <v/>
      </c>
      <c r="D186" s="1">
        <v>8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K186" s="1">
        <f t="shared" si="78"/>
        <v>2.7</v>
      </c>
      <c r="O186" s="7" t="str">
        <f t="shared" ca="1" si="84"/>
        <v/>
      </c>
      <c r="S186" s="7" t="str">
        <f t="shared" ca="1" si="85"/>
        <v/>
      </c>
    </row>
    <row r="187" spans="1:19" x14ac:dyDescent="0.3">
      <c r="A187" s="1" t="str">
        <f t="shared" si="83"/>
        <v>LP_ReduceDmgCloseBetter_09</v>
      </c>
      <c r="B187" s="1" t="s">
        <v>515</v>
      </c>
      <c r="C187" s="1" t="str">
        <f>IF(ISERROR(VLOOKUP(B187,AffectorValueTable!$A:$A,1,0)),"어펙터밸류없음","")</f>
        <v/>
      </c>
      <c r="D187" s="1">
        <v>9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K187" s="1">
        <f t="shared" si="78"/>
        <v>3.15</v>
      </c>
      <c r="O187" s="7" t="str">
        <f t="shared" ca="1" si="84"/>
        <v/>
      </c>
      <c r="S187" s="7" t="str">
        <f t="shared" ca="1" si="85"/>
        <v/>
      </c>
    </row>
    <row r="188" spans="1:19" x14ac:dyDescent="0.3">
      <c r="A188" s="1" t="str">
        <f t="shared" si="79"/>
        <v>LP_ReduceDmgTrap_01</v>
      </c>
      <c r="B188" s="1" t="s">
        <v>516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L188" s="1">
        <f t="shared" ref="L188:L200" si="86">J58</f>
        <v>0.15</v>
      </c>
      <c r="O188" s="7" t="str">
        <f t="shared" ca="1" si="82"/>
        <v/>
      </c>
      <c r="S188" s="7" t="str">
        <f t="shared" ca="1" si="81"/>
        <v/>
      </c>
    </row>
    <row r="189" spans="1:19" x14ac:dyDescent="0.3">
      <c r="A189" s="1" t="str">
        <f t="shared" si="79"/>
        <v>LP_ReduceDmgTrap_02</v>
      </c>
      <c r="B189" s="1" t="s">
        <v>516</v>
      </c>
      <c r="C189" s="1" t="str">
        <f>IF(ISERROR(VLOOKUP(B189,AffectorValueTable!$A:$A,1,0)),"어펙터밸류없음","")</f>
        <v/>
      </c>
      <c r="D189" s="1">
        <v>2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L189" s="1">
        <f t="shared" si="86"/>
        <v>0.315</v>
      </c>
      <c r="O189" s="7" t="str">
        <f t="shared" ca="1" si="82"/>
        <v/>
      </c>
      <c r="S189" s="7" t="str">
        <f t="shared" ca="1" si="81"/>
        <v/>
      </c>
    </row>
    <row r="190" spans="1:19" x14ac:dyDescent="0.3">
      <c r="A190" s="1" t="str">
        <f t="shared" si="79"/>
        <v>LP_ReduceDmgTrap_03</v>
      </c>
      <c r="B190" s="1" t="s">
        <v>516</v>
      </c>
      <c r="C190" s="1" t="str">
        <f>IF(ISERROR(VLOOKUP(B190,AffectorValueTable!$A:$A,1,0)),"어펙터밸류없음","")</f>
        <v/>
      </c>
      <c r="D190" s="1">
        <v>3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L190" s="1">
        <f t="shared" si="86"/>
        <v>0.49500000000000005</v>
      </c>
      <c r="O190" s="7" t="str">
        <f t="shared" ca="1" si="82"/>
        <v/>
      </c>
      <c r="S190" s="7" t="str">
        <f t="shared" ca="1" si="81"/>
        <v/>
      </c>
    </row>
    <row r="191" spans="1:19" x14ac:dyDescent="0.3">
      <c r="A191" s="1" t="str">
        <f t="shared" si="79"/>
        <v>LP_ReduceDmgTrap_04</v>
      </c>
      <c r="B191" s="1" t="s">
        <v>516</v>
      </c>
      <c r="C191" s="1" t="str">
        <f>IF(ISERROR(VLOOKUP(B191,AffectorValueTable!$A:$A,1,0)),"어펙터밸류없음","")</f>
        <v/>
      </c>
      <c r="D191" s="1">
        <v>4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L191" s="1">
        <f t="shared" si="86"/>
        <v>0.69</v>
      </c>
      <c r="O191" s="7" t="str">
        <f t="shared" ca="1" si="82"/>
        <v/>
      </c>
      <c r="S191" s="7" t="str">
        <f t="shared" ca="1" si="81"/>
        <v/>
      </c>
    </row>
    <row r="192" spans="1:19" x14ac:dyDescent="0.3">
      <c r="A192" s="1" t="str">
        <f t="shared" ref="A192:A208" si="87">B192&amp;"_"&amp;TEXT(D192,"00")</f>
        <v>LP_ReduceDmgTrap_05</v>
      </c>
      <c r="B192" s="1" t="s">
        <v>516</v>
      </c>
      <c r="C192" s="1" t="str">
        <f>IF(ISERROR(VLOOKUP(B192,AffectorValueTable!$A:$A,1,0)),"어펙터밸류없음","")</f>
        <v/>
      </c>
      <c r="D192" s="1">
        <v>5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L192" s="1">
        <f t="shared" si="86"/>
        <v>0.89999999999999991</v>
      </c>
      <c r="O192" s="7" t="str">
        <f t="shared" ca="1" si="82"/>
        <v/>
      </c>
      <c r="S192" s="7" t="str">
        <f t="shared" ca="1" si="81"/>
        <v/>
      </c>
    </row>
    <row r="193" spans="1:19" x14ac:dyDescent="0.3">
      <c r="A193" s="1" t="str">
        <f t="shared" si="87"/>
        <v>LP_ReduceDmgTrap_06</v>
      </c>
      <c r="B193" s="1" t="s">
        <v>516</v>
      </c>
      <c r="C193" s="1" t="str">
        <f>IF(ISERROR(VLOOKUP(B193,AffectorValueTable!$A:$A,1,0)),"어펙터밸류없음","")</f>
        <v/>
      </c>
      <c r="D193" s="1">
        <v>6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L193" s="1">
        <f t="shared" si="86"/>
        <v>1.125</v>
      </c>
      <c r="O193" s="7" t="str">
        <f t="shared" ca="1" si="82"/>
        <v/>
      </c>
      <c r="S193" s="7" t="str">
        <f t="shared" ca="1" si="81"/>
        <v/>
      </c>
    </row>
    <row r="194" spans="1:19" x14ac:dyDescent="0.3">
      <c r="A194" s="1" t="str">
        <f t="shared" si="87"/>
        <v>LP_ReduceDmgTrap_07</v>
      </c>
      <c r="B194" s="1" t="s">
        <v>516</v>
      </c>
      <c r="C194" s="1" t="str">
        <f>IF(ISERROR(VLOOKUP(B194,AffectorValueTable!$A:$A,1,0)),"어펙터밸류없음","")</f>
        <v/>
      </c>
      <c r="D194" s="1">
        <v>7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L194" s="1">
        <f t="shared" si="86"/>
        <v>1.3650000000000002</v>
      </c>
      <c r="O194" s="7" t="str">
        <f t="shared" ca="1" si="82"/>
        <v/>
      </c>
      <c r="S194" s="7" t="str">
        <f t="shared" ca="1" si="81"/>
        <v/>
      </c>
    </row>
    <row r="195" spans="1:19" x14ac:dyDescent="0.3">
      <c r="A195" s="1" t="str">
        <f t="shared" si="87"/>
        <v>LP_ReduceDmgTrap_08</v>
      </c>
      <c r="B195" s="1" t="s">
        <v>516</v>
      </c>
      <c r="C195" s="1" t="str">
        <f>IF(ISERROR(VLOOKUP(B195,AffectorValueTable!$A:$A,1,0)),"어펙터밸류없음","")</f>
        <v/>
      </c>
      <c r="D195" s="1">
        <v>8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L195" s="1">
        <f t="shared" si="86"/>
        <v>1.62</v>
      </c>
      <c r="O195" s="7" t="str">
        <f t="shared" ca="1" si="82"/>
        <v/>
      </c>
      <c r="S195" s="7" t="str">
        <f t="shared" ref="S195:S210" ca="1" si="88">IF(NOT(ISBLANK(R195)),R195,
IF(ISBLANK(Q195),"",
VLOOKUP(Q195,OFFSET(INDIRECT("$A:$B"),0,MATCH(Q$1&amp;"_Verify",INDIRECT("$1:$1"),0)-1),2,0)
))</f>
        <v/>
      </c>
    </row>
    <row r="196" spans="1:19" x14ac:dyDescent="0.3">
      <c r="A196" s="1" t="str">
        <f t="shared" si="87"/>
        <v>LP_ReduceDmgTrap_09</v>
      </c>
      <c r="B196" s="1" t="s">
        <v>516</v>
      </c>
      <c r="C196" s="1" t="str">
        <f>IF(ISERROR(VLOOKUP(B196,AffectorValueTable!$A:$A,1,0)),"어펙터밸류없음","")</f>
        <v/>
      </c>
      <c r="D196" s="1">
        <v>9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L196" s="1">
        <f t="shared" si="86"/>
        <v>1.89</v>
      </c>
      <c r="O196" s="7" t="str">
        <f t="shared" ca="1" si="82"/>
        <v/>
      </c>
      <c r="S196" s="7" t="str">
        <f t="shared" ca="1" si="88"/>
        <v/>
      </c>
    </row>
    <row r="197" spans="1:19" x14ac:dyDescent="0.3">
      <c r="A197" s="1" t="str">
        <f t="shared" si="87"/>
        <v>LP_ReduceDmgTrapBetter_01</v>
      </c>
      <c r="B197" s="1" t="s">
        <v>517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L197" s="1">
        <f t="shared" si="86"/>
        <v>0.25</v>
      </c>
      <c r="O197" s="7" t="str">
        <f t="shared" ref="O197:O211" ca="1" si="89">IF(NOT(ISBLANK(N197)),N197,
IF(ISBLANK(M197),"",
VLOOKUP(M197,OFFSET(INDIRECT("$A:$B"),0,MATCH(M$1&amp;"_Verify",INDIRECT("$1:$1"),0)-1),2,0)
))</f>
        <v/>
      </c>
      <c r="S197" s="7" t="str">
        <f t="shared" ca="1" si="88"/>
        <v/>
      </c>
    </row>
    <row r="198" spans="1:19" x14ac:dyDescent="0.3">
      <c r="A198" s="1" t="str">
        <f t="shared" si="87"/>
        <v>LP_ReduceDmgTrapBetter_02</v>
      </c>
      <c r="B198" s="1" t="s">
        <v>517</v>
      </c>
      <c r="C198" s="1" t="str">
        <f>IF(ISERROR(VLOOKUP(B198,AffectorValueTable!$A:$A,1,0)),"어펙터밸류없음","")</f>
        <v/>
      </c>
      <c r="D198" s="1">
        <v>2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L198" s="1">
        <f t="shared" si="86"/>
        <v>0.52500000000000002</v>
      </c>
      <c r="O198" s="7" t="str">
        <f t="shared" ca="1" si="89"/>
        <v/>
      </c>
      <c r="S198" s="7" t="str">
        <f t="shared" ca="1" si="88"/>
        <v/>
      </c>
    </row>
    <row r="199" spans="1:19" x14ac:dyDescent="0.3">
      <c r="A199" s="1" t="str">
        <f t="shared" si="87"/>
        <v>LP_ReduceDmgTrapBetter_03</v>
      </c>
      <c r="B199" s="1" t="s">
        <v>517</v>
      </c>
      <c r="C199" s="1" t="str">
        <f>IF(ISERROR(VLOOKUP(B199,AffectorValueTable!$A:$A,1,0)),"어펙터밸류없음","")</f>
        <v/>
      </c>
      <c r="D199" s="1">
        <v>3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L199" s="1">
        <f t="shared" si="86"/>
        <v>0.82500000000000007</v>
      </c>
      <c r="O199" s="7" t="str">
        <f t="shared" ca="1" si="89"/>
        <v/>
      </c>
      <c r="S199" s="7" t="str">
        <f t="shared" ca="1" si="88"/>
        <v/>
      </c>
    </row>
    <row r="200" spans="1:19" x14ac:dyDescent="0.3">
      <c r="A200" s="1" t="str">
        <f t="shared" si="87"/>
        <v>LP_ReduceDmgTrapBetter_04</v>
      </c>
      <c r="B200" s="1" t="s">
        <v>517</v>
      </c>
      <c r="C200" s="1" t="str">
        <f>IF(ISERROR(VLOOKUP(B200,AffectorValueTable!$A:$A,1,0)),"어펙터밸류없음","")</f>
        <v/>
      </c>
      <c r="D200" s="1">
        <v>4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L200" s="1">
        <f t="shared" si="86"/>
        <v>1.1499999999999999</v>
      </c>
      <c r="O200" s="7" t="str">
        <f t="shared" ca="1" si="89"/>
        <v/>
      </c>
      <c r="S200" s="7" t="str">
        <f t="shared" ca="1" si="88"/>
        <v/>
      </c>
    </row>
    <row r="201" spans="1:19" x14ac:dyDescent="0.3">
      <c r="A201" s="1" t="str">
        <f t="shared" ref="A201:A205" si="90">B201&amp;"_"&amp;TEXT(D201,"00")</f>
        <v>LP_ReduceDmgTrapBetter_05</v>
      </c>
      <c r="B201" s="1" t="s">
        <v>517</v>
      </c>
      <c r="C201" s="1" t="str">
        <f>IF(ISERROR(VLOOKUP(B201,AffectorValueTable!$A:$A,1,0)),"어펙터밸류없음","")</f>
        <v/>
      </c>
      <c r="D201" s="1">
        <v>5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L201" s="1">
        <f t="shared" ref="L201:L205" si="91">J71</f>
        <v>1.5</v>
      </c>
      <c r="O201" s="7" t="str">
        <f t="shared" ref="O201:O205" ca="1" si="92">IF(NOT(ISBLANK(N201)),N201,
IF(ISBLANK(M201),"",
VLOOKUP(M201,OFFSET(INDIRECT("$A:$B"),0,MATCH(M$1&amp;"_Verify",INDIRECT("$1:$1"),0)-1),2,0)
))</f>
        <v/>
      </c>
      <c r="S201" s="7" t="str">
        <f t="shared" ref="S201:S205" ca="1" si="93">IF(NOT(ISBLANK(R201)),R201,
IF(ISBLANK(Q201),"",
VLOOKUP(Q201,OFFSET(INDIRECT("$A:$B"),0,MATCH(Q$1&amp;"_Verify",INDIRECT("$1:$1"),0)-1),2,0)
))</f>
        <v/>
      </c>
    </row>
    <row r="202" spans="1:19" x14ac:dyDescent="0.3">
      <c r="A202" s="1" t="str">
        <f t="shared" si="90"/>
        <v>LP_ReduceDmgTrapBetter_06</v>
      </c>
      <c r="B202" s="1" t="s">
        <v>517</v>
      </c>
      <c r="C202" s="1" t="str">
        <f>IF(ISERROR(VLOOKUP(B202,AffectorValueTable!$A:$A,1,0)),"어펙터밸류없음","")</f>
        <v/>
      </c>
      <c r="D202" s="1">
        <v>6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L202" s="1">
        <f t="shared" si="91"/>
        <v>1.875</v>
      </c>
      <c r="O202" s="7" t="str">
        <f t="shared" ca="1" si="92"/>
        <v/>
      </c>
      <c r="S202" s="7" t="str">
        <f t="shared" ca="1" si="93"/>
        <v/>
      </c>
    </row>
    <row r="203" spans="1:19" x14ac:dyDescent="0.3">
      <c r="A203" s="1" t="str">
        <f t="shared" si="90"/>
        <v>LP_ReduceDmgTrapBetter_07</v>
      </c>
      <c r="B203" s="1" t="s">
        <v>517</v>
      </c>
      <c r="C203" s="1" t="str">
        <f>IF(ISERROR(VLOOKUP(B203,AffectorValueTable!$A:$A,1,0)),"어펙터밸류없음","")</f>
        <v/>
      </c>
      <c r="D203" s="1">
        <v>7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L203" s="1">
        <f t="shared" si="91"/>
        <v>2.2749999999999999</v>
      </c>
      <c r="O203" s="7" t="str">
        <f t="shared" ca="1" si="92"/>
        <v/>
      </c>
      <c r="S203" s="7" t="str">
        <f t="shared" ca="1" si="93"/>
        <v/>
      </c>
    </row>
    <row r="204" spans="1:19" x14ac:dyDescent="0.3">
      <c r="A204" s="1" t="str">
        <f t="shared" si="90"/>
        <v>LP_ReduceDmgTrapBetter_08</v>
      </c>
      <c r="B204" s="1" t="s">
        <v>517</v>
      </c>
      <c r="C204" s="1" t="str">
        <f>IF(ISERROR(VLOOKUP(B204,AffectorValueTable!$A:$A,1,0)),"어펙터밸류없음","")</f>
        <v/>
      </c>
      <c r="D204" s="1">
        <v>8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L204" s="1">
        <f t="shared" si="91"/>
        <v>2.7</v>
      </c>
      <c r="O204" s="7" t="str">
        <f t="shared" ca="1" si="92"/>
        <v/>
      </c>
      <c r="S204" s="7" t="str">
        <f t="shared" ca="1" si="93"/>
        <v/>
      </c>
    </row>
    <row r="205" spans="1:19" x14ac:dyDescent="0.3">
      <c r="A205" s="1" t="str">
        <f t="shared" si="90"/>
        <v>LP_ReduceDmgTrapBetter_09</v>
      </c>
      <c r="B205" s="1" t="s">
        <v>517</v>
      </c>
      <c r="C205" s="1" t="str">
        <f>IF(ISERROR(VLOOKUP(B205,AffectorValueTable!$A:$A,1,0)),"어펙터밸류없음","")</f>
        <v/>
      </c>
      <c r="D205" s="1">
        <v>9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L205" s="1">
        <f t="shared" si="91"/>
        <v>3.15</v>
      </c>
      <c r="O205" s="7" t="str">
        <f t="shared" ca="1" si="92"/>
        <v/>
      </c>
      <c r="S205" s="7" t="str">
        <f t="shared" ca="1" si="93"/>
        <v/>
      </c>
    </row>
    <row r="206" spans="1:19" x14ac:dyDescent="0.3">
      <c r="A206" s="1" t="str">
        <f t="shared" si="87"/>
        <v>LP_ReduceContinuousDmg_01</v>
      </c>
      <c r="B206" s="1" t="s">
        <v>520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ReduceContinuousDamage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v>1</v>
      </c>
      <c r="K206" s="1">
        <v>0.5</v>
      </c>
      <c r="O206" s="7" t="str">
        <f t="shared" ca="1" si="89"/>
        <v/>
      </c>
      <c r="S206" s="7" t="str">
        <f t="shared" ca="1" si="88"/>
        <v/>
      </c>
    </row>
    <row r="207" spans="1:19" x14ac:dyDescent="0.3">
      <c r="A207" s="1" t="str">
        <f t="shared" si="87"/>
        <v>LP_ReduceContinuousDmg_02</v>
      </c>
      <c r="B207" s="1" t="s">
        <v>520</v>
      </c>
      <c r="C207" s="1" t="str">
        <f>IF(ISERROR(VLOOKUP(B207,AffectorValueTable!$A:$A,1,0)),"어펙터밸류없음","")</f>
        <v/>
      </c>
      <c r="D207" s="1">
        <v>2</v>
      </c>
      <c r="E207" s="1" t="str">
        <f>VLOOKUP($B207,AffectorValueTable!$1:$1048576,MATCH(AffectorValueTable!$B$1,AffectorValueTable!$1:$1,0),0)</f>
        <v>ReduceContinuousDamage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v>4.1900000000000004</v>
      </c>
      <c r="K207" s="1">
        <v>0.5</v>
      </c>
      <c r="O207" s="7" t="str">
        <f t="shared" ca="1" si="89"/>
        <v/>
      </c>
      <c r="S207" s="7" t="str">
        <f t="shared" ca="1" si="88"/>
        <v/>
      </c>
    </row>
    <row r="208" spans="1:19" x14ac:dyDescent="0.3">
      <c r="A208" s="1" t="str">
        <f t="shared" si="87"/>
        <v>LP_ReduceContinuousDmg_03</v>
      </c>
      <c r="B208" s="1" t="s">
        <v>520</v>
      </c>
      <c r="C208" s="1" t="str">
        <f>IF(ISERROR(VLOOKUP(B208,AffectorValueTable!$A:$A,1,0)),"어펙터밸류없음","")</f>
        <v/>
      </c>
      <c r="D208" s="1">
        <v>3</v>
      </c>
      <c r="E208" s="1" t="str">
        <f>VLOOKUP($B208,AffectorValueTable!$1:$1048576,MATCH(AffectorValueTable!$B$1,AffectorValueTable!$1:$1,0),0)</f>
        <v>ReduceContinuousDamage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v>9.57</v>
      </c>
      <c r="K208" s="1">
        <v>0.5</v>
      </c>
      <c r="O208" s="7" t="str">
        <f t="shared" ca="1" si="89"/>
        <v/>
      </c>
      <c r="S208" s="7" t="str">
        <f t="shared" ca="1" si="88"/>
        <v/>
      </c>
    </row>
    <row r="209" spans="1:19" x14ac:dyDescent="0.3">
      <c r="A209" s="1" t="str">
        <f t="shared" ref="A209:A211" si="94">B209&amp;"_"&amp;TEXT(D209,"00")</f>
        <v>LP_DefenseStrongDmg_01</v>
      </c>
      <c r="B209" s="1" t="s">
        <v>521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DefenseStrongDamage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v>0.25</v>
      </c>
      <c r="O209" s="7" t="str">
        <f t="shared" ca="1" si="89"/>
        <v/>
      </c>
      <c r="S209" s="7" t="str">
        <f t="shared" ca="1" si="88"/>
        <v/>
      </c>
    </row>
    <row r="210" spans="1:19" x14ac:dyDescent="0.3">
      <c r="A210" s="1" t="str">
        <f t="shared" si="94"/>
        <v>LP_DefenseStrongDmg_02</v>
      </c>
      <c r="B210" s="1" t="s">
        <v>521</v>
      </c>
      <c r="C210" s="1" t="str">
        <f>IF(ISERROR(VLOOKUP(B210,AffectorValueTable!$A:$A,1,0)),"어펙터밸류없음","")</f>
        <v/>
      </c>
      <c r="D210" s="1">
        <v>2</v>
      </c>
      <c r="E210" s="1" t="str">
        <f>VLOOKUP($B210,AffectorValueTable!$1:$1048576,MATCH(AffectorValueTable!$B$1,AffectorValueTable!$1:$1,0),0)</f>
        <v>DefenseStrongDamage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ref="J210:J211" si="95">J209/1.2</f>
        <v>0.20833333333333334</v>
      </c>
      <c r="O210" s="7" t="str">
        <f t="shared" ca="1" si="89"/>
        <v/>
      </c>
      <c r="S210" s="7" t="str">
        <f t="shared" ca="1" si="88"/>
        <v/>
      </c>
    </row>
    <row r="211" spans="1:19" x14ac:dyDescent="0.3">
      <c r="A211" s="1" t="str">
        <f t="shared" si="94"/>
        <v>LP_DefenseStrongDmg_03</v>
      </c>
      <c r="B211" s="1" t="s">
        <v>521</v>
      </c>
      <c r="C211" s="1" t="str">
        <f>IF(ISERROR(VLOOKUP(B211,AffectorValueTable!$A:$A,1,0)),"어펙터밸류없음","")</f>
        <v/>
      </c>
      <c r="D211" s="1">
        <v>3</v>
      </c>
      <c r="E211" s="1" t="str">
        <f>VLOOKUP($B211,AffectorValueTable!$1:$1048576,MATCH(AffectorValueTable!$B$1,AffectorValueTable!$1:$1,0),0)</f>
        <v>DefenseStrongDamage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95"/>
        <v>0.17361111111111113</v>
      </c>
      <c r="O211" s="7" t="str">
        <f t="shared" ca="1" si="89"/>
        <v/>
      </c>
      <c r="S211" s="7" t="str">
        <f t="shared" ref="S211" ca="1" si="96">IF(NOT(ISBLANK(R211)),R211,
IF(ISBLANK(Q211),"",
VLOOKUP(Q211,OFFSET(INDIRECT("$A:$B"),0,MATCH(Q$1&amp;"_Verify",INDIRECT("$1:$1"),0)-1),2,0)
))</f>
        <v/>
      </c>
    </row>
    <row r="212" spans="1:19" x14ac:dyDescent="0.3">
      <c r="A212" s="1" t="str">
        <f t="shared" ref="A212:A247" si="97">B212&amp;"_"&amp;TEXT(D212,"00")</f>
        <v>LP_ExtraGold_01</v>
      </c>
      <c r="B212" s="1" t="s">
        <v>176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DropAdjust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J212" s="1">
        <v>0.05</v>
      </c>
      <c r="O212" s="7" t="str">
        <f t="shared" ca="1" si="62"/>
        <v/>
      </c>
      <c r="S212" s="7" t="str">
        <f t="shared" ca="1" si="63"/>
        <v/>
      </c>
    </row>
    <row r="213" spans="1:19" x14ac:dyDescent="0.3">
      <c r="A213" s="1" t="str">
        <f t="shared" ref="A213:A215" si="98">B213&amp;"_"&amp;TEXT(D213,"00")</f>
        <v>LP_ExtraGold_02</v>
      </c>
      <c r="B213" s="1" t="s">
        <v>176</v>
      </c>
      <c r="C213" s="1" t="str">
        <f>IF(ISERROR(VLOOKUP(B213,AffectorValueTable!$A:$A,1,0)),"어펙터밸류없음","")</f>
        <v/>
      </c>
      <c r="D213" s="1">
        <v>2</v>
      </c>
      <c r="E213" s="1" t="str">
        <f>VLOOKUP($B213,AffectorValueTable!$1:$1048576,MATCH(AffectorValueTable!$B$1,AffectorValueTable!$1:$1,0),0)</f>
        <v>DropAdjust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J213" s="1">
        <v>0.10500000000000001</v>
      </c>
      <c r="O213" s="7" t="str">
        <f t="shared" ref="O213:O215" ca="1" si="99">IF(NOT(ISBLANK(N213)),N213,
IF(ISBLANK(M213),"",
VLOOKUP(M213,OFFSET(INDIRECT("$A:$B"),0,MATCH(M$1&amp;"_Verify",INDIRECT("$1:$1"),0)-1),2,0)
))</f>
        <v/>
      </c>
      <c r="S213" s="7" t="str">
        <f t="shared" ref="S213:S218" ca="1" si="100">IF(NOT(ISBLANK(R213)),R213,
IF(ISBLANK(Q213),"",
VLOOKUP(Q213,OFFSET(INDIRECT("$A:$B"),0,MATCH(Q$1&amp;"_Verify",INDIRECT("$1:$1"),0)-1),2,0)
))</f>
        <v/>
      </c>
    </row>
    <row r="214" spans="1:19" x14ac:dyDescent="0.3">
      <c r="A214" s="1" t="str">
        <f t="shared" si="98"/>
        <v>LP_ExtraGold_03</v>
      </c>
      <c r="B214" s="1" t="s">
        <v>176</v>
      </c>
      <c r="C214" s="1" t="str">
        <f>IF(ISERROR(VLOOKUP(B214,AffectorValueTable!$A:$A,1,0)),"어펙터밸류없음","")</f>
        <v/>
      </c>
      <c r="D214" s="1">
        <v>3</v>
      </c>
      <c r="E214" s="1" t="str">
        <f>VLOOKUP($B214,AffectorValueTable!$1:$1048576,MATCH(AffectorValueTable!$B$1,AffectorValueTable!$1:$1,0),0)</f>
        <v>DropAdjust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J214" s="1">
        <v>0.16500000000000004</v>
      </c>
      <c r="O214" s="7" t="str">
        <f t="shared" ca="1" si="99"/>
        <v/>
      </c>
      <c r="S214" s="7" t="str">
        <f t="shared" ca="1" si="100"/>
        <v/>
      </c>
    </row>
    <row r="215" spans="1:19" x14ac:dyDescent="0.3">
      <c r="A215" s="1" t="str">
        <f t="shared" si="98"/>
        <v>LP_ExtraGoldBetter_01</v>
      </c>
      <c r="B215" s="1" t="s">
        <v>522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DropAdjust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J215" s="1">
        <f t="shared" ref="J215:J217" si="101">J212*5/3</f>
        <v>8.3333333333333329E-2</v>
      </c>
      <c r="O215" s="7" t="str">
        <f t="shared" ca="1" si="99"/>
        <v/>
      </c>
    </row>
    <row r="216" spans="1:19" x14ac:dyDescent="0.3">
      <c r="A216" s="1" t="str">
        <f t="shared" ref="A216:A217" si="102">B216&amp;"_"&amp;TEXT(D216,"00")</f>
        <v>LP_ExtraGoldBetter_02</v>
      </c>
      <c r="B216" s="1" t="s">
        <v>522</v>
      </c>
      <c r="C216" s="1" t="str">
        <f>IF(ISERROR(VLOOKUP(B216,AffectorValueTable!$A:$A,1,0)),"어펙터밸류없음","")</f>
        <v/>
      </c>
      <c r="D216" s="1">
        <v>2</v>
      </c>
      <c r="E216" s="1" t="str">
        <f>VLOOKUP($B216,AffectorValueTable!$1:$1048576,MATCH(AffectorValueTable!$B$1,AffectorValueTable!$1:$1,0),0)</f>
        <v>DropAdjust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J216" s="1">
        <f t="shared" si="101"/>
        <v>0.17500000000000002</v>
      </c>
      <c r="O216" s="7" t="str">
        <f t="shared" ref="O216:O217" ca="1" si="103">IF(NOT(ISBLANK(N216)),N216,
IF(ISBLANK(M216),"",
VLOOKUP(M216,OFFSET(INDIRECT("$A:$B"),0,MATCH(M$1&amp;"_Verify",INDIRECT("$1:$1"),0)-1),2,0)
))</f>
        <v/>
      </c>
    </row>
    <row r="217" spans="1:19" x14ac:dyDescent="0.3">
      <c r="A217" s="1" t="str">
        <f t="shared" si="102"/>
        <v>LP_ExtraGoldBetter_03</v>
      </c>
      <c r="B217" s="1" t="s">
        <v>522</v>
      </c>
      <c r="C217" s="1" t="str">
        <f>IF(ISERROR(VLOOKUP(B217,AffectorValueTable!$A:$A,1,0)),"어펙터밸류없음","")</f>
        <v/>
      </c>
      <c r="D217" s="1">
        <v>3</v>
      </c>
      <c r="E217" s="1" t="str">
        <f>VLOOKUP($B217,AffectorValueTable!$1:$1048576,MATCH(AffectorValueTable!$B$1,AffectorValueTable!$1:$1,0),0)</f>
        <v>DropAdjust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J217" s="1">
        <f t="shared" si="101"/>
        <v>0.27500000000000008</v>
      </c>
      <c r="O217" s="7" t="str">
        <f t="shared" ca="1" si="103"/>
        <v/>
      </c>
    </row>
    <row r="218" spans="1:19" x14ac:dyDescent="0.3">
      <c r="A218" s="1" t="str">
        <f t="shared" si="97"/>
        <v>LP_ItemChanceBoost_01</v>
      </c>
      <c r="B218" s="1" t="s">
        <v>177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DropAdjust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K218" s="1">
        <v>2.5000000000000001E-2</v>
      </c>
      <c r="O218" s="7" t="str">
        <f t="shared" ca="1" si="62"/>
        <v/>
      </c>
      <c r="S218" s="7" t="str">
        <f t="shared" ca="1" si="100"/>
        <v/>
      </c>
    </row>
    <row r="219" spans="1:19" x14ac:dyDescent="0.3">
      <c r="A219" s="1" t="str">
        <f t="shared" ref="A219:A221" si="104">B219&amp;"_"&amp;TEXT(D219,"00")</f>
        <v>LP_ItemChanceBoost_02</v>
      </c>
      <c r="B219" s="1" t="s">
        <v>177</v>
      </c>
      <c r="C219" s="1" t="str">
        <f>IF(ISERROR(VLOOKUP(B219,AffectorValueTable!$A:$A,1,0)),"어펙터밸류없음","")</f>
        <v/>
      </c>
      <c r="D219" s="1">
        <v>2</v>
      </c>
      <c r="E219" s="1" t="str">
        <f>VLOOKUP($B219,AffectorValueTable!$1:$1048576,MATCH(AffectorValueTable!$B$1,AffectorValueTable!$1:$1,0),0)</f>
        <v>DropAdjust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K219" s="1">
        <v>5.2500000000000005E-2</v>
      </c>
      <c r="O219" s="7" t="str">
        <f t="shared" ref="O219:O221" ca="1" si="105">IF(NOT(ISBLANK(N219)),N219,
IF(ISBLANK(M219),"",
VLOOKUP(M219,OFFSET(INDIRECT("$A:$B"),0,MATCH(M$1&amp;"_Verify",INDIRECT("$1:$1"),0)-1),2,0)
))</f>
        <v/>
      </c>
      <c r="S219" s="7" t="str">
        <f t="shared" ref="S219:S220" ca="1" si="106">IF(NOT(ISBLANK(R219)),R219,
IF(ISBLANK(Q219),"",
VLOOKUP(Q219,OFFSET(INDIRECT("$A:$B"),0,MATCH(Q$1&amp;"_Verify",INDIRECT("$1:$1"),0)-1),2,0)
))</f>
        <v/>
      </c>
    </row>
    <row r="220" spans="1:19" x14ac:dyDescent="0.3">
      <c r="A220" s="1" t="str">
        <f t="shared" si="104"/>
        <v>LP_ItemChanceBoost_03</v>
      </c>
      <c r="B220" s="1" t="s">
        <v>177</v>
      </c>
      <c r="C220" s="1" t="str">
        <f>IF(ISERROR(VLOOKUP(B220,AffectorValueTable!$A:$A,1,0)),"어펙터밸류없음","")</f>
        <v/>
      </c>
      <c r="D220" s="1">
        <v>3</v>
      </c>
      <c r="E220" s="1" t="str">
        <f>VLOOKUP($B220,AffectorValueTable!$1:$1048576,MATCH(AffectorValueTable!$B$1,AffectorValueTable!$1:$1,0),0)</f>
        <v>DropAdjust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K220" s="1">
        <v>8.2500000000000018E-2</v>
      </c>
      <c r="O220" s="7" t="str">
        <f t="shared" ca="1" si="105"/>
        <v/>
      </c>
      <c r="S220" s="7" t="str">
        <f t="shared" ca="1" si="106"/>
        <v/>
      </c>
    </row>
    <row r="221" spans="1:19" x14ac:dyDescent="0.3">
      <c r="A221" s="1" t="str">
        <f t="shared" si="104"/>
        <v>LP_ItemChanceBoostBetter_01</v>
      </c>
      <c r="B221" s="1" t="s">
        <v>523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DropAdjust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K221" s="1">
        <f t="shared" ref="K221:K223" si="107">K218*5/3</f>
        <v>4.1666666666666664E-2</v>
      </c>
      <c r="O221" s="7" t="str">
        <f t="shared" ca="1" si="105"/>
        <v/>
      </c>
    </row>
    <row r="222" spans="1:19" x14ac:dyDescent="0.3">
      <c r="A222" s="1" t="str">
        <f t="shared" ref="A222:A223" si="108">B222&amp;"_"&amp;TEXT(D222,"00")</f>
        <v>LP_ItemChanceBoostBetter_02</v>
      </c>
      <c r="B222" s="1" t="s">
        <v>523</v>
      </c>
      <c r="C222" s="1" t="str">
        <f>IF(ISERROR(VLOOKUP(B222,AffectorValueTable!$A:$A,1,0)),"어펙터밸류없음","")</f>
        <v/>
      </c>
      <c r="D222" s="1">
        <v>2</v>
      </c>
      <c r="E222" s="1" t="str">
        <f>VLOOKUP($B222,AffectorValueTable!$1:$1048576,MATCH(AffectorValueTable!$B$1,AffectorValueTable!$1:$1,0),0)</f>
        <v>DropAdjust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K222" s="1">
        <f t="shared" si="107"/>
        <v>8.7500000000000008E-2</v>
      </c>
      <c r="O222" s="7" t="str">
        <f t="shared" ref="O222:O223" ca="1" si="109">IF(NOT(ISBLANK(N222)),N222,
IF(ISBLANK(M222),"",
VLOOKUP(M222,OFFSET(INDIRECT("$A:$B"),0,MATCH(M$1&amp;"_Verify",INDIRECT("$1:$1"),0)-1),2,0)
))</f>
        <v/>
      </c>
    </row>
    <row r="223" spans="1:19" x14ac:dyDescent="0.3">
      <c r="A223" s="1" t="str">
        <f t="shared" si="108"/>
        <v>LP_ItemChanceBoostBetter_03</v>
      </c>
      <c r="B223" s="1" t="s">
        <v>523</v>
      </c>
      <c r="C223" s="1" t="str">
        <f>IF(ISERROR(VLOOKUP(B223,AffectorValueTable!$A:$A,1,0)),"어펙터밸류없음","")</f>
        <v/>
      </c>
      <c r="D223" s="1">
        <v>3</v>
      </c>
      <c r="E223" s="1" t="str">
        <f>VLOOKUP($B223,AffectorValueTable!$1:$1048576,MATCH(AffectorValueTable!$B$1,AffectorValueTable!$1:$1,0),0)</f>
        <v>DropAdjust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K223" s="1">
        <f t="shared" si="107"/>
        <v>0.13750000000000004</v>
      </c>
      <c r="O223" s="7" t="str">
        <f t="shared" ca="1" si="109"/>
        <v/>
      </c>
    </row>
    <row r="224" spans="1:19" x14ac:dyDescent="0.3">
      <c r="A224" s="1" t="str">
        <f t="shared" si="97"/>
        <v>LP_HealChanceBoost_01</v>
      </c>
      <c r="B224" s="1" t="s">
        <v>178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DropAdjust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L224" s="1">
        <v>0.16666666666666666</v>
      </c>
      <c r="O224" s="7" t="str">
        <f t="shared" ca="1" si="62"/>
        <v/>
      </c>
      <c r="S224" s="7" t="str">
        <f t="shared" ca="1" si="63"/>
        <v/>
      </c>
    </row>
    <row r="225" spans="1:19" x14ac:dyDescent="0.3">
      <c r="A225" s="1" t="str">
        <f t="shared" ref="A225:A227" si="110">B225&amp;"_"&amp;TEXT(D225,"00")</f>
        <v>LP_HealChanceBoost_02</v>
      </c>
      <c r="B225" s="1" t="s">
        <v>178</v>
      </c>
      <c r="C225" s="1" t="str">
        <f>IF(ISERROR(VLOOKUP(B225,AffectorValueTable!$A:$A,1,0)),"어펙터밸류없음","")</f>
        <v/>
      </c>
      <c r="D225" s="1">
        <v>2</v>
      </c>
      <c r="E225" s="1" t="str">
        <f>VLOOKUP($B225,AffectorValueTable!$1:$1048576,MATCH(AffectorValueTable!$B$1,AffectorValueTable!$1:$1,0),0)</f>
        <v>DropAdjust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L225" s="1">
        <v>0.35</v>
      </c>
      <c r="O225" s="7" t="str">
        <f t="shared" ref="O225:O227" ca="1" si="111">IF(NOT(ISBLANK(N225)),N225,
IF(ISBLANK(M225),"",
VLOOKUP(M225,OFFSET(INDIRECT("$A:$B"),0,MATCH(M$1&amp;"_Verify",INDIRECT("$1:$1"),0)-1),2,0)
))</f>
        <v/>
      </c>
      <c r="S225" s="7" t="str">
        <f t="shared" ca="1" si="63"/>
        <v/>
      </c>
    </row>
    <row r="226" spans="1:19" x14ac:dyDescent="0.3">
      <c r="A226" s="1" t="str">
        <f t="shared" si="110"/>
        <v>LP_HealChanceBoost_03</v>
      </c>
      <c r="B226" s="1" t="s">
        <v>178</v>
      </c>
      <c r="C226" s="1" t="str">
        <f>IF(ISERROR(VLOOKUP(B226,AffectorValueTable!$A:$A,1,0)),"어펙터밸류없음","")</f>
        <v/>
      </c>
      <c r="D226" s="1">
        <v>3</v>
      </c>
      <c r="E226" s="1" t="str">
        <f>VLOOKUP($B226,AffectorValueTable!$1:$1048576,MATCH(AffectorValueTable!$B$1,AffectorValueTable!$1:$1,0),0)</f>
        <v>DropAdjust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L226" s="1">
        <v>0.55000000000000004</v>
      </c>
      <c r="O226" s="7" t="str">
        <f t="shared" ca="1" si="111"/>
        <v/>
      </c>
      <c r="S226" s="7" t="str">
        <f t="shared" ca="1" si="63"/>
        <v/>
      </c>
    </row>
    <row r="227" spans="1:19" x14ac:dyDescent="0.3">
      <c r="A227" s="1" t="str">
        <f t="shared" si="110"/>
        <v>LP_HealChanceBoostBetter_01</v>
      </c>
      <c r="B227" s="1" t="s">
        <v>524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DropAdjust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L227" s="1">
        <f t="shared" ref="L227:L229" si="112">L224*5/3</f>
        <v>0.27777777777777773</v>
      </c>
      <c r="O227" s="7" t="str">
        <f t="shared" ca="1" si="111"/>
        <v/>
      </c>
      <c r="S227" s="7" t="str">
        <f t="shared" ref="S227:S229" ca="1" si="113">IF(NOT(ISBLANK(R227)),R227,
IF(ISBLANK(Q227),"",
VLOOKUP(Q227,OFFSET(INDIRECT("$A:$B"),0,MATCH(Q$1&amp;"_Verify",INDIRECT("$1:$1"),0)-1),2,0)
))</f>
        <v/>
      </c>
    </row>
    <row r="228" spans="1:19" x14ac:dyDescent="0.3">
      <c r="A228" s="1" t="str">
        <f t="shared" ref="A228:A229" si="114">B228&amp;"_"&amp;TEXT(D228,"00")</f>
        <v>LP_HealChanceBoostBetter_02</v>
      </c>
      <c r="B228" s="1" t="s">
        <v>524</v>
      </c>
      <c r="C228" s="1" t="str">
        <f>IF(ISERROR(VLOOKUP(B228,AffectorValueTable!$A:$A,1,0)),"어펙터밸류없음","")</f>
        <v/>
      </c>
      <c r="D228" s="1">
        <v>2</v>
      </c>
      <c r="E228" s="1" t="str">
        <f>VLOOKUP($B228,AffectorValueTable!$1:$1048576,MATCH(AffectorValueTable!$B$1,AffectorValueTable!$1:$1,0),0)</f>
        <v>DropAdjust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L228" s="1">
        <f t="shared" si="112"/>
        <v>0.58333333333333337</v>
      </c>
      <c r="O228" s="7" t="str">
        <f t="shared" ref="O228:O229" ca="1" si="115">IF(NOT(ISBLANK(N228)),N228,
IF(ISBLANK(M228),"",
VLOOKUP(M228,OFFSET(INDIRECT("$A:$B"),0,MATCH(M$1&amp;"_Verify",INDIRECT("$1:$1"),0)-1),2,0)
))</f>
        <v/>
      </c>
      <c r="S228" s="7" t="str">
        <f t="shared" ca="1" si="113"/>
        <v/>
      </c>
    </row>
    <row r="229" spans="1:19" x14ac:dyDescent="0.3">
      <c r="A229" s="1" t="str">
        <f t="shared" si="114"/>
        <v>LP_HealChanceBoostBetter_03</v>
      </c>
      <c r="B229" s="1" t="s">
        <v>524</v>
      </c>
      <c r="C229" s="1" t="str">
        <f>IF(ISERROR(VLOOKUP(B229,AffectorValueTable!$A:$A,1,0)),"어펙터밸류없음","")</f>
        <v/>
      </c>
      <c r="D229" s="1">
        <v>3</v>
      </c>
      <c r="E229" s="1" t="str">
        <f>VLOOKUP($B229,AffectorValueTable!$1:$1048576,MATCH(AffectorValueTable!$B$1,AffectorValueTable!$1:$1,0),0)</f>
        <v>DropAdjust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L229" s="1">
        <f t="shared" si="112"/>
        <v>0.91666666666666663</v>
      </c>
      <c r="O229" s="7" t="str">
        <f t="shared" ca="1" si="115"/>
        <v/>
      </c>
      <c r="S229" s="7" t="str">
        <f t="shared" ca="1" si="113"/>
        <v/>
      </c>
    </row>
    <row r="230" spans="1:19" x14ac:dyDescent="0.3">
      <c r="A230" s="1" t="str">
        <f t="shared" si="97"/>
        <v>LP_MonsterThrough_01</v>
      </c>
      <c r="B230" s="1" t="s">
        <v>179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MonsterThroughHitObject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N230" s="1">
        <v>1</v>
      </c>
      <c r="O230" s="7">
        <f t="shared" ca="1" si="62"/>
        <v>1</v>
      </c>
      <c r="S230" s="7" t="str">
        <f t="shared" ca="1" si="63"/>
        <v/>
      </c>
    </row>
    <row r="231" spans="1:19" x14ac:dyDescent="0.3">
      <c r="A231" s="1" t="str">
        <f t="shared" si="97"/>
        <v>LP_MonsterThrough_02</v>
      </c>
      <c r="B231" s="1" t="s">
        <v>179</v>
      </c>
      <c r="C231" s="1" t="str">
        <f>IF(ISERROR(VLOOKUP(B231,AffectorValueTable!$A:$A,1,0)),"어펙터밸류없음","")</f>
        <v/>
      </c>
      <c r="D231" s="1">
        <v>2</v>
      </c>
      <c r="E231" s="1" t="str">
        <f>VLOOKUP($B231,AffectorValueTable!$1:$1048576,MATCH(AffectorValueTable!$B$1,AffectorValueTable!$1:$1,0),0)</f>
        <v>MonsterThroughHitObject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N231" s="1">
        <v>2</v>
      </c>
      <c r="O231" s="7">
        <f t="shared" ca="1" si="62"/>
        <v>2</v>
      </c>
      <c r="S231" s="7" t="str">
        <f t="shared" ca="1" si="63"/>
        <v/>
      </c>
    </row>
    <row r="232" spans="1:19" x14ac:dyDescent="0.3">
      <c r="A232" s="1" t="str">
        <f t="shared" si="97"/>
        <v>LP_Ricochet_01</v>
      </c>
      <c r="B232" s="1" t="s">
        <v>180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RicochetHitObject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N232" s="1">
        <v>1</v>
      </c>
      <c r="O232" s="7">
        <f t="shared" ca="1" si="62"/>
        <v>1</v>
      </c>
      <c r="S232" s="7" t="str">
        <f t="shared" ca="1" si="63"/>
        <v/>
      </c>
    </row>
    <row r="233" spans="1:19" x14ac:dyDescent="0.3">
      <c r="A233" s="1" t="str">
        <f t="shared" si="97"/>
        <v>LP_Ricochet_02</v>
      </c>
      <c r="B233" s="1" t="s">
        <v>180</v>
      </c>
      <c r="C233" s="1" t="str">
        <f>IF(ISERROR(VLOOKUP(B233,AffectorValueTable!$A:$A,1,0)),"어펙터밸류없음","")</f>
        <v/>
      </c>
      <c r="D233" s="1">
        <v>2</v>
      </c>
      <c r="E233" s="1" t="str">
        <f>VLOOKUP($B233,AffectorValueTable!$1:$1048576,MATCH(AffectorValueTable!$B$1,AffectorValueTable!$1:$1,0),0)</f>
        <v>RicochetHitObject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N233" s="1">
        <v>2</v>
      </c>
      <c r="O233" s="7">
        <f t="shared" ca="1" si="62"/>
        <v>2</v>
      </c>
      <c r="S233" s="7" t="str">
        <f t="shared" ref="S233:S235" ca="1" si="116">IF(NOT(ISBLANK(R233)),R233,
IF(ISBLANK(Q233),"",
VLOOKUP(Q233,OFFSET(INDIRECT("$A:$B"),0,MATCH(Q$1&amp;"_Verify",INDIRECT("$1:$1"),0)-1),2,0)
))</f>
        <v/>
      </c>
    </row>
    <row r="234" spans="1:19" x14ac:dyDescent="0.3">
      <c r="A234" s="1" t="str">
        <f t="shared" si="97"/>
        <v>LP_BounceWallQuad_01</v>
      </c>
      <c r="B234" s="1" t="s">
        <v>181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BounceWallQuadHitObject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N234" s="1">
        <v>1</v>
      </c>
      <c r="O234" s="7">
        <f t="shared" ca="1" si="62"/>
        <v>1</v>
      </c>
      <c r="S234" s="7" t="str">
        <f t="shared" ca="1" si="116"/>
        <v/>
      </c>
    </row>
    <row r="235" spans="1:19" x14ac:dyDescent="0.3">
      <c r="A235" s="1" t="str">
        <f t="shared" si="97"/>
        <v>LP_BounceWallQuad_02</v>
      </c>
      <c r="B235" s="1" t="s">
        <v>181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BounceWallQuadHitObject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N235" s="1">
        <v>2</v>
      </c>
      <c r="O235" s="7">
        <f t="shared" ca="1" si="62"/>
        <v>2</v>
      </c>
      <c r="S235" s="7" t="str">
        <f t="shared" ca="1" si="116"/>
        <v/>
      </c>
    </row>
    <row r="236" spans="1:19" x14ac:dyDescent="0.3">
      <c r="A236" s="1" t="str">
        <f t="shared" si="97"/>
        <v>LP_Parallel_01</v>
      </c>
      <c r="B236" s="1" t="s">
        <v>182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ParallelHitObject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J236" s="1">
        <v>0.6</v>
      </c>
      <c r="N236" s="1">
        <v>2</v>
      </c>
      <c r="O236" s="7">
        <f t="shared" ca="1" si="62"/>
        <v>2</v>
      </c>
      <c r="S236" s="7" t="str">
        <f t="shared" ca="1" si="63"/>
        <v/>
      </c>
    </row>
    <row r="237" spans="1:19" x14ac:dyDescent="0.3">
      <c r="A237" s="1" t="str">
        <f t="shared" si="97"/>
        <v>LP_Parallel_02</v>
      </c>
      <c r="B237" s="1" t="s">
        <v>182</v>
      </c>
      <c r="C237" s="1" t="str">
        <f>IF(ISERROR(VLOOKUP(B237,AffectorValueTable!$A:$A,1,0)),"어펙터밸류없음","")</f>
        <v/>
      </c>
      <c r="D237" s="1">
        <v>2</v>
      </c>
      <c r="E237" s="1" t="str">
        <f>VLOOKUP($B237,AffectorValueTable!$1:$1048576,MATCH(AffectorValueTable!$B$1,AffectorValueTable!$1:$1,0),0)</f>
        <v>ParallelHitObject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J237" s="1">
        <v>0.6</v>
      </c>
      <c r="N237" s="1">
        <v>3</v>
      </c>
      <c r="O237" s="7">
        <f t="shared" ca="1" si="62"/>
        <v>3</v>
      </c>
      <c r="S237" s="7" t="str">
        <f t="shared" ca="1" si="63"/>
        <v/>
      </c>
    </row>
    <row r="238" spans="1:19" x14ac:dyDescent="0.3">
      <c r="A238" s="1" t="str">
        <f t="shared" si="97"/>
        <v>LP_DiagonalNwayGenerator_01</v>
      </c>
      <c r="B238" s="1" t="s">
        <v>183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DiagonalNwayGenerator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N238" s="1">
        <v>1</v>
      </c>
      <c r="O238" s="7">
        <f t="shared" ca="1" si="62"/>
        <v>1</v>
      </c>
      <c r="S238" s="7" t="str">
        <f t="shared" ca="1" si="63"/>
        <v/>
      </c>
    </row>
    <row r="239" spans="1:19" x14ac:dyDescent="0.3">
      <c r="A239" s="1" t="str">
        <f t="shared" si="97"/>
        <v>LP_DiagonalNwayGenerator_02</v>
      </c>
      <c r="B239" s="1" t="s">
        <v>183</v>
      </c>
      <c r="C239" s="1" t="str">
        <f>IF(ISERROR(VLOOKUP(B239,AffectorValueTable!$A:$A,1,0)),"어펙터밸류없음","")</f>
        <v/>
      </c>
      <c r="D239" s="1">
        <v>2</v>
      </c>
      <c r="E239" s="1" t="str">
        <f>VLOOKUP($B239,AffectorValueTable!$1:$1048576,MATCH(AffectorValueTable!$B$1,AffectorValueTable!$1:$1,0),0)</f>
        <v>DiagonalNwayGenerator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N239" s="1">
        <v>2</v>
      </c>
      <c r="O239" s="7">
        <f t="shared" ca="1" si="62"/>
        <v>2</v>
      </c>
      <c r="S239" s="7" t="str">
        <f t="shared" ca="1" si="63"/>
        <v/>
      </c>
    </row>
    <row r="240" spans="1:19" x14ac:dyDescent="0.3">
      <c r="A240" s="1" t="str">
        <f t="shared" si="97"/>
        <v>LP_LeftRightNwayGenerator_01</v>
      </c>
      <c r="B240" s="1" t="s">
        <v>184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LeftRightNwayGenerator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N240" s="1">
        <v>1</v>
      </c>
      <c r="O240" s="7">
        <f t="shared" ca="1" si="62"/>
        <v>1</v>
      </c>
      <c r="S240" s="7" t="str">
        <f t="shared" ca="1" si="63"/>
        <v/>
      </c>
    </row>
    <row r="241" spans="1:19" x14ac:dyDescent="0.3">
      <c r="A241" s="1" t="str">
        <f t="shared" si="97"/>
        <v>LP_LeftRightNwayGenerator_02</v>
      </c>
      <c r="B241" s="1" t="s">
        <v>184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LeftRightNwayGenerator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N241" s="1">
        <v>2</v>
      </c>
      <c r="O241" s="7">
        <f t="shared" ca="1" si="62"/>
        <v>2</v>
      </c>
      <c r="S241" s="7" t="str">
        <f t="shared" ca="1" si="63"/>
        <v/>
      </c>
    </row>
    <row r="242" spans="1:19" x14ac:dyDescent="0.3">
      <c r="A242" s="1" t="str">
        <f t="shared" si="97"/>
        <v>LP_BackNwayGenerator_01</v>
      </c>
      <c r="B242" s="1" t="s">
        <v>185</v>
      </c>
      <c r="C242" s="1" t="str">
        <f>IF(ISERROR(VLOOKUP(B242,AffectorValueTable!$A:$A,1,0)),"어펙터밸류없음","")</f>
        <v/>
      </c>
      <c r="D242" s="1">
        <v>1</v>
      </c>
      <c r="E242" s="1" t="str">
        <f>VLOOKUP($B242,AffectorValueTable!$1:$1048576,MATCH(AffectorValueTable!$B$1,AffectorValueTable!$1:$1,0),0)</f>
        <v>BackNwayGenerator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N242" s="1">
        <v>1</v>
      </c>
      <c r="O242" s="7">
        <f t="shared" ca="1" si="62"/>
        <v>1</v>
      </c>
      <c r="S242" s="7" t="str">
        <f t="shared" ca="1" si="63"/>
        <v/>
      </c>
    </row>
    <row r="243" spans="1:19" x14ac:dyDescent="0.3">
      <c r="A243" s="1" t="str">
        <f t="shared" si="97"/>
        <v>LP_BackNwayGenerator_02</v>
      </c>
      <c r="B243" s="1" t="s">
        <v>185</v>
      </c>
      <c r="C243" s="1" t="str">
        <f>IF(ISERROR(VLOOKUP(B243,AffectorValueTable!$A:$A,1,0)),"어펙터밸류없음","")</f>
        <v/>
      </c>
      <c r="D243" s="1">
        <v>2</v>
      </c>
      <c r="E243" s="1" t="str">
        <f>VLOOKUP($B243,AffectorValueTable!$1:$1048576,MATCH(AffectorValueTable!$B$1,AffectorValueTable!$1:$1,0),0)</f>
        <v>BackNwayGenerator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N243" s="1">
        <v>2</v>
      </c>
      <c r="O243" s="7">
        <f t="shared" ca="1" si="62"/>
        <v>2</v>
      </c>
      <c r="S243" s="7" t="str">
        <f t="shared" ca="1" si="63"/>
        <v/>
      </c>
    </row>
    <row r="244" spans="1:19" x14ac:dyDescent="0.3">
      <c r="A244" s="1" t="str">
        <f t="shared" si="97"/>
        <v>LP_Repeat_01</v>
      </c>
      <c r="B244" s="1" t="s">
        <v>186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RepeatHitObject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J244" s="1">
        <v>0.5</v>
      </c>
      <c r="N244" s="1">
        <v>1</v>
      </c>
      <c r="O244" s="7">
        <f t="shared" ca="1" si="62"/>
        <v>1</v>
      </c>
      <c r="S244" s="7" t="str">
        <f t="shared" ca="1" si="63"/>
        <v/>
      </c>
    </row>
    <row r="245" spans="1:19" x14ac:dyDescent="0.3">
      <c r="A245" s="1" t="str">
        <f t="shared" si="97"/>
        <v>LP_Repeat_02</v>
      </c>
      <c r="B245" s="1" t="s">
        <v>186</v>
      </c>
      <c r="C245" s="1" t="str">
        <f>IF(ISERROR(VLOOKUP(B245,AffectorValueTable!$A:$A,1,0)),"어펙터밸류없음","")</f>
        <v/>
      </c>
      <c r="D245" s="1">
        <v>2</v>
      </c>
      <c r="E245" s="1" t="str">
        <f>VLOOKUP($B245,AffectorValueTable!$1:$1048576,MATCH(AffectorValueTable!$B$1,AffectorValueTable!$1:$1,0),0)</f>
        <v>RepeatHitObject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J245" s="1">
        <v>0.5</v>
      </c>
      <c r="N245" s="1">
        <v>2</v>
      </c>
      <c r="O245" s="7">
        <f t="shared" ca="1" si="62"/>
        <v>2</v>
      </c>
      <c r="S245" s="7" t="str">
        <f t="shared" ca="1" si="63"/>
        <v/>
      </c>
    </row>
    <row r="246" spans="1:19" x14ac:dyDescent="0.3">
      <c r="A246" s="1" t="str">
        <f t="shared" si="97"/>
        <v>LP_HealOnKill_01</v>
      </c>
      <c r="B246" s="1" t="s">
        <v>275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Vampire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K246" s="1">
        <f t="shared" ref="K246:K259" si="117">J58</f>
        <v>0.15</v>
      </c>
      <c r="O246" s="7" t="str">
        <f t="shared" ref="O246" ca="1" si="118">IF(NOT(ISBLANK(N246)),N246,
IF(ISBLANK(M246),"",
VLOOKUP(M246,OFFSET(INDIRECT("$A:$B"),0,MATCH(M$1&amp;"_Verify",INDIRECT("$1:$1"),0)-1),2,0)
))</f>
        <v/>
      </c>
      <c r="S246" s="7" t="str">
        <f t="shared" ca="1" si="63"/>
        <v/>
      </c>
    </row>
    <row r="247" spans="1:19" x14ac:dyDescent="0.3">
      <c r="A247" s="1" t="str">
        <f t="shared" si="97"/>
        <v>LP_HealOnKill_02</v>
      </c>
      <c r="B247" s="1" t="s">
        <v>275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Vampire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K247" s="1">
        <f t="shared" si="117"/>
        <v>0.315</v>
      </c>
      <c r="O247" s="7" t="str">
        <f t="shared" ca="1" si="62"/>
        <v/>
      </c>
      <c r="S247" s="7" t="str">
        <f t="shared" ca="1" si="63"/>
        <v/>
      </c>
    </row>
    <row r="248" spans="1:19" x14ac:dyDescent="0.3">
      <c r="A248" s="1" t="str">
        <f t="shared" ref="A248:A250" si="119">B248&amp;"_"&amp;TEXT(D248,"00")</f>
        <v>LP_HealOnKill_03</v>
      </c>
      <c r="B248" s="1" t="s">
        <v>275</v>
      </c>
      <c r="C248" s="1" t="str">
        <f>IF(ISERROR(VLOOKUP(B248,AffectorValueTable!$A:$A,1,0)),"어펙터밸류없음","")</f>
        <v/>
      </c>
      <c r="D248" s="1">
        <v>3</v>
      </c>
      <c r="E248" s="1" t="str">
        <f>VLOOKUP($B248,AffectorValueTable!$1:$1048576,MATCH(AffectorValueTable!$B$1,AffectorValueTable!$1:$1,0),0)</f>
        <v>Vampire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K248" s="1">
        <f t="shared" si="117"/>
        <v>0.49500000000000005</v>
      </c>
      <c r="O248" s="7" t="str">
        <f t="shared" ref="O248:O250" ca="1" si="120">IF(NOT(ISBLANK(N248)),N248,
IF(ISBLANK(M248),"",
VLOOKUP(M248,OFFSET(INDIRECT("$A:$B"),0,MATCH(M$1&amp;"_Verify",INDIRECT("$1:$1"),0)-1),2,0)
))</f>
        <v/>
      </c>
      <c r="S248" s="7" t="str">
        <f t="shared" ref="S248:S250" ca="1" si="121">IF(NOT(ISBLANK(R248)),R248,
IF(ISBLANK(Q248),"",
VLOOKUP(Q248,OFFSET(INDIRECT("$A:$B"),0,MATCH(Q$1&amp;"_Verify",INDIRECT("$1:$1"),0)-1),2,0)
))</f>
        <v/>
      </c>
    </row>
    <row r="249" spans="1:19" x14ac:dyDescent="0.3">
      <c r="A249" s="1" t="str">
        <f t="shared" si="119"/>
        <v>LP_HealOnKill_04</v>
      </c>
      <c r="B249" s="1" t="s">
        <v>275</v>
      </c>
      <c r="C249" s="1" t="str">
        <f>IF(ISERROR(VLOOKUP(B249,AffectorValueTable!$A:$A,1,0)),"어펙터밸류없음","")</f>
        <v/>
      </c>
      <c r="D249" s="1">
        <v>4</v>
      </c>
      <c r="E249" s="1" t="str">
        <f>VLOOKUP($B249,AffectorValueTable!$1:$1048576,MATCH(AffectorValueTable!$B$1,AffectorValueTable!$1:$1,0),0)</f>
        <v>Vampire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K249" s="1">
        <f t="shared" si="117"/>
        <v>0.69</v>
      </c>
      <c r="O249" s="7" t="str">
        <f t="shared" ca="1" si="120"/>
        <v/>
      </c>
      <c r="S249" s="7" t="str">
        <f t="shared" ca="1" si="121"/>
        <v/>
      </c>
    </row>
    <row r="250" spans="1:19" x14ac:dyDescent="0.3">
      <c r="A250" s="1" t="str">
        <f t="shared" si="119"/>
        <v>LP_HealOnKill_05</v>
      </c>
      <c r="B250" s="1" t="s">
        <v>275</v>
      </c>
      <c r="C250" s="1" t="str">
        <f>IF(ISERROR(VLOOKUP(B250,AffectorValueTable!$A:$A,1,0)),"어펙터밸류없음","")</f>
        <v/>
      </c>
      <c r="D250" s="1">
        <v>5</v>
      </c>
      <c r="E250" s="1" t="str">
        <f>VLOOKUP($B250,AffectorValueTable!$1:$1048576,MATCH(AffectorValueTable!$B$1,AffectorValueTable!$1:$1,0),0)</f>
        <v>Vampire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K250" s="1">
        <f t="shared" si="117"/>
        <v>0.89999999999999991</v>
      </c>
      <c r="O250" s="7" t="str">
        <f t="shared" ca="1" si="120"/>
        <v/>
      </c>
      <c r="S250" s="7" t="str">
        <f t="shared" ca="1" si="121"/>
        <v/>
      </c>
    </row>
    <row r="251" spans="1:19" x14ac:dyDescent="0.3">
      <c r="A251" s="1" t="str">
        <f t="shared" ref="A251:A254" si="122">B251&amp;"_"&amp;TEXT(D251,"00")</f>
        <v>LP_HealOnKill_06</v>
      </c>
      <c r="B251" s="1" t="s">
        <v>275</v>
      </c>
      <c r="C251" s="1" t="str">
        <f>IF(ISERROR(VLOOKUP(B251,AffectorValueTable!$A:$A,1,0)),"어펙터밸류없음","")</f>
        <v/>
      </c>
      <c r="D251" s="1">
        <v>6</v>
      </c>
      <c r="E251" s="1" t="str">
        <f>VLOOKUP($B251,AffectorValueTable!$1:$1048576,MATCH(AffectorValueTable!$B$1,AffectorValueTable!$1:$1,0),0)</f>
        <v>Vampire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K251" s="1">
        <f t="shared" si="117"/>
        <v>1.125</v>
      </c>
      <c r="O251" s="7" t="str">
        <f t="shared" ref="O251:O254" ca="1" si="123">IF(NOT(ISBLANK(N251)),N251,
IF(ISBLANK(M251),"",
VLOOKUP(M251,OFFSET(INDIRECT("$A:$B"),0,MATCH(M$1&amp;"_Verify",INDIRECT("$1:$1"),0)-1),2,0)
))</f>
        <v/>
      </c>
      <c r="S251" s="7" t="str">
        <f t="shared" ref="S251:S254" ca="1" si="124">IF(NOT(ISBLANK(R251)),R251,
IF(ISBLANK(Q251),"",
VLOOKUP(Q251,OFFSET(INDIRECT("$A:$B"),0,MATCH(Q$1&amp;"_Verify",INDIRECT("$1:$1"),0)-1),2,0)
))</f>
        <v/>
      </c>
    </row>
    <row r="252" spans="1:19" x14ac:dyDescent="0.3">
      <c r="A252" s="1" t="str">
        <f t="shared" si="122"/>
        <v>LP_HealOnKill_07</v>
      </c>
      <c r="B252" s="1" t="s">
        <v>275</v>
      </c>
      <c r="C252" s="1" t="str">
        <f>IF(ISERROR(VLOOKUP(B252,AffectorValueTable!$A:$A,1,0)),"어펙터밸류없음","")</f>
        <v/>
      </c>
      <c r="D252" s="1">
        <v>7</v>
      </c>
      <c r="E252" s="1" t="str">
        <f>VLOOKUP($B252,AffectorValueTable!$1:$1048576,MATCH(AffectorValueTable!$B$1,AffectorValueTable!$1:$1,0),0)</f>
        <v>Vampire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K252" s="1">
        <f t="shared" si="117"/>
        <v>1.3650000000000002</v>
      </c>
      <c r="O252" s="7" t="str">
        <f t="shared" ca="1" si="123"/>
        <v/>
      </c>
      <c r="S252" s="7" t="str">
        <f t="shared" ca="1" si="124"/>
        <v/>
      </c>
    </row>
    <row r="253" spans="1:19" x14ac:dyDescent="0.3">
      <c r="A253" s="1" t="str">
        <f t="shared" si="122"/>
        <v>LP_HealOnKill_08</v>
      </c>
      <c r="B253" s="1" t="s">
        <v>275</v>
      </c>
      <c r="C253" s="1" t="str">
        <f>IF(ISERROR(VLOOKUP(B253,AffectorValueTable!$A:$A,1,0)),"어펙터밸류없음","")</f>
        <v/>
      </c>
      <c r="D253" s="1">
        <v>8</v>
      </c>
      <c r="E253" s="1" t="str">
        <f>VLOOKUP($B253,AffectorValueTable!$1:$1048576,MATCH(AffectorValueTable!$B$1,AffectorValueTable!$1:$1,0),0)</f>
        <v>Vampire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K253" s="1">
        <f t="shared" si="117"/>
        <v>1.62</v>
      </c>
      <c r="O253" s="7" t="str">
        <f t="shared" ca="1" si="123"/>
        <v/>
      </c>
      <c r="S253" s="7" t="str">
        <f t="shared" ca="1" si="124"/>
        <v/>
      </c>
    </row>
    <row r="254" spans="1:19" x14ac:dyDescent="0.3">
      <c r="A254" s="1" t="str">
        <f t="shared" si="122"/>
        <v>LP_HealOnKill_09</v>
      </c>
      <c r="B254" s="1" t="s">
        <v>275</v>
      </c>
      <c r="C254" s="1" t="str">
        <f>IF(ISERROR(VLOOKUP(B254,AffectorValueTable!$A:$A,1,0)),"어펙터밸류없음","")</f>
        <v/>
      </c>
      <c r="D254" s="1">
        <v>9</v>
      </c>
      <c r="E254" s="1" t="str">
        <f>VLOOKUP($B254,AffectorValueTable!$1:$1048576,MATCH(AffectorValueTable!$B$1,AffectorValueTable!$1:$1,0),0)</f>
        <v>Vampire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K254" s="1">
        <f t="shared" si="117"/>
        <v>1.89</v>
      </c>
      <c r="O254" s="7" t="str">
        <f t="shared" ca="1" si="123"/>
        <v/>
      </c>
      <c r="S254" s="7" t="str">
        <f t="shared" ca="1" si="124"/>
        <v/>
      </c>
    </row>
    <row r="255" spans="1:19" x14ac:dyDescent="0.3">
      <c r="A255" s="1" t="str">
        <f t="shared" ref="A255:A270" si="125">B255&amp;"_"&amp;TEXT(D255,"00")</f>
        <v>LP_HealOnKillBetter_01</v>
      </c>
      <c r="B255" s="1" t="s">
        <v>276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Vampire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K255" s="1">
        <f t="shared" si="117"/>
        <v>0.25</v>
      </c>
      <c r="O255" s="7" t="str">
        <f t="shared" ref="O255:O284" ca="1" si="126">IF(NOT(ISBLANK(N255)),N255,
IF(ISBLANK(M255),"",
VLOOKUP(M255,OFFSET(INDIRECT("$A:$B"),0,MATCH(M$1&amp;"_Verify",INDIRECT("$1:$1"),0)-1),2,0)
))</f>
        <v/>
      </c>
      <c r="S255" s="7" t="str">
        <f t="shared" ca="1" si="63"/>
        <v/>
      </c>
    </row>
    <row r="256" spans="1:19" x14ac:dyDescent="0.3">
      <c r="A256" s="1" t="str">
        <f t="shared" si="125"/>
        <v>LP_HealOnKillBetter_02</v>
      </c>
      <c r="B256" s="1" t="s">
        <v>276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Vampire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K256" s="1">
        <f t="shared" si="117"/>
        <v>0.52500000000000002</v>
      </c>
      <c r="O256" s="7" t="str">
        <f t="shared" ca="1" si="126"/>
        <v/>
      </c>
      <c r="S256" s="7" t="str">
        <f t="shared" ca="1" si="63"/>
        <v/>
      </c>
    </row>
    <row r="257" spans="1:23" x14ac:dyDescent="0.3">
      <c r="A257" s="1" t="str">
        <f t="shared" ref="A257:A259" si="127">B257&amp;"_"&amp;TEXT(D257,"00")</f>
        <v>LP_HealOnKillBetter_03</v>
      </c>
      <c r="B257" s="1" t="s">
        <v>276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Vampire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K257" s="1">
        <f t="shared" si="117"/>
        <v>0.82500000000000007</v>
      </c>
      <c r="O257" s="7" t="str">
        <f t="shared" ref="O257:O259" ca="1" si="128">IF(NOT(ISBLANK(N257)),N257,
IF(ISBLANK(M257),"",
VLOOKUP(M257,OFFSET(INDIRECT("$A:$B"),0,MATCH(M$1&amp;"_Verify",INDIRECT("$1:$1"),0)-1),2,0)
))</f>
        <v/>
      </c>
      <c r="S257" s="7" t="str">
        <f t="shared" ref="S257:S259" ca="1" si="129">IF(NOT(ISBLANK(R257)),R257,
IF(ISBLANK(Q257),"",
VLOOKUP(Q257,OFFSET(INDIRECT("$A:$B"),0,MATCH(Q$1&amp;"_Verify",INDIRECT("$1:$1"),0)-1),2,0)
))</f>
        <v/>
      </c>
    </row>
    <row r="258" spans="1:23" x14ac:dyDescent="0.3">
      <c r="A258" s="1" t="str">
        <f t="shared" si="127"/>
        <v>LP_HealOnKillBetter_04</v>
      </c>
      <c r="B258" s="1" t="s">
        <v>276</v>
      </c>
      <c r="C258" s="1" t="str">
        <f>IF(ISERROR(VLOOKUP(B258,AffectorValueTable!$A:$A,1,0)),"어펙터밸류없음","")</f>
        <v/>
      </c>
      <c r="D258" s="1">
        <v>4</v>
      </c>
      <c r="E258" s="1" t="str">
        <f>VLOOKUP($B258,AffectorValueTable!$1:$1048576,MATCH(AffectorValueTable!$B$1,AffectorValueTable!$1:$1,0),0)</f>
        <v>Vampire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K258" s="1">
        <f t="shared" si="117"/>
        <v>1.1499999999999999</v>
      </c>
      <c r="O258" s="7" t="str">
        <f t="shared" ca="1" si="128"/>
        <v/>
      </c>
      <c r="S258" s="7" t="str">
        <f t="shared" ca="1" si="129"/>
        <v/>
      </c>
    </row>
    <row r="259" spans="1:23" x14ac:dyDescent="0.3">
      <c r="A259" s="1" t="str">
        <f t="shared" si="127"/>
        <v>LP_HealOnKillBetter_05</v>
      </c>
      <c r="B259" s="1" t="s">
        <v>276</v>
      </c>
      <c r="C259" s="1" t="str">
        <f>IF(ISERROR(VLOOKUP(B259,AffectorValueTable!$A:$A,1,0)),"어펙터밸류없음","")</f>
        <v/>
      </c>
      <c r="D259" s="1">
        <v>5</v>
      </c>
      <c r="E259" s="1" t="str">
        <f>VLOOKUP($B259,AffectorValueTable!$1:$1048576,MATCH(AffectorValueTable!$B$1,AffectorValueTable!$1:$1,0),0)</f>
        <v>Vampire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K259" s="1">
        <f t="shared" si="117"/>
        <v>1.5</v>
      </c>
      <c r="O259" s="7" t="str">
        <f t="shared" ca="1" si="128"/>
        <v/>
      </c>
      <c r="S259" s="7" t="str">
        <f t="shared" ca="1" si="129"/>
        <v/>
      </c>
    </row>
    <row r="260" spans="1:23" x14ac:dyDescent="0.3">
      <c r="A260" s="1" t="str">
        <f t="shared" si="125"/>
        <v>LP_AtkSpeedUpOnEncounter_01</v>
      </c>
      <c r="B260" s="1" t="s">
        <v>301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CallAffectorValue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O260" s="7" t="str">
        <f t="shared" ca="1" si="126"/>
        <v/>
      </c>
      <c r="Q260" s="1" t="s">
        <v>302</v>
      </c>
      <c r="S260" s="7">
        <f t="shared" ref="S260:S311" ca="1" si="130">IF(NOT(ISBLANK(R260)),R260,
IF(ISBLANK(Q260),"",
VLOOKUP(Q260,OFFSET(INDIRECT("$A:$B"),0,MATCH(Q$1&amp;"_Verify",INDIRECT("$1:$1"),0)-1),2,0)
))</f>
        <v>1</v>
      </c>
      <c r="U260" s="1" t="s">
        <v>303</v>
      </c>
    </row>
    <row r="261" spans="1:23" x14ac:dyDescent="0.3">
      <c r="A261" s="1" t="str">
        <f t="shared" si="125"/>
        <v>LP_AtkSpeedUpOnEncounter_02</v>
      </c>
      <c r="B261" s="1" t="s">
        <v>301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CallAffectorValue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O261" s="7" t="str">
        <f t="shared" ca="1" si="126"/>
        <v/>
      </c>
      <c r="Q261" s="1" t="s">
        <v>302</v>
      </c>
      <c r="S261" s="7">
        <f t="shared" ca="1" si="130"/>
        <v>1</v>
      </c>
      <c r="U261" s="1" t="s">
        <v>303</v>
      </c>
    </row>
    <row r="262" spans="1:23" x14ac:dyDescent="0.3">
      <c r="A262" s="1" t="str">
        <f t="shared" ref="A262:A268" si="131">B262&amp;"_"&amp;TEXT(D262,"00")</f>
        <v>LP_AtkSpeedUpOnEncounter_03</v>
      </c>
      <c r="B262" s="1" t="s">
        <v>301</v>
      </c>
      <c r="C262" s="1" t="str">
        <f>IF(ISERROR(VLOOKUP(B262,AffectorValueTable!$A:$A,1,0)),"어펙터밸류없음","")</f>
        <v/>
      </c>
      <c r="D262" s="1">
        <v>3</v>
      </c>
      <c r="E262" s="1" t="str">
        <f>VLOOKUP($B262,AffectorValueTable!$1:$1048576,MATCH(AffectorValueTable!$B$1,AffectorValueTable!$1:$1,0),0)</f>
        <v>CallAffectorValue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O262" s="7" t="str">
        <f t="shared" ref="O262:O268" ca="1" si="132">IF(NOT(ISBLANK(N262)),N262,
IF(ISBLANK(M262),"",
VLOOKUP(M262,OFFSET(INDIRECT("$A:$B"),0,MATCH(M$1&amp;"_Verify",INDIRECT("$1:$1"),0)-1),2,0)
))</f>
        <v/>
      </c>
      <c r="Q262" s="1" t="s">
        <v>302</v>
      </c>
      <c r="S262" s="7">
        <f t="shared" ca="1" si="130"/>
        <v>1</v>
      </c>
      <c r="U262" s="1" t="s">
        <v>303</v>
      </c>
    </row>
    <row r="263" spans="1:23" x14ac:dyDescent="0.3">
      <c r="A263" s="1" t="str">
        <f t="shared" si="131"/>
        <v>LP_AtkSpeedUpOnEncounter_04</v>
      </c>
      <c r="B263" s="1" t="s">
        <v>301</v>
      </c>
      <c r="C263" s="1" t="str">
        <f>IF(ISERROR(VLOOKUP(B263,AffectorValueTable!$A:$A,1,0)),"어펙터밸류없음","")</f>
        <v/>
      </c>
      <c r="D263" s="1">
        <v>4</v>
      </c>
      <c r="E263" s="1" t="str">
        <f>VLOOKUP($B263,AffectorValueTable!$1:$1048576,MATCH(AffectorValueTable!$B$1,AffectorValueTable!$1:$1,0),0)</f>
        <v>CallAffectorValue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O263" s="7" t="str">
        <f t="shared" ca="1" si="132"/>
        <v/>
      </c>
      <c r="Q263" s="1" t="s">
        <v>302</v>
      </c>
      <c r="S263" s="7">
        <f t="shared" ca="1" si="130"/>
        <v>1</v>
      </c>
      <c r="U263" s="1" t="s">
        <v>303</v>
      </c>
    </row>
    <row r="264" spans="1:23" x14ac:dyDescent="0.3">
      <c r="A264" s="1" t="str">
        <f t="shared" si="131"/>
        <v>LP_AtkSpeedUpOnEncounter_05</v>
      </c>
      <c r="B264" s="1" t="s">
        <v>301</v>
      </c>
      <c r="C264" s="1" t="str">
        <f>IF(ISERROR(VLOOKUP(B264,AffectorValueTable!$A:$A,1,0)),"어펙터밸류없음","")</f>
        <v/>
      </c>
      <c r="D264" s="1">
        <v>5</v>
      </c>
      <c r="E264" s="1" t="str">
        <f>VLOOKUP($B264,AffectorValueTable!$1:$1048576,MATCH(AffectorValueTable!$B$1,AffectorValueTable!$1:$1,0),0)</f>
        <v>CallAffectorValue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O264" s="7" t="str">
        <f t="shared" ca="1" si="132"/>
        <v/>
      </c>
      <c r="Q264" s="1" t="s">
        <v>302</v>
      </c>
      <c r="S264" s="7">
        <f t="shared" ca="1" si="130"/>
        <v>1</v>
      </c>
      <c r="U264" s="1" t="s">
        <v>303</v>
      </c>
    </row>
    <row r="265" spans="1:23" x14ac:dyDescent="0.3">
      <c r="A265" s="1" t="str">
        <f t="shared" si="131"/>
        <v>LP_AtkSpeedUpOnEncounter_06</v>
      </c>
      <c r="B265" s="1" t="s">
        <v>301</v>
      </c>
      <c r="C265" s="1" t="str">
        <f>IF(ISERROR(VLOOKUP(B265,AffectorValueTable!$A:$A,1,0)),"어펙터밸류없음","")</f>
        <v/>
      </c>
      <c r="D265" s="1">
        <v>6</v>
      </c>
      <c r="E265" s="1" t="str">
        <f>VLOOKUP($B265,AffectorValueTable!$1:$1048576,MATCH(AffectorValueTable!$B$1,AffectorValueTable!$1:$1,0),0)</f>
        <v>CallAffectorValue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O265" s="7" t="str">
        <f t="shared" ca="1" si="132"/>
        <v/>
      </c>
      <c r="Q265" s="1" t="s">
        <v>302</v>
      </c>
      <c r="S265" s="7">
        <f t="shared" ca="1" si="130"/>
        <v>1</v>
      </c>
      <c r="U265" s="1" t="s">
        <v>303</v>
      </c>
    </row>
    <row r="266" spans="1:23" x14ac:dyDescent="0.3">
      <c r="A266" s="1" t="str">
        <f t="shared" si="131"/>
        <v>LP_AtkSpeedUpOnEncounter_07</v>
      </c>
      <c r="B266" s="1" t="s">
        <v>301</v>
      </c>
      <c r="C266" s="1" t="str">
        <f>IF(ISERROR(VLOOKUP(B266,AffectorValueTable!$A:$A,1,0)),"어펙터밸류없음","")</f>
        <v/>
      </c>
      <c r="D266" s="1">
        <v>7</v>
      </c>
      <c r="E266" s="1" t="str">
        <f>VLOOKUP($B266,AffectorValueTable!$1:$1048576,MATCH(AffectorValueTable!$B$1,AffectorValueTable!$1:$1,0),0)</f>
        <v>CallAffectorValue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O266" s="7" t="str">
        <f t="shared" ca="1" si="132"/>
        <v/>
      </c>
      <c r="Q266" s="1" t="s">
        <v>302</v>
      </c>
      <c r="S266" s="7">
        <f t="shared" ca="1" si="130"/>
        <v>1</v>
      </c>
      <c r="U266" s="1" t="s">
        <v>303</v>
      </c>
    </row>
    <row r="267" spans="1:23" x14ac:dyDescent="0.3">
      <c r="A267" s="1" t="str">
        <f t="shared" si="131"/>
        <v>LP_AtkSpeedUpOnEncounter_08</v>
      </c>
      <c r="B267" s="1" t="s">
        <v>301</v>
      </c>
      <c r="C267" s="1" t="str">
        <f>IF(ISERROR(VLOOKUP(B267,AffectorValueTable!$A:$A,1,0)),"어펙터밸류없음","")</f>
        <v/>
      </c>
      <c r="D267" s="1">
        <v>8</v>
      </c>
      <c r="E267" s="1" t="str">
        <f>VLOOKUP($B267,AffectorValueTable!$1:$1048576,MATCH(AffectorValueTable!$B$1,AffectorValueTable!$1:$1,0),0)</f>
        <v>CallAffectorValue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O267" s="7" t="str">
        <f t="shared" ca="1" si="132"/>
        <v/>
      </c>
      <c r="Q267" s="1" t="s">
        <v>302</v>
      </c>
      <c r="S267" s="7">
        <f t="shared" ca="1" si="130"/>
        <v>1</v>
      </c>
      <c r="U267" s="1" t="s">
        <v>303</v>
      </c>
    </row>
    <row r="268" spans="1:23" x14ac:dyDescent="0.3">
      <c r="A268" s="1" t="str">
        <f t="shared" si="131"/>
        <v>LP_AtkSpeedUpOnEncounter_09</v>
      </c>
      <c r="B268" s="1" t="s">
        <v>301</v>
      </c>
      <c r="C268" s="1" t="str">
        <f>IF(ISERROR(VLOOKUP(B268,AffectorValueTable!$A:$A,1,0)),"어펙터밸류없음","")</f>
        <v/>
      </c>
      <c r="D268" s="1">
        <v>9</v>
      </c>
      <c r="E268" s="1" t="str">
        <f>VLOOKUP($B268,AffectorValueTable!$1:$1048576,MATCH(AffectorValueTable!$B$1,AffectorValueTable!$1:$1,0),0)</f>
        <v>CallAffectorValue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O268" s="7" t="str">
        <f t="shared" ca="1" si="132"/>
        <v/>
      </c>
      <c r="Q268" s="1" t="s">
        <v>302</v>
      </c>
      <c r="S268" s="7">
        <f t="shared" ca="1" si="130"/>
        <v>1</v>
      </c>
      <c r="U268" s="1" t="s">
        <v>303</v>
      </c>
    </row>
    <row r="269" spans="1:23" x14ac:dyDescent="0.3">
      <c r="A269" s="1" t="str">
        <f t="shared" si="125"/>
        <v>LP_AtkSpeedUpOnEncounter_Spd_01</v>
      </c>
      <c r="B269" s="1" t="s">
        <v>298</v>
      </c>
      <c r="C269" s="1" t="str">
        <f>IF(ISERROR(VLOOKUP(B269,AffectorValueTable!$A:$A,1,0)),"어펙터밸류없음","")</f>
        <v/>
      </c>
      <c r="D269" s="1">
        <v>1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4.5</v>
      </c>
      <c r="J269" s="1">
        <f t="shared" ref="J269:J277" si="133">J58*4/6*2.5</f>
        <v>0.24999999999999997</v>
      </c>
      <c r="M269" s="1" t="s">
        <v>153</v>
      </c>
      <c r="O269" s="7">
        <f t="shared" ca="1" si="126"/>
        <v>3</v>
      </c>
      <c r="R269" s="1">
        <v>1</v>
      </c>
      <c r="S269" s="7">
        <f t="shared" ca="1" si="130"/>
        <v>1</v>
      </c>
      <c r="W269" s="1" t="s">
        <v>370</v>
      </c>
    </row>
    <row r="270" spans="1:23" x14ac:dyDescent="0.3">
      <c r="A270" s="1" t="str">
        <f t="shared" si="125"/>
        <v>LP_AtkSpeedUpOnEncounter_Spd_02</v>
      </c>
      <c r="B270" s="1" t="s">
        <v>298</v>
      </c>
      <c r="C270" s="1" t="str">
        <f>IF(ISERROR(VLOOKUP(B270,AffectorValueTable!$A:$A,1,0)),"어펙터밸류없음","")</f>
        <v/>
      </c>
      <c r="D270" s="1">
        <v>2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5</v>
      </c>
      <c r="J270" s="1">
        <f t="shared" si="133"/>
        <v>0.52500000000000002</v>
      </c>
      <c r="M270" s="1" t="s">
        <v>153</v>
      </c>
      <c r="O270" s="7">
        <f t="shared" ca="1" si="126"/>
        <v>3</v>
      </c>
      <c r="R270" s="1">
        <v>1</v>
      </c>
      <c r="S270" s="7">
        <f t="shared" ca="1" si="130"/>
        <v>1</v>
      </c>
      <c r="W270" s="1" t="s">
        <v>370</v>
      </c>
    </row>
    <row r="271" spans="1:23" x14ac:dyDescent="0.3">
      <c r="A271" s="1" t="str">
        <f t="shared" ref="A271:A277" si="134">B271&amp;"_"&amp;TEXT(D271,"00")</f>
        <v>LP_AtkSpeedUpOnEncounter_Spd_03</v>
      </c>
      <c r="B271" s="1" t="s">
        <v>298</v>
      </c>
      <c r="C271" s="1" t="str">
        <f>IF(ISERROR(VLOOKUP(B271,AffectorValueTable!$A:$A,1,0)),"어펙터밸류없음","")</f>
        <v/>
      </c>
      <c r="D271" s="1">
        <v>3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5.5</v>
      </c>
      <c r="J271" s="1">
        <f t="shared" si="133"/>
        <v>0.82500000000000007</v>
      </c>
      <c r="M271" s="1" t="s">
        <v>153</v>
      </c>
      <c r="O271" s="7">
        <f t="shared" ref="O271:O277" ca="1" si="135">IF(NOT(ISBLANK(N271)),N271,
IF(ISBLANK(M271),"",
VLOOKUP(M271,OFFSET(INDIRECT("$A:$B"),0,MATCH(M$1&amp;"_Verify",INDIRECT("$1:$1"),0)-1),2,0)
))</f>
        <v>3</v>
      </c>
      <c r="R271" s="1">
        <v>1</v>
      </c>
      <c r="S271" s="7">
        <f t="shared" ca="1" si="130"/>
        <v>1</v>
      </c>
      <c r="W271" s="1" t="s">
        <v>370</v>
      </c>
    </row>
    <row r="272" spans="1:23" x14ac:dyDescent="0.3">
      <c r="A272" s="1" t="str">
        <f t="shared" si="134"/>
        <v>LP_AtkSpeedUpOnEncounter_Spd_04</v>
      </c>
      <c r="B272" s="1" t="s">
        <v>298</v>
      </c>
      <c r="C272" s="1" t="str">
        <f>IF(ISERROR(VLOOKUP(B272,AffectorValueTable!$A:$A,1,0)),"어펙터밸류없음","")</f>
        <v/>
      </c>
      <c r="D272" s="1">
        <v>4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6</v>
      </c>
      <c r="J272" s="1">
        <f t="shared" si="133"/>
        <v>1.1499999999999999</v>
      </c>
      <c r="M272" s="1" t="s">
        <v>153</v>
      </c>
      <c r="O272" s="7">
        <f t="shared" ca="1" si="135"/>
        <v>3</v>
      </c>
      <c r="R272" s="1">
        <v>1</v>
      </c>
      <c r="S272" s="7">
        <f t="shared" ca="1" si="130"/>
        <v>1</v>
      </c>
      <c r="W272" s="1" t="s">
        <v>370</v>
      </c>
    </row>
    <row r="273" spans="1:23" x14ac:dyDescent="0.3">
      <c r="A273" s="1" t="str">
        <f t="shared" si="134"/>
        <v>LP_AtkSpeedUpOnEncounter_Spd_05</v>
      </c>
      <c r="B273" s="1" t="s">
        <v>298</v>
      </c>
      <c r="C273" s="1" t="str">
        <f>IF(ISERROR(VLOOKUP(B273,AffectorValueTable!$A:$A,1,0)),"어펙터밸류없음","")</f>
        <v/>
      </c>
      <c r="D273" s="1">
        <v>5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6.5</v>
      </c>
      <c r="J273" s="1">
        <f t="shared" si="133"/>
        <v>1.5</v>
      </c>
      <c r="M273" s="1" t="s">
        <v>153</v>
      </c>
      <c r="O273" s="7">
        <f t="shared" ca="1" si="135"/>
        <v>3</v>
      </c>
      <c r="R273" s="1">
        <v>1</v>
      </c>
      <c r="S273" s="7">
        <f t="shared" ca="1" si="130"/>
        <v>1</v>
      </c>
      <c r="W273" s="1" t="s">
        <v>370</v>
      </c>
    </row>
    <row r="274" spans="1:23" x14ac:dyDescent="0.3">
      <c r="A274" s="1" t="str">
        <f t="shared" si="134"/>
        <v>LP_AtkSpeedUpOnEncounter_Spd_06</v>
      </c>
      <c r="B274" s="1" t="s">
        <v>298</v>
      </c>
      <c r="C274" s="1" t="str">
        <f>IF(ISERROR(VLOOKUP(B274,AffectorValueTable!$A:$A,1,0)),"어펙터밸류없음","")</f>
        <v/>
      </c>
      <c r="D274" s="1">
        <v>6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7</v>
      </c>
      <c r="J274" s="1">
        <f t="shared" si="133"/>
        <v>1.875</v>
      </c>
      <c r="M274" s="1" t="s">
        <v>153</v>
      </c>
      <c r="O274" s="7">
        <f t="shared" ca="1" si="135"/>
        <v>3</v>
      </c>
      <c r="R274" s="1">
        <v>1</v>
      </c>
      <c r="S274" s="7">
        <f t="shared" ca="1" si="130"/>
        <v>1</v>
      </c>
      <c r="W274" s="1" t="s">
        <v>370</v>
      </c>
    </row>
    <row r="275" spans="1:23" x14ac:dyDescent="0.3">
      <c r="A275" s="1" t="str">
        <f t="shared" si="134"/>
        <v>LP_AtkSpeedUpOnEncounter_Spd_07</v>
      </c>
      <c r="B275" s="1" t="s">
        <v>298</v>
      </c>
      <c r="C275" s="1" t="str">
        <f>IF(ISERROR(VLOOKUP(B275,AffectorValueTable!$A:$A,1,0)),"어펙터밸류없음","")</f>
        <v/>
      </c>
      <c r="D275" s="1">
        <v>7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7.5</v>
      </c>
      <c r="J275" s="1">
        <f t="shared" si="133"/>
        <v>2.2750000000000004</v>
      </c>
      <c r="M275" s="1" t="s">
        <v>153</v>
      </c>
      <c r="O275" s="7">
        <f t="shared" ca="1" si="135"/>
        <v>3</v>
      </c>
      <c r="R275" s="1">
        <v>1</v>
      </c>
      <c r="S275" s="7">
        <f t="shared" ca="1" si="130"/>
        <v>1</v>
      </c>
      <c r="W275" s="1" t="s">
        <v>370</v>
      </c>
    </row>
    <row r="276" spans="1:23" x14ac:dyDescent="0.3">
      <c r="A276" s="1" t="str">
        <f t="shared" si="134"/>
        <v>LP_AtkSpeedUpOnEncounter_Spd_08</v>
      </c>
      <c r="B276" s="1" t="s">
        <v>298</v>
      </c>
      <c r="C276" s="1" t="str">
        <f>IF(ISERROR(VLOOKUP(B276,AffectorValueTable!$A:$A,1,0)),"어펙터밸류없음","")</f>
        <v/>
      </c>
      <c r="D276" s="1">
        <v>8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8</v>
      </c>
      <c r="J276" s="1">
        <f t="shared" si="133"/>
        <v>2.7</v>
      </c>
      <c r="M276" s="1" t="s">
        <v>153</v>
      </c>
      <c r="O276" s="7">
        <f t="shared" ca="1" si="135"/>
        <v>3</v>
      </c>
      <c r="R276" s="1">
        <v>1</v>
      </c>
      <c r="S276" s="7">
        <f t="shared" ca="1" si="130"/>
        <v>1</v>
      </c>
      <c r="W276" s="1" t="s">
        <v>370</v>
      </c>
    </row>
    <row r="277" spans="1:23" x14ac:dyDescent="0.3">
      <c r="A277" s="1" t="str">
        <f t="shared" si="134"/>
        <v>LP_AtkSpeedUpOnEncounter_Spd_09</v>
      </c>
      <c r="B277" s="1" t="s">
        <v>298</v>
      </c>
      <c r="C277" s="1" t="str">
        <f>IF(ISERROR(VLOOKUP(B277,AffectorValueTable!$A:$A,1,0)),"어펙터밸류없음","")</f>
        <v/>
      </c>
      <c r="D277" s="1">
        <v>9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8.5</v>
      </c>
      <c r="J277" s="1">
        <f t="shared" si="133"/>
        <v>3.15</v>
      </c>
      <c r="M277" s="1" t="s">
        <v>153</v>
      </c>
      <c r="O277" s="7">
        <f t="shared" ca="1" si="135"/>
        <v>3</v>
      </c>
      <c r="R277" s="1">
        <v>1</v>
      </c>
      <c r="S277" s="7">
        <f t="shared" ca="1" si="130"/>
        <v>1</v>
      </c>
      <c r="W277" s="1" t="s">
        <v>370</v>
      </c>
    </row>
    <row r="278" spans="1:23" x14ac:dyDescent="0.3">
      <c r="A278" s="1" t="str">
        <f t="shared" ref="A278:A284" si="136">B278&amp;"_"&amp;TEXT(D278,"00")</f>
        <v>LP_AtkSpeedUpOnEncounterBetter_01</v>
      </c>
      <c r="B278" s="1" t="s">
        <v>297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CallAffectorValue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O278" s="7" t="str">
        <f t="shared" ca="1" si="126"/>
        <v/>
      </c>
      <c r="Q278" s="1" t="s">
        <v>302</v>
      </c>
      <c r="S278" s="7">
        <f t="shared" ca="1" si="130"/>
        <v>1</v>
      </c>
      <c r="U278" s="1" t="s">
        <v>299</v>
      </c>
    </row>
    <row r="279" spans="1:23" x14ac:dyDescent="0.3">
      <c r="A279" s="1" t="str">
        <f t="shared" si="136"/>
        <v>LP_AtkSpeedUpOnEncounterBetter_02</v>
      </c>
      <c r="B279" s="1" t="s">
        <v>297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CallAffectorValue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O279" s="7" t="str">
        <f t="shared" ca="1" si="126"/>
        <v/>
      </c>
      <c r="Q279" s="1" t="s">
        <v>302</v>
      </c>
      <c r="S279" s="7">
        <f t="shared" ca="1" si="130"/>
        <v>1</v>
      </c>
      <c r="U279" s="1" t="s">
        <v>299</v>
      </c>
    </row>
    <row r="280" spans="1:23" x14ac:dyDescent="0.3">
      <c r="A280" s="1" t="str">
        <f t="shared" ref="A280:A282" si="137">B280&amp;"_"&amp;TEXT(D280,"00")</f>
        <v>LP_AtkSpeedUpOnEncounterBetter_03</v>
      </c>
      <c r="B280" s="1" t="s">
        <v>297</v>
      </c>
      <c r="C280" s="1" t="str">
        <f>IF(ISERROR(VLOOKUP(B280,AffectorValueTable!$A:$A,1,0)),"어펙터밸류없음","")</f>
        <v/>
      </c>
      <c r="D280" s="1">
        <v>3</v>
      </c>
      <c r="E280" s="1" t="str">
        <f>VLOOKUP($B280,AffectorValueTable!$1:$1048576,MATCH(AffectorValueTable!$B$1,AffectorValueTable!$1:$1,0),0)</f>
        <v>CallAffectorValue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O280" s="7" t="str">
        <f t="shared" ref="O280:O282" ca="1" si="138">IF(NOT(ISBLANK(N280)),N280,
IF(ISBLANK(M280),"",
VLOOKUP(M280,OFFSET(INDIRECT("$A:$B"),0,MATCH(M$1&amp;"_Verify",INDIRECT("$1:$1"),0)-1),2,0)
))</f>
        <v/>
      </c>
      <c r="Q280" s="1" t="s">
        <v>302</v>
      </c>
      <c r="S280" s="7">
        <f t="shared" ca="1" si="130"/>
        <v>1</v>
      </c>
      <c r="U280" s="1" t="s">
        <v>299</v>
      </c>
    </row>
    <row r="281" spans="1:23" x14ac:dyDescent="0.3">
      <c r="A281" s="1" t="str">
        <f t="shared" si="137"/>
        <v>LP_AtkSpeedUpOnEncounterBetter_04</v>
      </c>
      <c r="B281" s="1" t="s">
        <v>297</v>
      </c>
      <c r="C281" s="1" t="str">
        <f>IF(ISERROR(VLOOKUP(B281,AffectorValueTable!$A:$A,1,0)),"어펙터밸류없음","")</f>
        <v/>
      </c>
      <c r="D281" s="1">
        <v>4</v>
      </c>
      <c r="E281" s="1" t="str">
        <f>VLOOKUP($B281,AffectorValueTable!$1:$1048576,MATCH(AffectorValueTable!$B$1,AffectorValueTable!$1:$1,0),0)</f>
        <v>CallAffectorValue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O281" s="7" t="str">
        <f t="shared" ca="1" si="138"/>
        <v/>
      </c>
      <c r="Q281" s="1" t="s">
        <v>302</v>
      </c>
      <c r="S281" s="7">
        <f t="shared" ca="1" si="130"/>
        <v>1</v>
      </c>
      <c r="U281" s="1" t="s">
        <v>299</v>
      </c>
    </row>
    <row r="282" spans="1:23" x14ac:dyDescent="0.3">
      <c r="A282" s="1" t="str">
        <f t="shared" si="137"/>
        <v>LP_AtkSpeedUpOnEncounterBetter_05</v>
      </c>
      <c r="B282" s="1" t="s">
        <v>297</v>
      </c>
      <c r="C282" s="1" t="str">
        <f>IF(ISERROR(VLOOKUP(B282,AffectorValueTable!$A:$A,1,0)),"어펙터밸류없음","")</f>
        <v/>
      </c>
      <c r="D282" s="1">
        <v>5</v>
      </c>
      <c r="E282" s="1" t="str">
        <f>VLOOKUP($B282,AffectorValueTable!$1:$1048576,MATCH(AffectorValueTable!$B$1,AffectorValueTable!$1:$1,0),0)</f>
        <v>CallAffectorValue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O282" s="7" t="str">
        <f t="shared" ca="1" si="138"/>
        <v/>
      </c>
      <c r="Q282" s="1" t="s">
        <v>302</v>
      </c>
      <c r="S282" s="7">
        <f t="shared" ca="1" si="130"/>
        <v>1</v>
      </c>
      <c r="U282" s="1" t="s">
        <v>299</v>
      </c>
    </row>
    <row r="283" spans="1:23" x14ac:dyDescent="0.3">
      <c r="A283" s="1" t="str">
        <f t="shared" si="136"/>
        <v>LP_AtkSpeedUpOnEncounterBetter_Spd_01</v>
      </c>
      <c r="B283" s="1" t="s">
        <v>300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4.5</v>
      </c>
      <c r="J283" s="1">
        <f t="shared" ref="J283:J287" si="139">J67*4/6*2.5</f>
        <v>0.41666666666666663</v>
      </c>
      <c r="M283" s="1" t="s">
        <v>153</v>
      </c>
      <c r="O283" s="7">
        <f t="shared" ca="1" si="126"/>
        <v>3</v>
      </c>
      <c r="R283" s="1">
        <v>1</v>
      </c>
      <c r="S283" s="7">
        <f t="shared" ca="1" si="130"/>
        <v>1</v>
      </c>
      <c r="W283" s="1" t="s">
        <v>370</v>
      </c>
    </row>
    <row r="284" spans="1:23" x14ac:dyDescent="0.3">
      <c r="A284" s="1" t="str">
        <f t="shared" si="136"/>
        <v>LP_AtkSpeedUpOnEncounterBetter_Spd_02</v>
      </c>
      <c r="B284" s="1" t="s">
        <v>300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5.5</v>
      </c>
      <c r="J284" s="1">
        <f t="shared" si="139"/>
        <v>0.87500000000000011</v>
      </c>
      <c r="M284" s="1" t="s">
        <v>153</v>
      </c>
      <c r="O284" s="7">
        <f t="shared" ca="1" si="126"/>
        <v>3</v>
      </c>
      <c r="R284" s="1">
        <v>1</v>
      </c>
      <c r="S284" s="7">
        <f t="shared" ca="1" si="130"/>
        <v>1</v>
      </c>
      <c r="W284" s="1" t="s">
        <v>370</v>
      </c>
    </row>
    <row r="285" spans="1:23" x14ac:dyDescent="0.3">
      <c r="A285" s="1" t="str">
        <f t="shared" ref="A285:A287" si="140">B285&amp;"_"&amp;TEXT(D285,"00")</f>
        <v>LP_AtkSpeedUpOnEncounterBetter_Spd_03</v>
      </c>
      <c r="B285" s="1" t="s">
        <v>300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6.5</v>
      </c>
      <c r="J285" s="1">
        <f t="shared" si="139"/>
        <v>1.375</v>
      </c>
      <c r="M285" s="1" t="s">
        <v>153</v>
      </c>
      <c r="O285" s="7">
        <f t="shared" ref="O285:O287" ca="1" si="141">IF(NOT(ISBLANK(N285)),N285,
IF(ISBLANK(M285),"",
VLOOKUP(M285,OFFSET(INDIRECT("$A:$B"),0,MATCH(M$1&amp;"_Verify",INDIRECT("$1:$1"),0)-1),2,0)
))</f>
        <v>3</v>
      </c>
      <c r="R285" s="1">
        <v>1</v>
      </c>
      <c r="S285" s="7">
        <f t="shared" ca="1" si="130"/>
        <v>1</v>
      </c>
      <c r="W285" s="1" t="s">
        <v>370</v>
      </c>
    </row>
    <row r="286" spans="1:23" x14ac:dyDescent="0.3">
      <c r="A286" s="1" t="str">
        <f t="shared" si="140"/>
        <v>LP_AtkSpeedUpOnEncounterBetter_Spd_04</v>
      </c>
      <c r="B286" s="1" t="s">
        <v>300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7.5</v>
      </c>
      <c r="J286" s="1">
        <f t="shared" si="139"/>
        <v>1.9166666666666665</v>
      </c>
      <c r="M286" s="1" t="s">
        <v>153</v>
      </c>
      <c r="O286" s="7">
        <f t="shared" ca="1" si="141"/>
        <v>3</v>
      </c>
      <c r="R286" s="1">
        <v>1</v>
      </c>
      <c r="S286" s="7">
        <f t="shared" ca="1" si="130"/>
        <v>1</v>
      </c>
      <c r="W286" s="1" t="s">
        <v>370</v>
      </c>
    </row>
    <row r="287" spans="1:23" x14ac:dyDescent="0.3">
      <c r="A287" s="1" t="str">
        <f t="shared" si="140"/>
        <v>LP_AtkSpeedUpOnEncounterBetter_Spd_05</v>
      </c>
      <c r="B287" s="1" t="s">
        <v>300</v>
      </c>
      <c r="C287" s="1" t="str">
        <f>IF(ISERROR(VLOOKUP(B287,AffectorValueTable!$A:$A,1,0)),"어펙터밸류없음","")</f>
        <v/>
      </c>
      <c r="D287" s="1">
        <v>5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8.5</v>
      </c>
      <c r="J287" s="1">
        <f t="shared" si="139"/>
        <v>2.5</v>
      </c>
      <c r="M287" s="1" t="s">
        <v>153</v>
      </c>
      <c r="O287" s="7">
        <f t="shared" ca="1" si="141"/>
        <v>3</v>
      </c>
      <c r="R287" s="1">
        <v>1</v>
      </c>
      <c r="S287" s="7">
        <f t="shared" ca="1" si="130"/>
        <v>1</v>
      </c>
      <c r="W287" s="1" t="s">
        <v>370</v>
      </c>
    </row>
    <row r="288" spans="1:23" x14ac:dyDescent="0.3">
      <c r="A288" s="1" t="str">
        <f t="shared" ref="A288:A292" si="142">B288&amp;"_"&amp;TEXT(D288,"00")</f>
        <v>LP_VampireOnAttack_01</v>
      </c>
      <c r="B288" s="1" t="s">
        <v>304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Vampire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L288" s="1">
        <f t="shared" ref="L288:L301" si="143">J58</f>
        <v>0.15</v>
      </c>
      <c r="O288" s="7" t="str">
        <f t="shared" ref="O288:O292" ca="1" si="144">IF(NOT(ISBLANK(N288)),N288,
IF(ISBLANK(M288),"",
VLOOKUP(M288,OFFSET(INDIRECT("$A:$B"),0,MATCH(M$1&amp;"_Verify",INDIRECT("$1:$1"),0)-1),2,0)
))</f>
        <v/>
      </c>
      <c r="S288" s="7" t="str">
        <f t="shared" ca="1" si="130"/>
        <v/>
      </c>
    </row>
    <row r="289" spans="1:21" x14ac:dyDescent="0.3">
      <c r="A289" s="1" t="str">
        <f t="shared" si="142"/>
        <v>LP_VampireOnAttack_02</v>
      </c>
      <c r="B289" s="1" t="s">
        <v>304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Vampire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L289" s="1">
        <f t="shared" si="143"/>
        <v>0.315</v>
      </c>
      <c r="O289" s="7" t="str">
        <f t="shared" ca="1" si="144"/>
        <v/>
      </c>
      <c r="S289" s="7" t="str">
        <f t="shared" ca="1" si="130"/>
        <v/>
      </c>
    </row>
    <row r="290" spans="1:21" x14ac:dyDescent="0.3">
      <c r="A290" s="1" t="str">
        <f t="shared" si="142"/>
        <v>LP_VampireOnAttack_03</v>
      </c>
      <c r="B290" s="1" t="s">
        <v>304</v>
      </c>
      <c r="C290" s="1" t="str">
        <f>IF(ISERROR(VLOOKUP(B290,AffectorValueTable!$A:$A,1,0)),"어펙터밸류없음","")</f>
        <v/>
      </c>
      <c r="D290" s="1">
        <v>3</v>
      </c>
      <c r="E290" s="1" t="str">
        <f>VLOOKUP($B290,AffectorValueTable!$1:$1048576,MATCH(AffectorValueTable!$B$1,AffectorValueTable!$1:$1,0),0)</f>
        <v>Vampire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L290" s="1">
        <f t="shared" si="143"/>
        <v>0.49500000000000005</v>
      </c>
      <c r="O290" s="7" t="str">
        <f t="shared" ca="1" si="144"/>
        <v/>
      </c>
      <c r="S290" s="7" t="str">
        <f t="shared" ca="1" si="130"/>
        <v/>
      </c>
    </row>
    <row r="291" spans="1:21" x14ac:dyDescent="0.3">
      <c r="A291" s="1" t="str">
        <f t="shared" si="142"/>
        <v>LP_VampireOnAttack_04</v>
      </c>
      <c r="B291" s="1" t="s">
        <v>304</v>
      </c>
      <c r="C291" s="1" t="str">
        <f>IF(ISERROR(VLOOKUP(B291,AffectorValueTable!$A:$A,1,0)),"어펙터밸류없음","")</f>
        <v/>
      </c>
      <c r="D291" s="1">
        <v>4</v>
      </c>
      <c r="E291" s="1" t="str">
        <f>VLOOKUP($B291,AffectorValueTable!$1:$1048576,MATCH(AffectorValueTable!$B$1,AffectorValueTable!$1:$1,0),0)</f>
        <v>Vampire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L291" s="1">
        <f t="shared" si="143"/>
        <v>0.69</v>
      </c>
      <c r="O291" s="7" t="str">
        <f t="shared" ca="1" si="144"/>
        <v/>
      </c>
      <c r="S291" s="7" t="str">
        <f t="shared" ca="1" si="130"/>
        <v/>
      </c>
    </row>
    <row r="292" spans="1:21" x14ac:dyDescent="0.3">
      <c r="A292" s="1" t="str">
        <f t="shared" si="142"/>
        <v>LP_VampireOnAttack_05</v>
      </c>
      <c r="B292" s="1" t="s">
        <v>304</v>
      </c>
      <c r="C292" s="1" t="str">
        <f>IF(ISERROR(VLOOKUP(B292,AffectorValueTable!$A:$A,1,0)),"어펙터밸류없음","")</f>
        <v/>
      </c>
      <c r="D292" s="1">
        <v>5</v>
      </c>
      <c r="E292" s="1" t="str">
        <f>VLOOKUP($B292,AffectorValueTable!$1:$1048576,MATCH(AffectorValueTable!$B$1,AffectorValueTable!$1:$1,0),0)</f>
        <v>Vampire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L292" s="1">
        <f t="shared" si="143"/>
        <v>0.89999999999999991</v>
      </c>
      <c r="O292" s="7" t="str">
        <f t="shared" ca="1" si="144"/>
        <v/>
      </c>
      <c r="S292" s="7" t="str">
        <f t="shared" ca="1" si="130"/>
        <v/>
      </c>
    </row>
    <row r="293" spans="1:21" x14ac:dyDescent="0.3">
      <c r="A293" s="1" t="str">
        <f t="shared" ref="A293:A296" si="145">B293&amp;"_"&amp;TEXT(D293,"00")</f>
        <v>LP_VampireOnAttack_06</v>
      </c>
      <c r="B293" s="1" t="s">
        <v>304</v>
      </c>
      <c r="C293" s="1" t="str">
        <f>IF(ISERROR(VLOOKUP(B293,AffectorValueTable!$A:$A,1,0)),"어펙터밸류없음","")</f>
        <v/>
      </c>
      <c r="D293" s="1">
        <v>6</v>
      </c>
      <c r="E293" s="1" t="str">
        <f>VLOOKUP($B293,AffectorValueTable!$1:$1048576,MATCH(AffectorValueTable!$B$1,AffectorValueTable!$1:$1,0),0)</f>
        <v>Vampire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L293" s="1">
        <f t="shared" si="143"/>
        <v>1.125</v>
      </c>
      <c r="O293" s="7" t="str">
        <f t="shared" ref="O293:O296" ca="1" si="146">IF(NOT(ISBLANK(N293)),N293,
IF(ISBLANK(M293),"",
VLOOKUP(M293,OFFSET(INDIRECT("$A:$B"),0,MATCH(M$1&amp;"_Verify",INDIRECT("$1:$1"),0)-1),2,0)
))</f>
        <v/>
      </c>
      <c r="S293" s="7" t="str">
        <f t="shared" ref="S293:S296" ca="1" si="147">IF(NOT(ISBLANK(R293)),R293,
IF(ISBLANK(Q293),"",
VLOOKUP(Q293,OFFSET(INDIRECT("$A:$B"),0,MATCH(Q$1&amp;"_Verify",INDIRECT("$1:$1"),0)-1),2,0)
))</f>
        <v/>
      </c>
    </row>
    <row r="294" spans="1:21" x14ac:dyDescent="0.3">
      <c r="A294" s="1" t="str">
        <f t="shared" si="145"/>
        <v>LP_VampireOnAttack_07</v>
      </c>
      <c r="B294" s="1" t="s">
        <v>304</v>
      </c>
      <c r="C294" s="1" t="str">
        <f>IF(ISERROR(VLOOKUP(B294,AffectorValueTable!$A:$A,1,0)),"어펙터밸류없음","")</f>
        <v/>
      </c>
      <c r="D294" s="1">
        <v>7</v>
      </c>
      <c r="E294" s="1" t="str">
        <f>VLOOKUP($B294,AffectorValueTable!$1:$1048576,MATCH(AffectorValueTable!$B$1,AffectorValueTable!$1:$1,0),0)</f>
        <v>Vampire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L294" s="1">
        <f t="shared" si="143"/>
        <v>1.3650000000000002</v>
      </c>
      <c r="O294" s="7" t="str">
        <f t="shared" ca="1" si="146"/>
        <v/>
      </c>
      <c r="S294" s="7" t="str">
        <f t="shared" ca="1" si="147"/>
        <v/>
      </c>
    </row>
    <row r="295" spans="1:21" x14ac:dyDescent="0.3">
      <c r="A295" s="1" t="str">
        <f t="shared" si="145"/>
        <v>LP_VampireOnAttack_08</v>
      </c>
      <c r="B295" s="1" t="s">
        <v>304</v>
      </c>
      <c r="C295" s="1" t="str">
        <f>IF(ISERROR(VLOOKUP(B295,AffectorValueTable!$A:$A,1,0)),"어펙터밸류없음","")</f>
        <v/>
      </c>
      <c r="D295" s="1">
        <v>8</v>
      </c>
      <c r="E295" s="1" t="str">
        <f>VLOOKUP($B295,AffectorValueTable!$1:$1048576,MATCH(AffectorValueTable!$B$1,AffectorValueTable!$1:$1,0),0)</f>
        <v>Vampire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L295" s="1">
        <f t="shared" si="143"/>
        <v>1.62</v>
      </c>
      <c r="O295" s="7" t="str">
        <f t="shared" ca="1" si="146"/>
        <v/>
      </c>
      <c r="S295" s="7" t="str">
        <f t="shared" ca="1" si="147"/>
        <v/>
      </c>
    </row>
    <row r="296" spans="1:21" x14ac:dyDescent="0.3">
      <c r="A296" s="1" t="str">
        <f t="shared" si="145"/>
        <v>LP_VampireOnAttack_09</v>
      </c>
      <c r="B296" s="1" t="s">
        <v>304</v>
      </c>
      <c r="C296" s="1" t="str">
        <f>IF(ISERROR(VLOOKUP(B296,AffectorValueTable!$A:$A,1,0)),"어펙터밸류없음","")</f>
        <v/>
      </c>
      <c r="D296" s="1">
        <v>9</v>
      </c>
      <c r="E296" s="1" t="str">
        <f>VLOOKUP($B296,AffectorValueTable!$1:$1048576,MATCH(AffectorValueTable!$B$1,AffectorValueTable!$1:$1,0),0)</f>
        <v>Vampire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L296" s="1">
        <f t="shared" si="143"/>
        <v>1.89</v>
      </c>
      <c r="O296" s="7" t="str">
        <f t="shared" ca="1" si="146"/>
        <v/>
      </c>
      <c r="S296" s="7" t="str">
        <f t="shared" ca="1" si="147"/>
        <v/>
      </c>
    </row>
    <row r="297" spans="1:21" x14ac:dyDescent="0.3">
      <c r="A297" s="1" t="str">
        <f t="shared" ref="A297:A301" si="148">B297&amp;"_"&amp;TEXT(D297,"00")</f>
        <v>LP_VampireOnAttackBetter_01</v>
      </c>
      <c r="B297" s="1" t="s">
        <v>305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Vampire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L297" s="1">
        <f t="shared" si="143"/>
        <v>0.25</v>
      </c>
      <c r="O297" s="7" t="str">
        <f t="shared" ref="O297:O301" ca="1" si="149">IF(NOT(ISBLANK(N297)),N297,
IF(ISBLANK(M297),"",
VLOOKUP(M297,OFFSET(INDIRECT("$A:$B"),0,MATCH(M$1&amp;"_Verify",INDIRECT("$1:$1"),0)-1),2,0)
))</f>
        <v/>
      </c>
      <c r="S297" s="7" t="str">
        <f t="shared" ca="1" si="130"/>
        <v/>
      </c>
    </row>
    <row r="298" spans="1:21" x14ac:dyDescent="0.3">
      <c r="A298" s="1" t="str">
        <f t="shared" si="148"/>
        <v>LP_VampireOnAttackBetter_02</v>
      </c>
      <c r="B298" s="1" t="s">
        <v>305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Vampire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L298" s="1">
        <f t="shared" si="143"/>
        <v>0.52500000000000002</v>
      </c>
      <c r="O298" s="7" t="str">
        <f t="shared" ca="1" si="149"/>
        <v/>
      </c>
      <c r="S298" s="7" t="str">
        <f t="shared" ca="1" si="130"/>
        <v/>
      </c>
    </row>
    <row r="299" spans="1:21" x14ac:dyDescent="0.3">
      <c r="A299" s="1" t="str">
        <f t="shared" si="148"/>
        <v>LP_VampireOnAttackBetter_03</v>
      </c>
      <c r="B299" s="1" t="s">
        <v>305</v>
      </c>
      <c r="C299" s="1" t="str">
        <f>IF(ISERROR(VLOOKUP(B299,AffectorValueTable!$A:$A,1,0)),"어펙터밸류없음","")</f>
        <v/>
      </c>
      <c r="D299" s="1">
        <v>3</v>
      </c>
      <c r="E299" s="1" t="str">
        <f>VLOOKUP($B299,AffectorValueTable!$1:$1048576,MATCH(AffectorValueTable!$B$1,AffectorValueTable!$1:$1,0),0)</f>
        <v>Vampire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L299" s="1">
        <f t="shared" si="143"/>
        <v>0.82500000000000007</v>
      </c>
      <c r="O299" s="7" t="str">
        <f t="shared" ca="1" si="149"/>
        <v/>
      </c>
      <c r="S299" s="7" t="str">
        <f t="shared" ca="1" si="130"/>
        <v/>
      </c>
    </row>
    <row r="300" spans="1:21" x14ac:dyDescent="0.3">
      <c r="A300" s="1" t="str">
        <f t="shared" si="148"/>
        <v>LP_VampireOnAttackBetter_04</v>
      </c>
      <c r="B300" s="1" t="s">
        <v>305</v>
      </c>
      <c r="C300" s="1" t="str">
        <f>IF(ISERROR(VLOOKUP(B300,AffectorValueTable!$A:$A,1,0)),"어펙터밸류없음","")</f>
        <v/>
      </c>
      <c r="D300" s="1">
        <v>4</v>
      </c>
      <c r="E300" s="1" t="str">
        <f>VLOOKUP($B300,AffectorValueTable!$1:$1048576,MATCH(AffectorValueTable!$B$1,AffectorValueTable!$1:$1,0),0)</f>
        <v>Vampire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L300" s="1">
        <f t="shared" si="143"/>
        <v>1.1499999999999999</v>
      </c>
      <c r="O300" s="7" t="str">
        <f t="shared" ca="1" si="149"/>
        <v/>
      </c>
      <c r="S300" s="7" t="str">
        <f t="shared" ca="1" si="130"/>
        <v/>
      </c>
    </row>
    <row r="301" spans="1:21" x14ac:dyDescent="0.3">
      <c r="A301" s="1" t="str">
        <f t="shared" si="148"/>
        <v>LP_VampireOnAttackBetter_05</v>
      </c>
      <c r="B301" s="1" t="s">
        <v>305</v>
      </c>
      <c r="C301" s="1" t="str">
        <f>IF(ISERROR(VLOOKUP(B301,AffectorValueTable!$A:$A,1,0)),"어펙터밸류없음","")</f>
        <v/>
      </c>
      <c r="D301" s="1">
        <v>5</v>
      </c>
      <c r="E301" s="1" t="str">
        <f>VLOOKUP($B301,AffectorValueTable!$1:$1048576,MATCH(AffectorValueTable!$B$1,AffectorValueTable!$1:$1,0),0)</f>
        <v>Vampire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L301" s="1">
        <f t="shared" si="143"/>
        <v>1.5</v>
      </c>
      <c r="O301" s="7" t="str">
        <f t="shared" ca="1" si="149"/>
        <v/>
      </c>
      <c r="S301" s="7" t="str">
        <f t="shared" ca="1" si="130"/>
        <v/>
      </c>
    </row>
    <row r="302" spans="1:21" x14ac:dyDescent="0.3">
      <c r="A302" s="1" t="str">
        <f t="shared" ref="A302:A306" si="150">B302&amp;"_"&amp;TEXT(D302,"00")</f>
        <v>LP_RecoverOnAttacked_01</v>
      </c>
      <c r="B302" s="1" t="s">
        <v>306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CallAffectorValue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O302" s="7" t="str">
        <f t="shared" ref="O302:O306" ca="1" si="151">IF(NOT(ISBLANK(N302)),N302,
IF(ISBLANK(M302),"",
VLOOKUP(M302,OFFSET(INDIRECT("$A:$B"),0,MATCH(M$1&amp;"_Verify",INDIRECT("$1:$1"),0)-1),2,0)
))</f>
        <v/>
      </c>
      <c r="Q302" s="1" t="s">
        <v>229</v>
      </c>
      <c r="S302" s="7">
        <f t="shared" ca="1" si="130"/>
        <v>4</v>
      </c>
      <c r="U302" s="1" t="s">
        <v>307</v>
      </c>
    </row>
    <row r="303" spans="1:21" x14ac:dyDescent="0.3">
      <c r="A303" s="1" t="str">
        <f t="shared" si="150"/>
        <v>LP_RecoverOnAttacked_02</v>
      </c>
      <c r="B303" s="1" t="s">
        <v>306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CallAffectorValue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O303" s="7" t="str">
        <f t="shared" ca="1" si="151"/>
        <v/>
      </c>
      <c r="Q303" s="1" t="s">
        <v>229</v>
      </c>
      <c r="S303" s="7">
        <f t="shared" ca="1" si="130"/>
        <v>4</v>
      </c>
      <c r="U303" s="1" t="s">
        <v>307</v>
      </c>
    </row>
    <row r="304" spans="1:21" x14ac:dyDescent="0.3">
      <c r="A304" s="1" t="str">
        <f t="shared" si="150"/>
        <v>LP_RecoverOnAttacked_03</v>
      </c>
      <c r="B304" s="1" t="s">
        <v>306</v>
      </c>
      <c r="C304" s="1" t="str">
        <f>IF(ISERROR(VLOOKUP(B304,AffectorValueTable!$A:$A,1,0)),"어펙터밸류없음","")</f>
        <v/>
      </c>
      <c r="D304" s="1">
        <v>3</v>
      </c>
      <c r="E304" s="1" t="str">
        <f>VLOOKUP($B304,AffectorValueTable!$1:$1048576,MATCH(AffectorValueTable!$B$1,AffectorValueTable!$1:$1,0),0)</f>
        <v>CallAffectorValue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O304" s="7" t="str">
        <f t="shared" ca="1" si="151"/>
        <v/>
      </c>
      <c r="Q304" s="1" t="s">
        <v>229</v>
      </c>
      <c r="S304" s="7">
        <f t="shared" ca="1" si="130"/>
        <v>4</v>
      </c>
      <c r="U304" s="1" t="s">
        <v>307</v>
      </c>
    </row>
    <row r="305" spans="1:21" x14ac:dyDescent="0.3">
      <c r="A305" s="1" t="str">
        <f t="shared" si="150"/>
        <v>LP_RecoverOnAttacked_04</v>
      </c>
      <c r="B305" s="1" t="s">
        <v>306</v>
      </c>
      <c r="C305" s="1" t="str">
        <f>IF(ISERROR(VLOOKUP(B305,AffectorValueTable!$A:$A,1,0)),"어펙터밸류없음","")</f>
        <v/>
      </c>
      <c r="D305" s="1">
        <v>4</v>
      </c>
      <c r="E305" s="1" t="str">
        <f>VLOOKUP($B305,AffectorValueTable!$1:$1048576,MATCH(AffectorValueTable!$B$1,AffectorValueTable!$1:$1,0),0)</f>
        <v>CallAffectorValue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O305" s="7" t="str">
        <f t="shared" ca="1" si="151"/>
        <v/>
      </c>
      <c r="Q305" s="1" t="s">
        <v>229</v>
      </c>
      <c r="S305" s="7">
        <f t="shared" ca="1" si="130"/>
        <v>4</v>
      </c>
      <c r="U305" s="1" t="s">
        <v>307</v>
      </c>
    </row>
    <row r="306" spans="1:21" x14ac:dyDescent="0.3">
      <c r="A306" s="1" t="str">
        <f t="shared" si="150"/>
        <v>LP_RecoverOnAttacked_05</v>
      </c>
      <c r="B306" s="1" t="s">
        <v>306</v>
      </c>
      <c r="C306" s="1" t="str">
        <f>IF(ISERROR(VLOOKUP(B306,AffectorValueTable!$A:$A,1,0)),"어펙터밸류없음","")</f>
        <v/>
      </c>
      <c r="D306" s="1">
        <v>5</v>
      </c>
      <c r="E306" s="1" t="str">
        <f>VLOOKUP($B306,AffectorValueTable!$1:$1048576,MATCH(AffectorValueTable!$B$1,AffectorValueTable!$1:$1,0),0)</f>
        <v>CallAffectorValue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O306" s="7" t="str">
        <f t="shared" ca="1" si="151"/>
        <v/>
      </c>
      <c r="Q306" s="1" t="s">
        <v>229</v>
      </c>
      <c r="S306" s="7">
        <f t="shared" ca="1" si="130"/>
        <v>4</v>
      </c>
      <c r="U306" s="1" t="s">
        <v>307</v>
      </c>
    </row>
    <row r="307" spans="1:21" x14ac:dyDescent="0.3">
      <c r="A307" s="1" t="str">
        <f t="shared" ref="A307:A311" si="152">B307&amp;"_"&amp;TEXT(D307,"00")</f>
        <v>LP_RecoverOnAttacked_Heal_01</v>
      </c>
      <c r="B307" s="1" t="s">
        <v>307</v>
      </c>
      <c r="C307" s="1" t="str">
        <f>IF(ISERROR(VLOOKUP(B307,AffectorValueTable!$A:$A,1,0)),"어펙터밸류없음","")</f>
        <v/>
      </c>
      <c r="D307" s="1">
        <v>1</v>
      </c>
      <c r="E307" s="1" t="str">
        <f>VLOOKUP($B307,AffectorValueTable!$1:$1048576,MATCH(AffectorValueTable!$B$1,AffectorValueTable!$1:$1,0),0)</f>
        <v>HealOverTime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f t="shared" ref="I307:I311" si="153">J307*5+0.1</f>
        <v>4.6999999999999984</v>
      </c>
      <c r="J307" s="1">
        <f t="shared" ref="J307:J310" si="154">J308+0.08</f>
        <v>0.91999999999999982</v>
      </c>
      <c r="L307" s="1">
        <v>8.8888888888888892E-2</v>
      </c>
      <c r="O307" s="7" t="str">
        <f t="shared" ref="O307:O311" ca="1" si="155">IF(NOT(ISBLANK(N307)),N307,
IF(ISBLANK(M307),"",
VLOOKUP(M307,OFFSET(INDIRECT("$A:$B"),0,MATCH(M$1&amp;"_Verify",INDIRECT("$1:$1"),0)-1),2,0)
))</f>
        <v/>
      </c>
      <c r="S307" s="7" t="str">
        <f t="shared" ca="1" si="130"/>
        <v/>
      </c>
    </row>
    <row r="308" spans="1:21" x14ac:dyDescent="0.3">
      <c r="A308" s="1" t="str">
        <f t="shared" si="152"/>
        <v>LP_RecoverOnAttacked_Heal_02</v>
      </c>
      <c r="B308" s="1" t="s">
        <v>307</v>
      </c>
      <c r="C308" s="1" t="str">
        <f>IF(ISERROR(VLOOKUP(B308,AffectorValueTable!$A:$A,1,0)),"어펙터밸류없음","")</f>
        <v/>
      </c>
      <c r="D308" s="1">
        <v>2</v>
      </c>
      <c r="E308" s="1" t="str">
        <f>VLOOKUP($B308,AffectorValueTable!$1:$1048576,MATCH(AffectorValueTable!$B$1,AffectorValueTable!$1:$1,0),0)</f>
        <v>HealOverTime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f t="shared" si="153"/>
        <v>4.2999999999999989</v>
      </c>
      <c r="J308" s="1">
        <f t="shared" si="154"/>
        <v>0.83999999999999986</v>
      </c>
      <c r="L308" s="1">
        <v>0.12537313432835823</v>
      </c>
      <c r="O308" s="7" t="str">
        <f t="shared" ca="1" si="155"/>
        <v/>
      </c>
      <c r="S308" s="7" t="str">
        <f t="shared" ca="1" si="130"/>
        <v/>
      </c>
    </row>
    <row r="309" spans="1:21" x14ac:dyDescent="0.3">
      <c r="A309" s="1" t="str">
        <f t="shared" si="152"/>
        <v>LP_RecoverOnAttacked_Heal_03</v>
      </c>
      <c r="B309" s="1" t="s">
        <v>307</v>
      </c>
      <c r="C309" s="1" t="str">
        <f>IF(ISERROR(VLOOKUP(B309,AffectorValueTable!$A:$A,1,0)),"어펙터밸류없음","")</f>
        <v/>
      </c>
      <c r="D309" s="1">
        <v>3</v>
      </c>
      <c r="E309" s="1" t="str">
        <f>VLOOKUP($B309,AffectorValueTable!$1:$1048576,MATCH(AffectorValueTable!$B$1,AffectorValueTable!$1:$1,0),0)</f>
        <v>HealOverTime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f t="shared" si="153"/>
        <v>3.8999999999999995</v>
      </c>
      <c r="J309" s="1">
        <f t="shared" si="154"/>
        <v>0.7599999999999999</v>
      </c>
      <c r="L309" s="1">
        <v>0.14505494505494507</v>
      </c>
      <c r="O309" s="7" t="str">
        <f t="shared" ca="1" si="155"/>
        <v/>
      </c>
      <c r="S309" s="7" t="str">
        <f t="shared" ca="1" si="130"/>
        <v/>
      </c>
    </row>
    <row r="310" spans="1:21" x14ac:dyDescent="0.3">
      <c r="A310" s="1" t="str">
        <f t="shared" si="152"/>
        <v>LP_RecoverOnAttacked_Heal_04</v>
      </c>
      <c r="B310" s="1" t="s">
        <v>307</v>
      </c>
      <c r="C310" s="1" t="str">
        <f>IF(ISERROR(VLOOKUP(B310,AffectorValueTable!$A:$A,1,0)),"어펙터밸류없음","")</f>
        <v/>
      </c>
      <c r="D310" s="1">
        <v>4</v>
      </c>
      <c r="E310" s="1" t="str">
        <f>VLOOKUP($B310,AffectorValueTable!$1:$1048576,MATCH(AffectorValueTable!$B$1,AffectorValueTable!$1:$1,0),0)</f>
        <v>HealOverTime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f t="shared" si="153"/>
        <v>3.4999999999999996</v>
      </c>
      <c r="J310" s="1">
        <f t="shared" si="154"/>
        <v>0.67999999999999994</v>
      </c>
      <c r="L310" s="1">
        <v>0.15726495726495726</v>
      </c>
      <c r="O310" s="7" t="str">
        <f t="shared" ca="1" si="155"/>
        <v/>
      </c>
      <c r="S310" s="7" t="str">
        <f t="shared" ca="1" si="130"/>
        <v/>
      </c>
    </row>
    <row r="311" spans="1:21" x14ac:dyDescent="0.3">
      <c r="A311" s="1" t="str">
        <f t="shared" si="152"/>
        <v>LP_RecoverOnAttacked_Heal_05</v>
      </c>
      <c r="B311" s="1" t="s">
        <v>307</v>
      </c>
      <c r="C311" s="1" t="str">
        <f>IF(ISERROR(VLOOKUP(B311,AffectorValueTable!$A:$A,1,0)),"어펙터밸류없음","")</f>
        <v/>
      </c>
      <c r="D311" s="1">
        <v>5</v>
      </c>
      <c r="E311" s="1" t="str">
        <f>VLOOKUP($B311,AffectorValueTable!$1:$1048576,MATCH(AffectorValueTable!$B$1,AffectorValueTable!$1:$1,0),0)</f>
        <v>HealOverTime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f t="shared" si="153"/>
        <v>3.1</v>
      </c>
      <c r="J311" s="1">
        <v>0.6</v>
      </c>
      <c r="L311" s="1">
        <v>0.16551724137931034</v>
      </c>
      <c r="O311" s="7" t="str">
        <f t="shared" ca="1" si="155"/>
        <v/>
      </c>
      <c r="S311" s="7" t="str">
        <f t="shared" ca="1" si="130"/>
        <v/>
      </c>
    </row>
    <row r="312" spans="1:21" x14ac:dyDescent="0.3">
      <c r="A312" s="1" t="str">
        <f t="shared" ref="A312:A316" si="156">B312&amp;"_"&amp;TEXT(D312,"00")</f>
        <v>LP_ReflectOnAttacked_01</v>
      </c>
      <c r="B312" s="1" t="s">
        <v>310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ReflectDamage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v>0.93377528089887663</v>
      </c>
      <c r="O312" s="7" t="str">
        <f t="shared" ref="O312:O316" ca="1" si="157">IF(NOT(ISBLANK(N312)),N312,
IF(ISBLANK(M312),"",
VLOOKUP(M312,OFFSET(INDIRECT("$A:$B"),0,MATCH(M$1&amp;"_Verify",INDIRECT("$1:$1"),0)-1),2,0)
))</f>
        <v/>
      </c>
      <c r="S312" s="7" t="str">
        <f t="shared" ref="S312:S379" ca="1" si="158">IF(NOT(ISBLANK(R312)),R312,
IF(ISBLANK(Q312),"",
VLOOKUP(Q312,OFFSET(INDIRECT("$A:$B"),0,MATCH(Q$1&amp;"_Verify",INDIRECT("$1:$1"),0)-1),2,0)
))</f>
        <v/>
      </c>
    </row>
    <row r="313" spans="1:21" x14ac:dyDescent="0.3">
      <c r="A313" s="1" t="str">
        <f t="shared" si="156"/>
        <v>LP_ReflectOnAttacked_02</v>
      </c>
      <c r="B313" s="1" t="s">
        <v>310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ReflectDamage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v>2.2014964610717898</v>
      </c>
      <c r="O313" s="7" t="str">
        <f t="shared" ca="1" si="157"/>
        <v/>
      </c>
      <c r="S313" s="7" t="str">
        <f t="shared" ca="1" si="158"/>
        <v/>
      </c>
    </row>
    <row r="314" spans="1:21" x14ac:dyDescent="0.3">
      <c r="A314" s="1" t="str">
        <f t="shared" si="156"/>
        <v>LP_ReflectOnAttacked_03</v>
      </c>
      <c r="B314" s="1" t="s">
        <v>310</v>
      </c>
      <c r="C314" s="1" t="str">
        <f>IF(ISERROR(VLOOKUP(B314,AffectorValueTable!$A:$A,1,0)),"어펙터밸류없음","")</f>
        <v/>
      </c>
      <c r="D314" s="1">
        <v>3</v>
      </c>
      <c r="E314" s="1" t="str">
        <f>VLOOKUP($B314,AffectorValueTable!$1:$1048576,MATCH(AffectorValueTable!$B$1,AffectorValueTable!$1:$1,0),0)</f>
        <v>ReflectDamage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v>3.8477338195077495</v>
      </c>
      <c r="O314" s="7" t="str">
        <f t="shared" ca="1" si="157"/>
        <v/>
      </c>
      <c r="S314" s="7" t="str">
        <f t="shared" ca="1" si="158"/>
        <v/>
      </c>
    </row>
    <row r="315" spans="1:21" x14ac:dyDescent="0.3">
      <c r="A315" s="1" t="str">
        <f t="shared" si="156"/>
        <v>LP_ReflectOnAttacked_04</v>
      </c>
      <c r="B315" s="1" t="s">
        <v>310</v>
      </c>
      <c r="C315" s="1" t="str">
        <f>IF(ISERROR(VLOOKUP(B315,AffectorValueTable!$A:$A,1,0)),"어펙터밸류없음","")</f>
        <v/>
      </c>
      <c r="D315" s="1">
        <v>4</v>
      </c>
      <c r="E315" s="1" t="str">
        <f>VLOOKUP($B315,AffectorValueTable!$1:$1048576,MATCH(AffectorValueTable!$B$1,AffectorValueTable!$1:$1,0),0)</f>
        <v>ReflectDamage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v>5.9275139063862792</v>
      </c>
      <c r="O315" s="7" t="str">
        <f t="shared" ca="1" si="157"/>
        <v/>
      </c>
      <c r="S315" s="7" t="str">
        <f t="shared" ca="1" si="158"/>
        <v/>
      </c>
    </row>
    <row r="316" spans="1:21" x14ac:dyDescent="0.3">
      <c r="A316" s="1" t="str">
        <f t="shared" si="156"/>
        <v>LP_ReflectOnAttacked_05</v>
      </c>
      <c r="B316" s="1" t="s">
        <v>310</v>
      </c>
      <c r="C316" s="1" t="str">
        <f>IF(ISERROR(VLOOKUP(B316,AffectorValueTable!$A:$A,1,0)),"어펙터밸류없음","")</f>
        <v/>
      </c>
      <c r="D316" s="1">
        <v>5</v>
      </c>
      <c r="E316" s="1" t="str">
        <f>VLOOKUP($B316,AffectorValueTable!$1:$1048576,MATCH(AffectorValueTable!$B$1,AffectorValueTable!$1:$1,0),0)</f>
        <v>ReflectDamage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v>8.5104402985074614</v>
      </c>
      <c r="O316" s="7" t="str">
        <f t="shared" ca="1" si="157"/>
        <v/>
      </c>
      <c r="S316" s="7" t="str">
        <f t="shared" ca="1" si="158"/>
        <v/>
      </c>
    </row>
    <row r="317" spans="1:21" x14ac:dyDescent="0.3">
      <c r="A317" s="1" t="str">
        <f t="shared" ref="A317:A324" si="159">B317&amp;"_"&amp;TEXT(D317,"00")</f>
        <v>LP_ReflectOnAttackedBetter_01</v>
      </c>
      <c r="B317" s="1" t="s">
        <v>311</v>
      </c>
      <c r="C317" s="1" t="str">
        <f>IF(ISERROR(VLOOKUP(B317,AffectorValueTable!$A:$A,1,0)),"어펙터밸류없음","")</f>
        <v/>
      </c>
      <c r="D317" s="1">
        <v>1</v>
      </c>
      <c r="E317" s="1" t="str">
        <f>VLOOKUP($B317,AffectorValueTable!$1:$1048576,MATCH(AffectorValueTable!$B$1,AffectorValueTable!$1:$1,0),0)</f>
        <v>ReflectDamage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v>1.6960408163265315</v>
      </c>
      <c r="O317" s="7" t="str">
        <f t="shared" ref="O317:O324" ca="1" si="160">IF(NOT(ISBLANK(N317)),N317,
IF(ISBLANK(M317),"",
VLOOKUP(M317,OFFSET(INDIRECT("$A:$B"),0,MATCH(M$1&amp;"_Verify",INDIRECT("$1:$1"),0)-1),2,0)
))</f>
        <v/>
      </c>
      <c r="S317" s="7" t="str">
        <f t="shared" ca="1" si="158"/>
        <v/>
      </c>
    </row>
    <row r="318" spans="1:21" x14ac:dyDescent="0.3">
      <c r="A318" s="1" t="str">
        <f t="shared" si="159"/>
        <v>LP_ReflectOnAttackedBetter_02</v>
      </c>
      <c r="B318" s="1" t="s">
        <v>311</v>
      </c>
      <c r="C318" s="1" t="str">
        <f>IF(ISERROR(VLOOKUP(B318,AffectorValueTable!$A:$A,1,0)),"어펙터밸류없음","")</f>
        <v/>
      </c>
      <c r="D318" s="1">
        <v>2</v>
      </c>
      <c r="E318" s="1" t="str">
        <f>VLOOKUP($B318,AffectorValueTable!$1:$1048576,MATCH(AffectorValueTable!$B$1,AffectorValueTable!$1:$1,0),0)</f>
        <v>ReflectDamage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v>4.5603870967741944</v>
      </c>
      <c r="O318" s="7" t="str">
        <f t="shared" ca="1" si="160"/>
        <v/>
      </c>
      <c r="S318" s="7" t="str">
        <f t="shared" ca="1" si="158"/>
        <v/>
      </c>
    </row>
    <row r="319" spans="1:21" x14ac:dyDescent="0.3">
      <c r="A319" s="1" t="str">
        <f t="shared" si="159"/>
        <v>LP_ReflectOnAttackedBetter_03</v>
      </c>
      <c r="B319" s="1" t="s">
        <v>311</v>
      </c>
      <c r="C319" s="1" t="str">
        <f>IF(ISERROR(VLOOKUP(B319,AffectorValueTable!$A:$A,1,0)),"어펙터밸류없음","")</f>
        <v/>
      </c>
      <c r="D319" s="1">
        <v>3</v>
      </c>
      <c r="E319" s="1" t="str">
        <f>VLOOKUP($B319,AffectorValueTable!$1:$1048576,MATCH(AffectorValueTable!$B$1,AffectorValueTable!$1:$1,0),0)</f>
        <v>ReflectDamage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v>8.9988443328550947</v>
      </c>
      <c r="O319" s="7" t="str">
        <f t="shared" ca="1" si="160"/>
        <v/>
      </c>
      <c r="S319" s="7" t="str">
        <f t="shared" ca="1" si="158"/>
        <v/>
      </c>
    </row>
    <row r="320" spans="1:21" x14ac:dyDescent="0.3">
      <c r="A320" s="1" t="str">
        <f t="shared" si="159"/>
        <v>LP_AtkUpOnLowerHp_01</v>
      </c>
      <c r="B320" s="1" t="s">
        <v>312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AddAttackByHp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v>0.4</v>
      </c>
      <c r="O320" s="7" t="str">
        <f t="shared" ca="1" si="160"/>
        <v/>
      </c>
      <c r="S320" s="7" t="str">
        <f t="shared" ca="1" si="158"/>
        <v/>
      </c>
    </row>
    <row r="321" spans="1:19" x14ac:dyDescent="0.3">
      <c r="A321" s="1" t="str">
        <f t="shared" si="159"/>
        <v>LP_AtkUpOnLowerHp_02</v>
      </c>
      <c r="B321" s="1" t="s">
        <v>312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AddAttackByHp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v>0.84000000000000008</v>
      </c>
      <c r="O321" s="7" t="str">
        <f t="shared" ca="1" si="160"/>
        <v/>
      </c>
      <c r="S321" s="7" t="str">
        <f t="shared" ca="1" si="158"/>
        <v/>
      </c>
    </row>
    <row r="322" spans="1:19" x14ac:dyDescent="0.3">
      <c r="A322" s="1" t="str">
        <f t="shared" si="159"/>
        <v>LP_AtkUpOnLowerHp_03</v>
      </c>
      <c r="B322" s="1" t="s">
        <v>312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AddAttackByHp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v>1.3200000000000003</v>
      </c>
      <c r="O322" s="7" t="str">
        <f t="shared" ca="1" si="160"/>
        <v/>
      </c>
      <c r="S322" s="7" t="str">
        <f t="shared" ca="1" si="158"/>
        <v/>
      </c>
    </row>
    <row r="323" spans="1:19" x14ac:dyDescent="0.3">
      <c r="A323" s="1" t="str">
        <f t="shared" si="159"/>
        <v>LP_AtkUpOnLowerHp_04</v>
      </c>
      <c r="B323" s="1" t="s">
        <v>312</v>
      </c>
      <c r="C323" s="1" t="str">
        <f>IF(ISERROR(VLOOKUP(B323,AffectorValueTable!$A:$A,1,0)),"어펙터밸류없음","")</f>
        <v/>
      </c>
      <c r="D323" s="1">
        <v>4</v>
      </c>
      <c r="E323" s="1" t="str">
        <f>VLOOKUP($B323,AffectorValueTable!$1:$1048576,MATCH(AffectorValueTable!$B$1,AffectorValueTable!$1:$1,0),0)</f>
        <v>AddAttackByHp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v>1.8399999999999999</v>
      </c>
      <c r="O323" s="7" t="str">
        <f t="shared" ca="1" si="160"/>
        <v/>
      </c>
      <c r="S323" s="7" t="str">
        <f t="shared" ca="1" si="158"/>
        <v/>
      </c>
    </row>
    <row r="324" spans="1:19" x14ac:dyDescent="0.3">
      <c r="A324" s="1" t="str">
        <f t="shared" si="159"/>
        <v>LP_AtkUpOnLowerHp_05</v>
      </c>
      <c r="B324" s="1" t="s">
        <v>312</v>
      </c>
      <c r="C324" s="1" t="str">
        <f>IF(ISERROR(VLOOKUP(B324,AffectorValueTable!$A:$A,1,0)),"어펙터밸류없음","")</f>
        <v/>
      </c>
      <c r="D324" s="1">
        <v>5</v>
      </c>
      <c r="E324" s="1" t="str">
        <f>VLOOKUP($B324,AffectorValueTable!$1:$1048576,MATCH(AffectorValueTable!$B$1,AffectorValueTable!$1:$1,0),0)</f>
        <v>AddAttackByHp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v>2.4</v>
      </c>
      <c r="O324" s="7" t="str">
        <f t="shared" ca="1" si="160"/>
        <v/>
      </c>
      <c r="S324" s="7" t="str">
        <f t="shared" ca="1" si="158"/>
        <v/>
      </c>
    </row>
    <row r="325" spans="1:19" x14ac:dyDescent="0.3">
      <c r="A325" s="1" t="str">
        <f t="shared" ref="A325:A328" si="161">B325&amp;"_"&amp;TEXT(D325,"00")</f>
        <v>LP_AtkUpOnLowerHp_06</v>
      </c>
      <c r="B325" s="1" t="s">
        <v>312</v>
      </c>
      <c r="C325" s="1" t="str">
        <f>IF(ISERROR(VLOOKUP(B325,AffectorValueTable!$A:$A,1,0)),"어펙터밸류없음","")</f>
        <v/>
      </c>
      <c r="D325" s="1">
        <v>6</v>
      </c>
      <c r="E325" s="1" t="str">
        <f>VLOOKUP($B325,AffectorValueTable!$1:$1048576,MATCH(AffectorValueTable!$B$1,AffectorValueTable!$1:$1,0),0)</f>
        <v>AddAttackByHp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v>3</v>
      </c>
      <c r="O325" s="7" t="str">
        <f t="shared" ref="O325:O328" ca="1" si="162">IF(NOT(ISBLANK(N325)),N325,
IF(ISBLANK(M325),"",
VLOOKUP(M325,OFFSET(INDIRECT("$A:$B"),0,MATCH(M$1&amp;"_Verify",INDIRECT("$1:$1"),0)-1),2,0)
))</f>
        <v/>
      </c>
      <c r="S325" s="7" t="str">
        <f t="shared" ref="S325:S328" ca="1" si="163">IF(NOT(ISBLANK(R325)),R325,
IF(ISBLANK(Q325),"",
VLOOKUP(Q325,OFFSET(INDIRECT("$A:$B"),0,MATCH(Q$1&amp;"_Verify",INDIRECT("$1:$1"),0)-1),2,0)
))</f>
        <v/>
      </c>
    </row>
    <row r="326" spans="1:19" x14ac:dyDescent="0.3">
      <c r="A326" s="1" t="str">
        <f t="shared" si="161"/>
        <v>LP_AtkUpOnLowerHp_07</v>
      </c>
      <c r="B326" s="1" t="s">
        <v>312</v>
      </c>
      <c r="C326" s="1" t="str">
        <f>IF(ISERROR(VLOOKUP(B326,AffectorValueTable!$A:$A,1,0)),"어펙터밸류없음","")</f>
        <v/>
      </c>
      <c r="D326" s="1">
        <v>7</v>
      </c>
      <c r="E326" s="1" t="str">
        <f>VLOOKUP($B326,AffectorValueTable!$1:$1048576,MATCH(AffectorValueTable!$B$1,AffectorValueTable!$1:$1,0),0)</f>
        <v>AddAttackByHp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v>3.6399999999999997</v>
      </c>
      <c r="O326" s="7" t="str">
        <f t="shared" ca="1" si="162"/>
        <v/>
      </c>
      <c r="S326" s="7" t="str">
        <f t="shared" ca="1" si="163"/>
        <v/>
      </c>
    </row>
    <row r="327" spans="1:19" x14ac:dyDescent="0.3">
      <c r="A327" s="1" t="str">
        <f t="shared" si="161"/>
        <v>LP_AtkUpOnLowerHp_08</v>
      </c>
      <c r="B327" s="1" t="s">
        <v>312</v>
      </c>
      <c r="C327" s="1" t="str">
        <f>IF(ISERROR(VLOOKUP(B327,AffectorValueTable!$A:$A,1,0)),"어펙터밸류없음","")</f>
        <v/>
      </c>
      <c r="D327" s="1">
        <v>8</v>
      </c>
      <c r="E327" s="1" t="str">
        <f>VLOOKUP($B327,AffectorValueTable!$1:$1048576,MATCH(AffectorValueTable!$B$1,AffectorValueTable!$1:$1,0),0)</f>
        <v>AddAttackByHp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v>4.32</v>
      </c>
      <c r="O327" s="7" t="str">
        <f t="shared" ca="1" si="162"/>
        <v/>
      </c>
      <c r="S327" s="7" t="str">
        <f t="shared" ca="1" si="163"/>
        <v/>
      </c>
    </row>
    <row r="328" spans="1:19" x14ac:dyDescent="0.3">
      <c r="A328" s="1" t="str">
        <f t="shared" si="161"/>
        <v>LP_AtkUpOnLowerHp_09</v>
      </c>
      <c r="B328" s="1" t="s">
        <v>312</v>
      </c>
      <c r="C328" s="1" t="str">
        <f>IF(ISERROR(VLOOKUP(B328,AffectorValueTable!$A:$A,1,0)),"어펙터밸류없음","")</f>
        <v/>
      </c>
      <c r="D328" s="1">
        <v>9</v>
      </c>
      <c r="E328" s="1" t="str">
        <f>VLOOKUP($B328,AffectorValueTable!$1:$1048576,MATCH(AffectorValueTable!$B$1,AffectorValueTable!$1:$1,0),0)</f>
        <v>AddAttackByHp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v>5.0399999999999991</v>
      </c>
      <c r="O328" s="7" t="str">
        <f t="shared" ca="1" si="162"/>
        <v/>
      </c>
      <c r="S328" s="7" t="str">
        <f t="shared" ca="1" si="163"/>
        <v/>
      </c>
    </row>
    <row r="329" spans="1:19" x14ac:dyDescent="0.3">
      <c r="A329" s="1" t="str">
        <f t="shared" ref="A329:A335" si="164">B329&amp;"_"&amp;TEXT(D329,"00")</f>
        <v>LP_AtkUpOnLowerHpBetter_01</v>
      </c>
      <c r="B329" s="1" t="s">
        <v>313</v>
      </c>
      <c r="C329" s="1" t="str">
        <f>IF(ISERROR(VLOOKUP(B329,AffectorValueTable!$A:$A,1,0)),"어펙터밸류없음","")</f>
        <v/>
      </c>
      <c r="D329" s="1">
        <v>1</v>
      </c>
      <c r="E329" s="1" t="str">
        <f>VLOOKUP($B329,AffectorValueTable!$1:$1048576,MATCH(AffectorValueTable!$B$1,AffectorValueTable!$1:$1,0),0)</f>
        <v>AddAttackByHp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0.8</v>
      </c>
      <c r="O329" s="7" t="str">
        <f t="shared" ref="O329:O335" ca="1" si="165">IF(NOT(ISBLANK(N329)),N329,
IF(ISBLANK(M329),"",
VLOOKUP(M329,OFFSET(INDIRECT("$A:$B"),0,MATCH(M$1&amp;"_Verify",INDIRECT("$1:$1"),0)-1),2,0)
))</f>
        <v/>
      </c>
      <c r="S329" s="7" t="str">
        <f t="shared" ca="1" si="158"/>
        <v/>
      </c>
    </row>
    <row r="330" spans="1:19" x14ac:dyDescent="0.3">
      <c r="A330" s="1" t="str">
        <f t="shared" si="164"/>
        <v>LP_AtkUpOnLowerHpBetter_02</v>
      </c>
      <c r="B330" s="1" t="s">
        <v>313</v>
      </c>
      <c r="C330" s="1" t="str">
        <f>IF(ISERROR(VLOOKUP(B330,AffectorValueTable!$A:$A,1,0)),"어펙터밸류없음","")</f>
        <v/>
      </c>
      <c r="D330" s="1">
        <v>2</v>
      </c>
      <c r="E330" s="1" t="str">
        <f>VLOOKUP($B330,AffectorValueTable!$1:$1048576,MATCH(AffectorValueTable!$B$1,AffectorValueTable!$1:$1,0),0)</f>
        <v>AddAttackByHp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1.6800000000000002</v>
      </c>
      <c r="O330" s="7" t="str">
        <f t="shared" ca="1" si="165"/>
        <v/>
      </c>
      <c r="S330" s="7" t="str">
        <f t="shared" ca="1" si="158"/>
        <v/>
      </c>
    </row>
    <row r="331" spans="1:19" x14ac:dyDescent="0.3">
      <c r="A331" s="1" t="str">
        <f t="shared" si="164"/>
        <v>LP_AtkUpOnLowerHpBetter_03</v>
      </c>
      <c r="B331" s="1" t="s">
        <v>313</v>
      </c>
      <c r="C331" s="1" t="str">
        <f>IF(ISERROR(VLOOKUP(B331,AffectorValueTable!$A:$A,1,0)),"어펙터밸류없음","")</f>
        <v/>
      </c>
      <c r="D331" s="1">
        <v>3</v>
      </c>
      <c r="E331" s="1" t="str">
        <f>VLOOKUP($B331,AffectorValueTable!$1:$1048576,MATCH(AffectorValueTable!$B$1,AffectorValueTable!$1:$1,0),0)</f>
        <v>AddAttackByHp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v>2.6400000000000006</v>
      </c>
      <c r="O331" s="7" t="str">
        <f t="shared" ca="1" si="165"/>
        <v/>
      </c>
      <c r="S331" s="7" t="str">
        <f t="shared" ca="1" si="158"/>
        <v/>
      </c>
    </row>
    <row r="332" spans="1:19" x14ac:dyDescent="0.3">
      <c r="A332" s="1" t="str">
        <f t="shared" ref="A332:A333" si="166">B332&amp;"_"&amp;TEXT(D332,"00")</f>
        <v>LP_AtkUpOnLowerHpBetter_04</v>
      </c>
      <c r="B332" s="1" t="s">
        <v>313</v>
      </c>
      <c r="C332" s="1" t="str">
        <f>IF(ISERROR(VLOOKUP(B332,AffectorValueTable!$A:$A,1,0)),"어펙터밸류없음","")</f>
        <v/>
      </c>
      <c r="D332" s="1">
        <v>4</v>
      </c>
      <c r="E332" s="1" t="str">
        <f>VLOOKUP($B332,AffectorValueTable!$1:$1048576,MATCH(AffectorValueTable!$B$1,AffectorValueTable!$1:$1,0),0)</f>
        <v>AddAttackByHp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3.6799999999999997</v>
      </c>
      <c r="O332" s="7" t="str">
        <f t="shared" ref="O332:O333" ca="1" si="167">IF(NOT(ISBLANK(N332)),N332,
IF(ISBLANK(M332),"",
VLOOKUP(M332,OFFSET(INDIRECT("$A:$B"),0,MATCH(M$1&amp;"_Verify",INDIRECT("$1:$1"),0)-1),2,0)
))</f>
        <v/>
      </c>
      <c r="S332" s="7" t="str">
        <f t="shared" ref="S332:S333" ca="1" si="168">IF(NOT(ISBLANK(R332)),R332,
IF(ISBLANK(Q332),"",
VLOOKUP(Q332,OFFSET(INDIRECT("$A:$B"),0,MATCH(Q$1&amp;"_Verify",INDIRECT("$1:$1"),0)-1),2,0)
))</f>
        <v/>
      </c>
    </row>
    <row r="333" spans="1:19" x14ac:dyDescent="0.3">
      <c r="A333" s="1" t="str">
        <f t="shared" si="166"/>
        <v>LP_AtkUpOnLowerHpBetter_05</v>
      </c>
      <c r="B333" s="1" t="s">
        <v>313</v>
      </c>
      <c r="C333" s="1" t="str">
        <f>IF(ISERROR(VLOOKUP(B333,AffectorValueTable!$A:$A,1,0)),"어펙터밸류없음","")</f>
        <v/>
      </c>
      <c r="D333" s="1">
        <v>5</v>
      </c>
      <c r="E333" s="1" t="str">
        <f>VLOOKUP($B333,AffectorValueTable!$1:$1048576,MATCH(AffectorValueTable!$B$1,AffectorValueTable!$1:$1,0),0)</f>
        <v>AddAttackByHp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4.8</v>
      </c>
      <c r="O333" s="7" t="str">
        <f t="shared" ca="1" si="167"/>
        <v/>
      </c>
      <c r="S333" s="7" t="str">
        <f t="shared" ca="1" si="168"/>
        <v/>
      </c>
    </row>
    <row r="334" spans="1:19" x14ac:dyDescent="0.3">
      <c r="A334" s="1" t="str">
        <f t="shared" si="164"/>
        <v>LP_CritDmgUpOnLowerHp_01</v>
      </c>
      <c r="B334" s="1" t="s">
        <v>314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AddCriticalDamageByTargetHp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0.5</v>
      </c>
      <c r="O334" s="7" t="str">
        <f t="shared" ca="1" si="165"/>
        <v/>
      </c>
      <c r="S334" s="7" t="str">
        <f t="shared" ca="1" si="158"/>
        <v/>
      </c>
    </row>
    <row r="335" spans="1:19" x14ac:dyDescent="0.3">
      <c r="A335" s="1" t="str">
        <f t="shared" si="164"/>
        <v>LP_CritDmgUpOnLowerHp_02</v>
      </c>
      <c r="B335" s="1" t="s">
        <v>314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AddCriticalDamageByTargetHp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1.05</v>
      </c>
      <c r="O335" s="7" t="str">
        <f t="shared" ca="1" si="165"/>
        <v/>
      </c>
      <c r="S335" s="7" t="str">
        <f t="shared" ca="1" si="158"/>
        <v/>
      </c>
    </row>
    <row r="336" spans="1:19" x14ac:dyDescent="0.3">
      <c r="A336" s="1" t="str">
        <f t="shared" ref="A336:A338" si="169">B336&amp;"_"&amp;TEXT(D336,"00")</f>
        <v>LP_CritDmgUpOnLowerHp_03</v>
      </c>
      <c r="B336" s="1" t="s">
        <v>314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AddCriticalDamageByTargetHp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v>1.6500000000000001</v>
      </c>
      <c r="O336" s="7" t="str">
        <f t="shared" ref="O336:O338" ca="1" si="170">IF(NOT(ISBLANK(N336)),N336,
IF(ISBLANK(M336),"",
VLOOKUP(M336,OFFSET(INDIRECT("$A:$B"),0,MATCH(M$1&amp;"_Verify",INDIRECT("$1:$1"),0)-1),2,0)
))</f>
        <v/>
      </c>
      <c r="S336" s="7" t="str">
        <f t="shared" ca="1" si="158"/>
        <v/>
      </c>
    </row>
    <row r="337" spans="1:19" x14ac:dyDescent="0.3">
      <c r="A337" s="1" t="str">
        <f t="shared" si="169"/>
        <v>LP_CritDmgUpOnLowerHp_04</v>
      </c>
      <c r="B337" s="1" t="s">
        <v>314</v>
      </c>
      <c r="C337" s="1" t="str">
        <f>IF(ISERROR(VLOOKUP(B337,AffectorValueTable!$A:$A,1,0)),"어펙터밸류없음","")</f>
        <v/>
      </c>
      <c r="D337" s="1">
        <v>4</v>
      </c>
      <c r="E337" s="1" t="str">
        <f>VLOOKUP($B337,AffectorValueTable!$1:$1048576,MATCH(AffectorValueTable!$B$1,AffectorValueTable!$1:$1,0),0)</f>
        <v>AddCriticalDamageByTargetHp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v>2.2999999999999998</v>
      </c>
      <c r="O337" s="7" t="str">
        <f t="shared" ca="1" si="170"/>
        <v/>
      </c>
      <c r="S337" s="7" t="str">
        <f t="shared" ref="S337:S338" ca="1" si="171">IF(NOT(ISBLANK(R337)),R337,
IF(ISBLANK(Q337),"",
VLOOKUP(Q337,OFFSET(INDIRECT("$A:$B"),0,MATCH(Q$1&amp;"_Verify",INDIRECT("$1:$1"),0)-1),2,0)
))</f>
        <v/>
      </c>
    </row>
    <row r="338" spans="1:19" x14ac:dyDescent="0.3">
      <c r="A338" s="1" t="str">
        <f t="shared" si="169"/>
        <v>LP_CritDmgUpOnLowerHp_05</v>
      </c>
      <c r="B338" s="1" t="s">
        <v>314</v>
      </c>
      <c r="C338" s="1" t="str">
        <f>IF(ISERROR(VLOOKUP(B338,AffectorValueTable!$A:$A,1,0)),"어펙터밸류없음","")</f>
        <v/>
      </c>
      <c r="D338" s="1">
        <v>5</v>
      </c>
      <c r="E338" s="1" t="str">
        <f>VLOOKUP($B338,AffectorValueTable!$1:$1048576,MATCH(AffectorValueTable!$B$1,AffectorValueTable!$1:$1,0),0)</f>
        <v>AddCriticalDamageByTargetHp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v>3</v>
      </c>
      <c r="O338" s="7" t="str">
        <f t="shared" ca="1" si="170"/>
        <v/>
      </c>
      <c r="S338" s="7" t="str">
        <f t="shared" ca="1" si="171"/>
        <v/>
      </c>
    </row>
    <row r="339" spans="1:19" x14ac:dyDescent="0.3">
      <c r="A339" s="1" t="str">
        <f t="shared" ref="A339:A350" si="172">B339&amp;"_"&amp;TEXT(D339,"00")</f>
        <v>LP_CritDmgUpOnLowerHpBetter_01</v>
      </c>
      <c r="B339" s="1" t="s">
        <v>315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AddCriticalDamageByTargetHp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v>1</v>
      </c>
      <c r="O339" s="7" t="str">
        <f t="shared" ref="O339:O350" ca="1" si="173">IF(NOT(ISBLANK(N339)),N339,
IF(ISBLANK(M339),"",
VLOOKUP(M339,OFFSET(INDIRECT("$A:$B"),0,MATCH(M$1&amp;"_Verify",INDIRECT("$1:$1"),0)-1),2,0)
))</f>
        <v/>
      </c>
      <c r="S339" s="7" t="str">
        <f t="shared" ca="1" si="158"/>
        <v/>
      </c>
    </row>
    <row r="340" spans="1:19" x14ac:dyDescent="0.3">
      <c r="A340" s="1" t="str">
        <f t="shared" ref="A340" si="174">B340&amp;"_"&amp;TEXT(D340,"00")</f>
        <v>LP_CritDmgUpOnLowerHpBetter_02</v>
      </c>
      <c r="B340" s="1" t="s">
        <v>315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AddCriticalDamageByTargetHp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v>2.1</v>
      </c>
      <c r="O340" s="7" t="str">
        <f t="shared" ref="O340" ca="1" si="175">IF(NOT(ISBLANK(N340)),N340,
IF(ISBLANK(M340),"",
VLOOKUP(M340,OFFSET(INDIRECT("$A:$B"),0,MATCH(M$1&amp;"_Verify",INDIRECT("$1:$1"),0)-1),2,0)
))</f>
        <v/>
      </c>
      <c r="S340" s="7" t="str">
        <f t="shared" ref="S340" ca="1" si="176">IF(NOT(ISBLANK(R340)),R340,
IF(ISBLANK(Q340),"",
VLOOKUP(Q340,OFFSET(INDIRECT("$A:$B"),0,MATCH(Q$1&amp;"_Verify",INDIRECT("$1:$1"),0)-1),2,0)
))</f>
        <v/>
      </c>
    </row>
    <row r="341" spans="1:19" x14ac:dyDescent="0.3">
      <c r="A341" s="1" t="str">
        <f t="shared" ref="A341" si="177">B341&amp;"_"&amp;TEXT(D341,"00")</f>
        <v>LP_CritDmgUpOnLowerHpBetter_03</v>
      </c>
      <c r="B341" s="1" t="s">
        <v>315</v>
      </c>
      <c r="C341" s="1" t="str">
        <f>IF(ISERROR(VLOOKUP(B341,AffectorValueTable!$A:$A,1,0)),"어펙터밸류없음","")</f>
        <v/>
      </c>
      <c r="D341" s="1">
        <v>3</v>
      </c>
      <c r="E341" s="1" t="str">
        <f>VLOOKUP($B341,AffectorValueTable!$1:$1048576,MATCH(AffectorValueTable!$B$1,AffectorValueTable!$1:$1,0),0)</f>
        <v>AddCriticalDamageByTargetHp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J341" s="1">
        <v>3.3</v>
      </c>
      <c r="O341" s="7" t="str">
        <f t="shared" ref="O341" ca="1" si="178">IF(NOT(ISBLANK(N341)),N341,
IF(ISBLANK(M341),"",
VLOOKUP(M341,OFFSET(INDIRECT("$A:$B"),0,MATCH(M$1&amp;"_Verify",INDIRECT("$1:$1"),0)-1),2,0)
))</f>
        <v/>
      </c>
      <c r="S341" s="7" t="str">
        <f t="shared" ref="S341" ca="1" si="179">IF(NOT(ISBLANK(R341)),R341,
IF(ISBLANK(Q341),"",
VLOOKUP(Q341,OFFSET(INDIRECT("$A:$B"),0,MATCH(Q$1&amp;"_Verify",INDIRECT("$1:$1"),0)-1),2,0)
))</f>
        <v/>
      </c>
    </row>
    <row r="342" spans="1:19" x14ac:dyDescent="0.3">
      <c r="A342" s="1" t="str">
        <f t="shared" si="172"/>
        <v>LP_InstantKill_01</v>
      </c>
      <c r="B342" s="1" t="s">
        <v>316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InstantDeath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J342" s="10">
        <v>0.06</v>
      </c>
      <c r="O342" s="7" t="str">
        <f t="shared" ca="1" si="173"/>
        <v/>
      </c>
      <c r="S342" s="7" t="str">
        <f t="shared" ca="1" si="158"/>
        <v/>
      </c>
    </row>
    <row r="343" spans="1:19" x14ac:dyDescent="0.3">
      <c r="A343" s="1" t="str">
        <f t="shared" si="172"/>
        <v>LP_InstantKill_02</v>
      </c>
      <c r="B343" s="1" t="s">
        <v>316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InstantDeath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0">
        <v>0.126</v>
      </c>
      <c r="O343" s="7" t="str">
        <f t="shared" ca="1" si="173"/>
        <v/>
      </c>
      <c r="S343" s="7" t="str">
        <f t="shared" ca="1" si="158"/>
        <v/>
      </c>
    </row>
    <row r="344" spans="1:19" x14ac:dyDescent="0.3">
      <c r="A344" s="1" t="str">
        <f t="shared" si="172"/>
        <v>LP_InstantKill_03</v>
      </c>
      <c r="B344" s="1" t="s">
        <v>316</v>
      </c>
      <c r="C344" s="1" t="str">
        <f>IF(ISERROR(VLOOKUP(B344,AffectorValueTable!$A:$A,1,0)),"어펙터밸류없음","")</f>
        <v/>
      </c>
      <c r="D344" s="1">
        <v>3</v>
      </c>
      <c r="E344" s="1" t="str">
        <f>VLOOKUP($B344,AffectorValueTable!$1:$1048576,MATCH(AffectorValueTable!$B$1,AffectorValueTable!$1:$1,0),0)</f>
        <v>InstantDeath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0">
        <v>0.19800000000000004</v>
      </c>
      <c r="O344" s="7" t="str">
        <f t="shared" ca="1" si="173"/>
        <v/>
      </c>
      <c r="S344" s="7" t="str">
        <f t="shared" ca="1" si="158"/>
        <v/>
      </c>
    </row>
    <row r="345" spans="1:19" x14ac:dyDescent="0.3">
      <c r="A345" s="1" t="str">
        <f t="shared" si="172"/>
        <v>LP_InstantKill_04</v>
      </c>
      <c r="B345" s="1" t="s">
        <v>316</v>
      </c>
      <c r="C345" s="1" t="str">
        <f>IF(ISERROR(VLOOKUP(B345,AffectorValueTable!$A:$A,1,0)),"어펙터밸류없음","")</f>
        <v/>
      </c>
      <c r="D345" s="1">
        <v>4</v>
      </c>
      <c r="E345" s="1" t="str">
        <f>VLOOKUP($B345,AffectorValueTable!$1:$1048576,MATCH(AffectorValueTable!$B$1,AffectorValueTable!$1:$1,0),0)</f>
        <v>InstantDeath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0">
        <v>0.27599999999999997</v>
      </c>
      <c r="O345" s="7" t="str">
        <f t="shared" ca="1" si="173"/>
        <v/>
      </c>
      <c r="S345" s="7" t="str">
        <f t="shared" ca="1" si="158"/>
        <v/>
      </c>
    </row>
    <row r="346" spans="1:19" x14ac:dyDescent="0.3">
      <c r="A346" s="1" t="str">
        <f t="shared" si="172"/>
        <v>LP_InstantKill_05</v>
      </c>
      <c r="B346" s="1" t="s">
        <v>316</v>
      </c>
      <c r="C346" s="1" t="str">
        <f>IF(ISERROR(VLOOKUP(B346,AffectorValueTable!$A:$A,1,0)),"어펙터밸류없음","")</f>
        <v/>
      </c>
      <c r="D346" s="1">
        <v>5</v>
      </c>
      <c r="E346" s="1" t="str">
        <f>VLOOKUP($B346,AffectorValueTable!$1:$1048576,MATCH(AffectorValueTable!$B$1,AffectorValueTable!$1:$1,0),0)</f>
        <v>InstantDeath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0">
        <v>0.36</v>
      </c>
      <c r="O346" s="7" t="str">
        <f t="shared" ca="1" si="173"/>
        <v/>
      </c>
      <c r="S346" s="7" t="str">
        <f t="shared" ca="1" si="158"/>
        <v/>
      </c>
    </row>
    <row r="347" spans="1:19" x14ac:dyDescent="0.3">
      <c r="A347" s="1" t="str">
        <f t="shared" si="172"/>
        <v>LP_InstantKill_06</v>
      </c>
      <c r="B347" s="1" t="s">
        <v>316</v>
      </c>
      <c r="C347" s="1" t="str">
        <f>IF(ISERROR(VLOOKUP(B347,AffectorValueTable!$A:$A,1,0)),"어펙터밸류없음","")</f>
        <v/>
      </c>
      <c r="D347" s="1">
        <v>6</v>
      </c>
      <c r="E347" s="1" t="str">
        <f>VLOOKUP($B347,AffectorValueTable!$1:$1048576,MATCH(AffectorValueTable!$B$1,AffectorValueTable!$1:$1,0),0)</f>
        <v>InstantDeath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0">
        <v>0.45</v>
      </c>
      <c r="O347" s="7" t="str">
        <f t="shared" ca="1" si="173"/>
        <v/>
      </c>
      <c r="S347" s="7" t="str">
        <f t="shared" ca="1" si="158"/>
        <v/>
      </c>
    </row>
    <row r="348" spans="1:19" x14ac:dyDescent="0.3">
      <c r="A348" s="1" t="str">
        <f t="shared" si="172"/>
        <v>LP_InstantKill_07</v>
      </c>
      <c r="B348" s="1" t="s">
        <v>316</v>
      </c>
      <c r="C348" s="1" t="str">
        <f>IF(ISERROR(VLOOKUP(B348,AffectorValueTable!$A:$A,1,0)),"어펙터밸류없음","")</f>
        <v/>
      </c>
      <c r="D348" s="1">
        <v>7</v>
      </c>
      <c r="E348" s="1" t="str">
        <f>VLOOKUP($B348,AffectorValueTable!$1:$1048576,MATCH(AffectorValueTable!$B$1,AffectorValueTable!$1:$1,0),0)</f>
        <v>InstantDeath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0">
        <v>0.54600000000000015</v>
      </c>
      <c r="O348" s="7" t="str">
        <f t="shared" ca="1" si="173"/>
        <v/>
      </c>
      <c r="S348" s="7" t="str">
        <f t="shared" ca="1" si="158"/>
        <v/>
      </c>
    </row>
    <row r="349" spans="1:19" x14ac:dyDescent="0.3">
      <c r="A349" s="1" t="str">
        <f t="shared" si="172"/>
        <v>LP_InstantKill_08</v>
      </c>
      <c r="B349" s="1" t="s">
        <v>316</v>
      </c>
      <c r="C349" s="1" t="str">
        <f>IF(ISERROR(VLOOKUP(B349,AffectorValueTable!$A:$A,1,0)),"어펙터밸류없음","")</f>
        <v/>
      </c>
      <c r="D349" s="1">
        <v>8</v>
      </c>
      <c r="E349" s="1" t="str">
        <f>VLOOKUP($B349,AffectorValueTable!$1:$1048576,MATCH(AffectorValueTable!$B$1,AffectorValueTable!$1:$1,0),0)</f>
        <v>InstantDeath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0">
        <v>0.64800000000000013</v>
      </c>
      <c r="O349" s="7" t="str">
        <f t="shared" ca="1" si="173"/>
        <v/>
      </c>
      <c r="S349" s="7" t="str">
        <f t="shared" ca="1" si="158"/>
        <v/>
      </c>
    </row>
    <row r="350" spans="1:19" x14ac:dyDescent="0.3">
      <c r="A350" s="1" t="str">
        <f t="shared" si="172"/>
        <v>LP_InstantKill_09</v>
      </c>
      <c r="B350" s="1" t="s">
        <v>316</v>
      </c>
      <c r="C350" s="1" t="str">
        <f>IF(ISERROR(VLOOKUP(B350,AffectorValueTable!$A:$A,1,0)),"어펙터밸류없음","")</f>
        <v/>
      </c>
      <c r="D350" s="1">
        <v>9</v>
      </c>
      <c r="E350" s="1" t="str">
        <f>VLOOKUP($B350,AffectorValueTable!$1:$1048576,MATCH(AffectorValueTable!$B$1,AffectorValueTable!$1:$1,0),0)</f>
        <v>InstantDeath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0">
        <v>0.75600000000000001</v>
      </c>
      <c r="O350" s="7" t="str">
        <f t="shared" ca="1" si="173"/>
        <v/>
      </c>
      <c r="S350" s="7" t="str">
        <f t="shared" ca="1" si="158"/>
        <v/>
      </c>
    </row>
    <row r="351" spans="1:19" x14ac:dyDescent="0.3">
      <c r="A351" s="1" t="str">
        <f t="shared" ref="A351:A360" si="180">B351&amp;"_"&amp;TEXT(D351,"00")</f>
        <v>LP_InstantKillBetter_01</v>
      </c>
      <c r="B351" s="1" t="s">
        <v>318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InstantDeath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0">
        <v>0.12</v>
      </c>
      <c r="O351" s="7" t="str">
        <f t="shared" ref="O351:O360" ca="1" si="181">IF(NOT(ISBLANK(N351)),N351,
IF(ISBLANK(M351),"",
VLOOKUP(M351,OFFSET(INDIRECT("$A:$B"),0,MATCH(M$1&amp;"_Verify",INDIRECT("$1:$1"),0)-1),2,0)
))</f>
        <v/>
      </c>
      <c r="S351" s="7" t="str">
        <f t="shared" ca="1" si="158"/>
        <v/>
      </c>
    </row>
    <row r="352" spans="1:19" x14ac:dyDescent="0.3">
      <c r="A352" s="1" t="str">
        <f t="shared" si="180"/>
        <v>LP_InstantKillBetter_02</v>
      </c>
      <c r="B352" s="1" t="s">
        <v>318</v>
      </c>
      <c r="C352" s="1" t="str">
        <f>IF(ISERROR(VLOOKUP(B352,AffectorValueTable!$A:$A,1,0)),"어펙터밸류없음","")</f>
        <v/>
      </c>
      <c r="D352" s="1">
        <v>2</v>
      </c>
      <c r="E352" s="1" t="str">
        <f>VLOOKUP($B352,AffectorValueTable!$1:$1048576,MATCH(AffectorValueTable!$B$1,AffectorValueTable!$1:$1,0),0)</f>
        <v>InstantDeath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0">
        <v>0.252</v>
      </c>
      <c r="O352" s="7" t="str">
        <f t="shared" ca="1" si="181"/>
        <v/>
      </c>
      <c r="S352" s="7" t="str">
        <f t="shared" ca="1" si="158"/>
        <v/>
      </c>
    </row>
    <row r="353" spans="1:19" x14ac:dyDescent="0.3">
      <c r="A353" s="1" t="str">
        <f t="shared" ref="A353:A355" si="182">B353&amp;"_"&amp;TEXT(D353,"00")</f>
        <v>LP_InstantKillBetter_03</v>
      </c>
      <c r="B353" s="1" t="s">
        <v>318</v>
      </c>
      <c r="C353" s="1" t="str">
        <f>IF(ISERROR(VLOOKUP(B353,AffectorValueTable!$A:$A,1,0)),"어펙터밸류없음","")</f>
        <v/>
      </c>
      <c r="D353" s="1">
        <v>3</v>
      </c>
      <c r="E353" s="1" t="str">
        <f>VLOOKUP($B353,AffectorValueTable!$1:$1048576,MATCH(AffectorValueTable!$B$1,AffectorValueTable!$1:$1,0),0)</f>
        <v>InstantDeath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0">
        <v>0.39600000000000002</v>
      </c>
      <c r="O353" s="7" t="str">
        <f t="shared" ref="O353:O355" ca="1" si="183">IF(NOT(ISBLANK(N353)),N353,
IF(ISBLANK(M353),"",
VLOOKUP(M353,OFFSET(INDIRECT("$A:$B"),0,MATCH(M$1&amp;"_Verify",INDIRECT("$1:$1"),0)-1),2,0)
))</f>
        <v/>
      </c>
      <c r="S353" s="7" t="str">
        <f t="shared" ca="1" si="158"/>
        <v/>
      </c>
    </row>
    <row r="354" spans="1:19" x14ac:dyDescent="0.3">
      <c r="A354" s="1" t="str">
        <f t="shared" si="182"/>
        <v>LP_InstantKillBetter_04</v>
      </c>
      <c r="B354" s="1" t="s">
        <v>318</v>
      </c>
      <c r="C354" s="1" t="str">
        <f>IF(ISERROR(VLOOKUP(B354,AffectorValueTable!$A:$A,1,0)),"어펙터밸류없음","")</f>
        <v/>
      </c>
      <c r="D354" s="1">
        <v>4</v>
      </c>
      <c r="E354" s="1" t="str">
        <f>VLOOKUP($B354,AffectorValueTable!$1:$1048576,MATCH(AffectorValueTable!$B$1,AffectorValueTable!$1:$1,0),0)</f>
        <v>InstantDeath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0">
        <v>0.55199999999999994</v>
      </c>
      <c r="O354" s="7" t="str">
        <f t="shared" ca="1" si="183"/>
        <v/>
      </c>
      <c r="S354" s="7" t="str">
        <f t="shared" ca="1" si="158"/>
        <v/>
      </c>
    </row>
    <row r="355" spans="1:19" x14ac:dyDescent="0.3">
      <c r="A355" s="1" t="str">
        <f t="shared" si="182"/>
        <v>LP_InstantKillBetter_05</v>
      </c>
      <c r="B355" s="1" t="s">
        <v>318</v>
      </c>
      <c r="C355" s="1" t="str">
        <f>IF(ISERROR(VLOOKUP(B355,AffectorValueTable!$A:$A,1,0)),"어펙터밸류없음","")</f>
        <v/>
      </c>
      <c r="D355" s="1">
        <v>5</v>
      </c>
      <c r="E355" s="1" t="str">
        <f>VLOOKUP($B355,AffectorValueTable!$1:$1048576,MATCH(AffectorValueTable!$B$1,AffectorValueTable!$1:$1,0),0)</f>
        <v>InstantDeath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0">
        <v>0.72</v>
      </c>
      <c r="O355" s="7" t="str">
        <f t="shared" ca="1" si="183"/>
        <v/>
      </c>
      <c r="S355" s="7" t="str">
        <f t="shared" ca="1" si="158"/>
        <v/>
      </c>
    </row>
    <row r="356" spans="1:19" x14ac:dyDescent="0.3">
      <c r="A356" s="1" t="str">
        <f t="shared" si="180"/>
        <v>LP_ImmortalWill_01</v>
      </c>
      <c r="B356" s="1" t="s">
        <v>319</v>
      </c>
      <c r="C356" s="1" t="str">
        <f>IF(ISERROR(VLOOKUP(B356,AffectorValueTable!$A:$A,1,0)),"어펙터밸류없음","")</f>
        <v/>
      </c>
      <c r="D356" s="1">
        <v>1</v>
      </c>
      <c r="E356" s="1" t="str">
        <f>VLOOKUP($B356,AffectorValueTable!$1:$1048576,MATCH(AffectorValueTable!$B$1,AffectorValueTable!$1:$1,0),0)</f>
        <v>ImmortalWill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">
        <f t="shared" ref="J356:J369" si="184">J58</f>
        <v>0.15</v>
      </c>
      <c r="O356" s="7" t="str">
        <f t="shared" ca="1" si="181"/>
        <v/>
      </c>
      <c r="S356" s="7" t="str">
        <f t="shared" ca="1" si="158"/>
        <v/>
      </c>
    </row>
    <row r="357" spans="1:19" x14ac:dyDescent="0.3">
      <c r="A357" s="1" t="str">
        <f t="shared" si="180"/>
        <v>LP_ImmortalWill_02</v>
      </c>
      <c r="B357" s="1" t="s">
        <v>319</v>
      </c>
      <c r="C357" s="1" t="str">
        <f>IF(ISERROR(VLOOKUP(B357,AffectorValueTable!$A:$A,1,0)),"어펙터밸류없음","")</f>
        <v/>
      </c>
      <c r="D357" s="1">
        <v>2</v>
      </c>
      <c r="E357" s="1" t="str">
        <f>VLOOKUP($B357,AffectorValueTable!$1:$1048576,MATCH(AffectorValueTable!$B$1,AffectorValueTable!$1:$1,0),0)</f>
        <v>ImmortalWill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">
        <f t="shared" si="184"/>
        <v>0.315</v>
      </c>
      <c r="O357" s="7" t="str">
        <f t="shared" ca="1" si="181"/>
        <v/>
      </c>
      <c r="S357" s="7" t="str">
        <f t="shared" ca="1" si="158"/>
        <v/>
      </c>
    </row>
    <row r="358" spans="1:19" x14ac:dyDescent="0.3">
      <c r="A358" s="1" t="str">
        <f t="shared" si="180"/>
        <v>LP_ImmortalWill_03</v>
      </c>
      <c r="B358" s="1" t="s">
        <v>319</v>
      </c>
      <c r="C358" s="1" t="str">
        <f>IF(ISERROR(VLOOKUP(B358,AffectorValueTable!$A:$A,1,0)),"어펙터밸류없음","")</f>
        <v/>
      </c>
      <c r="D358" s="1">
        <v>3</v>
      </c>
      <c r="E358" s="1" t="str">
        <f>VLOOKUP($B358,AffectorValueTable!$1:$1048576,MATCH(AffectorValueTable!$B$1,AffectorValueTable!$1:$1,0),0)</f>
        <v>ImmortalWill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f t="shared" si="184"/>
        <v>0.49500000000000005</v>
      </c>
      <c r="O358" s="7" t="str">
        <f t="shared" ca="1" si="181"/>
        <v/>
      </c>
      <c r="S358" s="7" t="str">
        <f t="shared" ca="1" si="158"/>
        <v/>
      </c>
    </row>
    <row r="359" spans="1:19" x14ac:dyDescent="0.3">
      <c r="A359" s="1" t="str">
        <f t="shared" si="180"/>
        <v>LP_ImmortalWill_04</v>
      </c>
      <c r="B359" s="1" t="s">
        <v>319</v>
      </c>
      <c r="C359" s="1" t="str">
        <f>IF(ISERROR(VLOOKUP(B359,AffectorValueTable!$A:$A,1,0)),"어펙터밸류없음","")</f>
        <v/>
      </c>
      <c r="D359" s="1">
        <v>4</v>
      </c>
      <c r="E359" s="1" t="str">
        <f>VLOOKUP($B359,AffectorValueTable!$1:$1048576,MATCH(AffectorValueTable!$B$1,AffectorValueTable!$1:$1,0),0)</f>
        <v>ImmortalWill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f t="shared" si="184"/>
        <v>0.69</v>
      </c>
      <c r="O359" s="7" t="str">
        <f t="shared" ca="1" si="181"/>
        <v/>
      </c>
      <c r="S359" s="7" t="str">
        <f t="shared" ca="1" si="158"/>
        <v/>
      </c>
    </row>
    <row r="360" spans="1:19" x14ac:dyDescent="0.3">
      <c r="A360" s="1" t="str">
        <f t="shared" si="180"/>
        <v>LP_ImmortalWill_05</v>
      </c>
      <c r="B360" s="1" t="s">
        <v>319</v>
      </c>
      <c r="C360" s="1" t="str">
        <f>IF(ISERROR(VLOOKUP(B360,AffectorValueTable!$A:$A,1,0)),"어펙터밸류없음","")</f>
        <v/>
      </c>
      <c r="D360" s="1">
        <v>5</v>
      </c>
      <c r="E360" s="1" t="str">
        <f>VLOOKUP($B360,AffectorValueTable!$1:$1048576,MATCH(AffectorValueTable!$B$1,AffectorValueTable!$1:$1,0),0)</f>
        <v>ImmortalWill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f t="shared" si="184"/>
        <v>0.89999999999999991</v>
      </c>
      <c r="O360" s="7" t="str">
        <f t="shared" ca="1" si="181"/>
        <v/>
      </c>
      <c r="S360" s="7" t="str">
        <f t="shared" ca="1" si="158"/>
        <v/>
      </c>
    </row>
    <row r="361" spans="1:19" x14ac:dyDescent="0.3">
      <c r="A361" s="1" t="str">
        <f t="shared" ref="A361:A364" si="185">B361&amp;"_"&amp;TEXT(D361,"00")</f>
        <v>LP_ImmortalWill_06</v>
      </c>
      <c r="B361" s="1" t="s">
        <v>319</v>
      </c>
      <c r="C361" s="1" t="str">
        <f>IF(ISERROR(VLOOKUP(B361,AffectorValueTable!$A:$A,1,0)),"어펙터밸류없음","")</f>
        <v/>
      </c>
      <c r="D361" s="1">
        <v>6</v>
      </c>
      <c r="E361" s="1" t="str">
        <f>VLOOKUP($B361,AffectorValueTable!$1:$1048576,MATCH(AffectorValueTable!$B$1,AffectorValueTable!$1:$1,0),0)</f>
        <v>ImmortalWill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f t="shared" si="184"/>
        <v>1.125</v>
      </c>
      <c r="O361" s="7" t="str">
        <f t="shared" ref="O361:O364" ca="1" si="186">IF(NOT(ISBLANK(N361)),N361,
IF(ISBLANK(M361),"",
VLOOKUP(M361,OFFSET(INDIRECT("$A:$B"),0,MATCH(M$1&amp;"_Verify",INDIRECT("$1:$1"),0)-1),2,0)
))</f>
        <v/>
      </c>
      <c r="S361" s="7" t="str">
        <f t="shared" ca="1" si="158"/>
        <v/>
      </c>
    </row>
    <row r="362" spans="1:19" x14ac:dyDescent="0.3">
      <c r="A362" s="1" t="str">
        <f t="shared" si="185"/>
        <v>LP_ImmortalWill_07</v>
      </c>
      <c r="B362" s="1" t="s">
        <v>319</v>
      </c>
      <c r="C362" s="1" t="str">
        <f>IF(ISERROR(VLOOKUP(B362,AffectorValueTable!$A:$A,1,0)),"어펙터밸류없음","")</f>
        <v/>
      </c>
      <c r="D362" s="1">
        <v>7</v>
      </c>
      <c r="E362" s="1" t="str">
        <f>VLOOKUP($B362,AffectorValueTable!$1:$1048576,MATCH(AffectorValueTable!$B$1,AffectorValueTable!$1:$1,0),0)</f>
        <v>ImmortalWill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f t="shared" si="184"/>
        <v>1.3650000000000002</v>
      </c>
      <c r="O362" s="7" t="str">
        <f t="shared" ca="1" si="186"/>
        <v/>
      </c>
      <c r="S362" s="7" t="str">
        <f t="shared" ca="1" si="158"/>
        <v/>
      </c>
    </row>
    <row r="363" spans="1:19" x14ac:dyDescent="0.3">
      <c r="A363" s="1" t="str">
        <f t="shared" si="185"/>
        <v>LP_ImmortalWill_08</v>
      </c>
      <c r="B363" s="1" t="s">
        <v>319</v>
      </c>
      <c r="C363" s="1" t="str">
        <f>IF(ISERROR(VLOOKUP(B363,AffectorValueTable!$A:$A,1,0)),"어펙터밸류없음","")</f>
        <v/>
      </c>
      <c r="D363" s="1">
        <v>8</v>
      </c>
      <c r="E363" s="1" t="str">
        <f>VLOOKUP($B363,AffectorValueTable!$1:$1048576,MATCH(AffectorValueTable!$B$1,AffectorValueTable!$1:$1,0),0)</f>
        <v>ImmortalWill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f t="shared" si="184"/>
        <v>1.62</v>
      </c>
      <c r="O363" s="7" t="str">
        <f t="shared" ca="1" si="186"/>
        <v/>
      </c>
      <c r="S363" s="7" t="str">
        <f t="shared" ca="1" si="158"/>
        <v/>
      </c>
    </row>
    <row r="364" spans="1:19" x14ac:dyDescent="0.3">
      <c r="A364" s="1" t="str">
        <f t="shared" si="185"/>
        <v>LP_ImmortalWill_09</v>
      </c>
      <c r="B364" s="1" t="s">
        <v>319</v>
      </c>
      <c r="C364" s="1" t="str">
        <f>IF(ISERROR(VLOOKUP(B364,AffectorValueTable!$A:$A,1,0)),"어펙터밸류없음","")</f>
        <v/>
      </c>
      <c r="D364" s="1">
        <v>9</v>
      </c>
      <c r="E364" s="1" t="str">
        <f>VLOOKUP($B364,AffectorValueTable!$1:$1048576,MATCH(AffectorValueTable!$B$1,AffectorValueTable!$1:$1,0),0)</f>
        <v>ImmortalWill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f t="shared" si="184"/>
        <v>1.89</v>
      </c>
      <c r="O364" s="7" t="str">
        <f t="shared" ca="1" si="186"/>
        <v/>
      </c>
      <c r="S364" s="7" t="str">
        <f t="shared" ca="1" si="158"/>
        <v/>
      </c>
    </row>
    <row r="365" spans="1:19" x14ac:dyDescent="0.3">
      <c r="A365" s="1" t="str">
        <f t="shared" ref="A365:A384" si="187">B365&amp;"_"&amp;TEXT(D365,"00")</f>
        <v>LP_ImmortalWillBetter_01</v>
      </c>
      <c r="B365" s="1" t="s">
        <v>320</v>
      </c>
      <c r="C365" s="1" t="str">
        <f>IF(ISERROR(VLOOKUP(B365,AffectorValueTable!$A:$A,1,0)),"어펙터밸류없음","")</f>
        <v/>
      </c>
      <c r="D365" s="1">
        <v>1</v>
      </c>
      <c r="E365" s="1" t="str">
        <f>VLOOKUP($B365,AffectorValueTable!$1:$1048576,MATCH(AffectorValueTable!$B$1,AffectorValueTable!$1:$1,0),0)</f>
        <v>ImmortalWill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f t="shared" si="184"/>
        <v>0.25</v>
      </c>
      <c r="O365" s="7" t="str">
        <f t="shared" ref="O365:O384" ca="1" si="188">IF(NOT(ISBLANK(N365)),N365,
IF(ISBLANK(M365),"",
VLOOKUP(M365,OFFSET(INDIRECT("$A:$B"),0,MATCH(M$1&amp;"_Verify",INDIRECT("$1:$1"),0)-1),2,0)
))</f>
        <v/>
      </c>
      <c r="S365" s="7" t="str">
        <f t="shared" ca="1" si="158"/>
        <v/>
      </c>
    </row>
    <row r="366" spans="1:19" x14ac:dyDescent="0.3">
      <c r="A366" s="1" t="str">
        <f t="shared" si="187"/>
        <v>LP_ImmortalWillBetter_02</v>
      </c>
      <c r="B366" s="1" t="s">
        <v>320</v>
      </c>
      <c r="C366" s="1" t="str">
        <f>IF(ISERROR(VLOOKUP(B366,AffectorValueTable!$A:$A,1,0)),"어펙터밸류없음","")</f>
        <v/>
      </c>
      <c r="D366" s="1">
        <v>2</v>
      </c>
      <c r="E366" s="1" t="str">
        <f>VLOOKUP($B366,AffectorValueTable!$1:$1048576,MATCH(AffectorValueTable!$B$1,AffectorValueTable!$1:$1,0),0)</f>
        <v>ImmortalWill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f t="shared" si="184"/>
        <v>0.52500000000000002</v>
      </c>
      <c r="O366" s="7" t="str">
        <f t="shared" ca="1" si="188"/>
        <v/>
      </c>
      <c r="S366" s="7" t="str">
        <f t="shared" ca="1" si="158"/>
        <v/>
      </c>
    </row>
    <row r="367" spans="1:19" x14ac:dyDescent="0.3">
      <c r="A367" s="1" t="str">
        <f t="shared" ref="A367:A369" si="189">B367&amp;"_"&amp;TEXT(D367,"00")</f>
        <v>LP_ImmortalWillBetter_03</v>
      </c>
      <c r="B367" s="1" t="s">
        <v>320</v>
      </c>
      <c r="C367" s="1" t="str">
        <f>IF(ISERROR(VLOOKUP(B367,AffectorValueTable!$A:$A,1,0)),"어펙터밸류없음","")</f>
        <v/>
      </c>
      <c r="D367" s="1">
        <v>3</v>
      </c>
      <c r="E367" s="1" t="str">
        <f>VLOOKUP($B367,AffectorValueTable!$1:$1048576,MATCH(AffectorValueTable!$B$1,AffectorValueTable!$1:$1,0),0)</f>
        <v>ImmortalWill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f t="shared" si="184"/>
        <v>0.82500000000000007</v>
      </c>
      <c r="O367" s="7" t="str">
        <f t="shared" ref="O367:O369" ca="1" si="190">IF(NOT(ISBLANK(N367)),N367,
IF(ISBLANK(M367),"",
VLOOKUP(M367,OFFSET(INDIRECT("$A:$B"),0,MATCH(M$1&amp;"_Verify",INDIRECT("$1:$1"),0)-1),2,0)
))</f>
        <v/>
      </c>
      <c r="S367" s="7" t="str">
        <f t="shared" ca="1" si="158"/>
        <v/>
      </c>
    </row>
    <row r="368" spans="1:19" x14ac:dyDescent="0.3">
      <c r="A368" s="1" t="str">
        <f t="shared" si="189"/>
        <v>LP_ImmortalWillBetter_04</v>
      </c>
      <c r="B368" s="1" t="s">
        <v>320</v>
      </c>
      <c r="C368" s="1" t="str">
        <f>IF(ISERROR(VLOOKUP(B368,AffectorValueTable!$A:$A,1,0)),"어펙터밸류없음","")</f>
        <v/>
      </c>
      <c r="D368" s="1">
        <v>4</v>
      </c>
      <c r="E368" s="1" t="str">
        <f>VLOOKUP($B368,AffectorValueTable!$1:$1048576,MATCH(AffectorValueTable!$B$1,AffectorValueTable!$1:$1,0),0)</f>
        <v>ImmortalWill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f t="shared" si="184"/>
        <v>1.1499999999999999</v>
      </c>
      <c r="O368" s="7" t="str">
        <f t="shared" ca="1" si="190"/>
        <v/>
      </c>
      <c r="S368" s="7" t="str">
        <f t="shared" ca="1" si="158"/>
        <v/>
      </c>
    </row>
    <row r="369" spans="1:21" x14ac:dyDescent="0.3">
      <c r="A369" s="1" t="str">
        <f t="shared" si="189"/>
        <v>LP_ImmortalWillBetter_05</v>
      </c>
      <c r="B369" s="1" t="s">
        <v>320</v>
      </c>
      <c r="C369" s="1" t="str">
        <f>IF(ISERROR(VLOOKUP(B369,AffectorValueTable!$A:$A,1,0)),"어펙터밸류없음","")</f>
        <v/>
      </c>
      <c r="D369" s="1">
        <v>5</v>
      </c>
      <c r="E369" s="1" t="str">
        <f>VLOOKUP($B369,AffectorValueTable!$1:$1048576,MATCH(AffectorValueTable!$B$1,AffectorValueTable!$1:$1,0),0)</f>
        <v>ImmortalWill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f t="shared" si="184"/>
        <v>1.5</v>
      </c>
      <c r="O369" s="7" t="str">
        <f t="shared" ca="1" si="190"/>
        <v/>
      </c>
      <c r="S369" s="7" t="str">
        <f t="shared" ca="1" si="158"/>
        <v/>
      </c>
    </row>
    <row r="370" spans="1:21" x14ac:dyDescent="0.3">
      <c r="A370" s="1" t="str">
        <f t="shared" si="187"/>
        <v>LP_HealAreaOnEncounter_01</v>
      </c>
      <c r="B370" s="1" t="s">
        <v>371</v>
      </c>
      <c r="C370" s="1" t="str">
        <f>IF(ISERROR(VLOOKUP(B370,AffectorValueTable!$A:$A,1,0)),"어펙터밸류없음","")</f>
        <v/>
      </c>
      <c r="D370" s="1">
        <v>1</v>
      </c>
      <c r="E370" s="1" t="str">
        <f>VLOOKUP($B370,AffectorValueTable!$1:$1048576,MATCH(AffectorValueTable!$B$1,AffectorValueTable!$1:$1,0),0)</f>
        <v>CallAffectorValue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O370" s="7" t="str">
        <f t="shared" ca="1" si="188"/>
        <v/>
      </c>
      <c r="Q370" s="1" t="s">
        <v>374</v>
      </c>
      <c r="S370" s="7">
        <f t="shared" ca="1" si="158"/>
        <v>1</v>
      </c>
      <c r="U370" s="1" t="s">
        <v>372</v>
      </c>
    </row>
    <row r="371" spans="1:21" x14ac:dyDescent="0.3">
      <c r="A371" s="1" t="str">
        <f t="shared" si="187"/>
        <v>LP_HealAreaOnEncounter_02</v>
      </c>
      <c r="B371" s="1" t="s">
        <v>371</v>
      </c>
      <c r="C371" s="1" t="str">
        <f>IF(ISERROR(VLOOKUP(B371,AffectorValueTable!$A:$A,1,0)),"어펙터밸류없음","")</f>
        <v/>
      </c>
      <c r="D371" s="1">
        <v>2</v>
      </c>
      <c r="E371" s="1" t="str">
        <f>VLOOKUP($B371,AffectorValueTable!$1:$1048576,MATCH(AffectorValueTable!$B$1,AffectorValueTable!$1:$1,0),0)</f>
        <v>CallAffectorValue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O371" s="7" t="str">
        <f t="shared" ca="1" si="188"/>
        <v/>
      </c>
      <c r="Q371" s="1" t="s">
        <v>374</v>
      </c>
      <c r="S371" s="7">
        <f t="shared" ca="1" si="158"/>
        <v>1</v>
      </c>
      <c r="U371" s="1" t="s">
        <v>372</v>
      </c>
    </row>
    <row r="372" spans="1:21" x14ac:dyDescent="0.3">
      <c r="A372" s="1" t="str">
        <f t="shared" si="187"/>
        <v>LP_HealAreaOnEncounter_03</v>
      </c>
      <c r="B372" s="1" t="s">
        <v>371</v>
      </c>
      <c r="C372" s="1" t="str">
        <f>IF(ISERROR(VLOOKUP(B372,AffectorValueTable!$A:$A,1,0)),"어펙터밸류없음","")</f>
        <v/>
      </c>
      <c r="D372" s="1">
        <v>3</v>
      </c>
      <c r="E372" s="1" t="str">
        <f>VLOOKUP($B372,AffectorValueTable!$1:$1048576,MATCH(AffectorValueTable!$B$1,AffectorValueTable!$1:$1,0),0)</f>
        <v>CallAffectorValue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O372" s="7" t="str">
        <f t="shared" ca="1" si="188"/>
        <v/>
      </c>
      <c r="Q372" s="1" t="s">
        <v>374</v>
      </c>
      <c r="S372" s="7">
        <f t="shared" ca="1" si="158"/>
        <v>1</v>
      </c>
      <c r="U372" s="1" t="s">
        <v>372</v>
      </c>
    </row>
    <row r="373" spans="1:21" x14ac:dyDescent="0.3">
      <c r="A373" s="1" t="str">
        <f t="shared" si="187"/>
        <v>LP_HealAreaOnEncounter_04</v>
      </c>
      <c r="B373" s="1" t="s">
        <v>371</v>
      </c>
      <c r="C373" s="1" t="str">
        <f>IF(ISERROR(VLOOKUP(B373,AffectorValueTable!$A:$A,1,0)),"어펙터밸류없음","")</f>
        <v/>
      </c>
      <c r="D373" s="1">
        <v>4</v>
      </c>
      <c r="E373" s="1" t="str">
        <f>VLOOKUP($B373,AffectorValueTable!$1:$1048576,MATCH(AffectorValueTable!$B$1,AffectorValueTable!$1:$1,0),0)</f>
        <v>CallAffectorValue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O373" s="7" t="str">
        <f t="shared" ca="1" si="188"/>
        <v/>
      </c>
      <c r="Q373" s="1" t="s">
        <v>374</v>
      </c>
      <c r="S373" s="7">
        <f t="shared" ca="1" si="158"/>
        <v>1</v>
      </c>
      <c r="U373" s="1" t="s">
        <v>372</v>
      </c>
    </row>
    <row r="374" spans="1:21" x14ac:dyDescent="0.3">
      <c r="A374" s="1" t="str">
        <f t="shared" si="187"/>
        <v>LP_HealAreaOnEncounter_05</v>
      </c>
      <c r="B374" s="1" t="s">
        <v>371</v>
      </c>
      <c r="C374" s="1" t="str">
        <f>IF(ISERROR(VLOOKUP(B374,AffectorValueTable!$A:$A,1,0)),"어펙터밸류없음","")</f>
        <v/>
      </c>
      <c r="D374" s="1">
        <v>5</v>
      </c>
      <c r="E374" s="1" t="str">
        <f>VLOOKUP($B374,AffectorValueTable!$1:$1048576,MATCH(AffectorValueTable!$B$1,AffectorValueTable!$1:$1,0),0)</f>
        <v>CallAffectorValue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O374" s="7" t="str">
        <f t="shared" ca="1" si="188"/>
        <v/>
      </c>
      <c r="Q374" s="1" t="s">
        <v>374</v>
      </c>
      <c r="S374" s="7">
        <f t="shared" ca="1" si="158"/>
        <v>1</v>
      </c>
      <c r="U374" s="1" t="s">
        <v>372</v>
      </c>
    </row>
    <row r="375" spans="1:21" x14ac:dyDescent="0.3">
      <c r="A375" s="1" t="str">
        <f t="shared" si="187"/>
        <v>LP_HealAreaOnEncounter_CreateHit_01</v>
      </c>
      <c r="B375" s="1" t="s">
        <v>372</v>
      </c>
      <c r="C375" s="1" t="str">
        <f>IF(ISERROR(VLOOKUP(B375,AffectorValueTable!$A:$A,1,0)),"어펙터밸류없음","")</f>
        <v/>
      </c>
      <c r="D375" s="1">
        <v>1</v>
      </c>
      <c r="E375" s="1" t="str">
        <f>VLOOKUP($B375,AffectorValueTable!$1:$1048576,MATCH(AffectorValueTable!$B$1,AffectorValueTable!$1:$1,0),0)</f>
        <v>CreateHitObject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O375" s="7" t="str">
        <f t="shared" ca="1" si="188"/>
        <v/>
      </c>
      <c r="S375" s="7" t="str">
        <f t="shared" ca="1" si="158"/>
        <v/>
      </c>
      <c r="T375" s="1" t="s">
        <v>375</v>
      </c>
    </row>
    <row r="376" spans="1:21" x14ac:dyDescent="0.3">
      <c r="A376" s="1" t="str">
        <f t="shared" si="187"/>
        <v>LP_HealAreaOnEncounter_CreateHit_02</v>
      </c>
      <c r="B376" s="1" t="s">
        <v>372</v>
      </c>
      <c r="C376" s="1" t="str">
        <f>IF(ISERROR(VLOOKUP(B376,AffectorValueTable!$A:$A,1,0)),"어펙터밸류없음","")</f>
        <v/>
      </c>
      <c r="D376" s="1">
        <v>2</v>
      </c>
      <c r="E376" s="1" t="str">
        <f>VLOOKUP($B376,AffectorValueTable!$1:$1048576,MATCH(AffectorValueTable!$B$1,AffectorValueTable!$1:$1,0),0)</f>
        <v>CreateHitObject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O376" s="7" t="str">
        <f t="shared" ca="1" si="188"/>
        <v/>
      </c>
      <c r="S376" s="7" t="str">
        <f t="shared" ca="1" si="158"/>
        <v/>
      </c>
      <c r="T376" s="1" t="s">
        <v>375</v>
      </c>
    </row>
    <row r="377" spans="1:21" x14ac:dyDescent="0.3">
      <c r="A377" s="1" t="str">
        <f t="shared" si="187"/>
        <v>LP_HealAreaOnEncounter_CreateHit_03</v>
      </c>
      <c r="B377" s="1" t="s">
        <v>372</v>
      </c>
      <c r="C377" s="1" t="str">
        <f>IF(ISERROR(VLOOKUP(B377,AffectorValueTable!$A:$A,1,0)),"어펙터밸류없음","")</f>
        <v/>
      </c>
      <c r="D377" s="1">
        <v>3</v>
      </c>
      <c r="E377" s="1" t="str">
        <f>VLOOKUP($B377,AffectorValueTable!$1:$1048576,MATCH(AffectorValueTable!$B$1,AffectorValueTable!$1:$1,0),0)</f>
        <v>CreateHitObject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O377" s="7" t="str">
        <f t="shared" ca="1" si="188"/>
        <v/>
      </c>
      <c r="S377" s="7" t="str">
        <f t="shared" ca="1" si="158"/>
        <v/>
      </c>
      <c r="T377" s="1" t="s">
        <v>375</v>
      </c>
    </row>
    <row r="378" spans="1:21" x14ac:dyDescent="0.3">
      <c r="A378" s="1" t="str">
        <f t="shared" si="187"/>
        <v>LP_HealAreaOnEncounter_CreateHit_04</v>
      </c>
      <c r="B378" s="1" t="s">
        <v>372</v>
      </c>
      <c r="C378" s="1" t="str">
        <f>IF(ISERROR(VLOOKUP(B378,AffectorValueTable!$A:$A,1,0)),"어펙터밸류없음","")</f>
        <v/>
      </c>
      <c r="D378" s="1">
        <v>4</v>
      </c>
      <c r="E378" s="1" t="str">
        <f>VLOOKUP($B378,AffectorValueTable!$1:$1048576,MATCH(AffectorValueTable!$B$1,AffectorValueTable!$1:$1,0),0)</f>
        <v>CreateHitObject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O378" s="7" t="str">
        <f t="shared" ca="1" si="188"/>
        <v/>
      </c>
      <c r="S378" s="7" t="str">
        <f t="shared" ca="1" si="158"/>
        <v/>
      </c>
      <c r="T378" s="1" t="s">
        <v>375</v>
      </c>
    </row>
    <row r="379" spans="1:21" x14ac:dyDescent="0.3">
      <c r="A379" s="1" t="str">
        <f t="shared" si="187"/>
        <v>LP_HealAreaOnEncounter_CreateHit_05</v>
      </c>
      <c r="B379" s="1" t="s">
        <v>372</v>
      </c>
      <c r="C379" s="1" t="str">
        <f>IF(ISERROR(VLOOKUP(B379,AffectorValueTable!$A:$A,1,0)),"어펙터밸류없음","")</f>
        <v/>
      </c>
      <c r="D379" s="1">
        <v>5</v>
      </c>
      <c r="E379" s="1" t="str">
        <f>VLOOKUP($B379,AffectorValueTable!$1:$1048576,MATCH(AffectorValueTable!$B$1,AffectorValueTable!$1:$1,0),0)</f>
        <v>CreateHitObject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O379" s="7" t="str">
        <f t="shared" ca="1" si="188"/>
        <v/>
      </c>
      <c r="S379" s="7" t="str">
        <f t="shared" ca="1" si="158"/>
        <v/>
      </c>
      <c r="T379" s="1" t="s">
        <v>375</v>
      </c>
    </row>
    <row r="380" spans="1:21" x14ac:dyDescent="0.3">
      <c r="A380" s="1" t="str">
        <f t="shared" si="187"/>
        <v>LP_HealAreaOnEncounter_CH_Heal_01</v>
      </c>
      <c r="B380" s="1" t="s">
        <v>376</v>
      </c>
      <c r="C380" s="1" t="str">
        <f>IF(ISERROR(VLOOKUP(B380,AffectorValueTable!$A:$A,1,0)),"어펙터밸류없음","")</f>
        <v/>
      </c>
      <c r="D380" s="1">
        <v>1</v>
      </c>
      <c r="E380" s="1" t="str">
        <f>VLOOKUP($B380,AffectorValueTable!$1:$1048576,MATCH(AffectorValueTable!$B$1,AffectorValueTable!$1:$1,0),0)</f>
        <v>Heal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K380" s="1">
        <v>4.2105263157894729E-2</v>
      </c>
      <c r="O380" s="7" t="str">
        <f t="shared" ca="1" si="188"/>
        <v/>
      </c>
      <c r="S380" s="7" t="str">
        <f t="shared" ref="S380:S384" ca="1" si="191">IF(NOT(ISBLANK(R380)),R380,
IF(ISBLANK(Q380),"",
VLOOKUP(Q380,OFFSET(INDIRECT("$A:$B"),0,MATCH(Q$1&amp;"_Verify",INDIRECT("$1:$1"),0)-1),2,0)
))</f>
        <v/>
      </c>
    </row>
    <row r="381" spans="1:21" x14ac:dyDescent="0.3">
      <c r="A381" s="1" t="str">
        <f t="shared" si="187"/>
        <v>LP_HealAreaOnEncounter_CH_Heal_02</v>
      </c>
      <c r="B381" s="1" t="s">
        <v>376</v>
      </c>
      <c r="C381" s="1" t="str">
        <f>IF(ISERROR(VLOOKUP(B381,AffectorValueTable!$A:$A,1,0)),"어펙터밸류없음","")</f>
        <v/>
      </c>
      <c r="D381" s="1">
        <v>2</v>
      </c>
      <c r="E381" s="1" t="str">
        <f>VLOOKUP($B381,AffectorValueTable!$1:$1048576,MATCH(AffectorValueTable!$B$1,AffectorValueTable!$1:$1,0),0)</f>
        <v>Heal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K381" s="1">
        <v>7.2476272648835188E-2</v>
      </c>
      <c r="O381" s="7" t="str">
        <f t="shared" ca="1" si="188"/>
        <v/>
      </c>
      <c r="S381" s="7" t="str">
        <f t="shared" ca="1" si="191"/>
        <v/>
      </c>
    </row>
    <row r="382" spans="1:21" x14ac:dyDescent="0.3">
      <c r="A382" s="1" t="str">
        <f t="shared" si="187"/>
        <v>LP_HealAreaOnEncounter_CH_Heal_03</v>
      </c>
      <c r="B382" s="1" t="s">
        <v>376</v>
      </c>
      <c r="C382" s="1" t="str">
        <f>IF(ISERROR(VLOOKUP(B382,AffectorValueTable!$A:$A,1,0)),"어펙터밸류없음","")</f>
        <v/>
      </c>
      <c r="D382" s="1">
        <v>3</v>
      </c>
      <c r="E382" s="1" t="str">
        <f>VLOOKUP($B382,AffectorValueTable!$1:$1048576,MATCH(AffectorValueTable!$B$1,AffectorValueTable!$1:$1,0),0)</f>
        <v>Heal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K382" s="1">
        <v>9.5169430425378523E-2</v>
      </c>
      <c r="O382" s="7" t="str">
        <f t="shared" ca="1" si="188"/>
        <v/>
      </c>
      <c r="S382" s="7" t="str">
        <f t="shared" ca="1" si="191"/>
        <v/>
      </c>
    </row>
    <row r="383" spans="1:21" x14ac:dyDescent="0.3">
      <c r="A383" s="1" t="str">
        <f t="shared" si="187"/>
        <v>LP_HealAreaOnEncounter_CH_Heal_04</v>
      </c>
      <c r="B383" s="1" t="s">
        <v>376</v>
      </c>
      <c r="C383" s="1" t="str">
        <f>IF(ISERROR(VLOOKUP(B383,AffectorValueTable!$A:$A,1,0)),"어펙터밸류없음","")</f>
        <v/>
      </c>
      <c r="D383" s="1">
        <v>4</v>
      </c>
      <c r="E383" s="1" t="str">
        <f>VLOOKUP($B383,AffectorValueTable!$1:$1048576,MATCH(AffectorValueTable!$B$1,AffectorValueTable!$1:$1,0),0)</f>
        <v>Heal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K383" s="1">
        <v>0.11260709914320688</v>
      </c>
      <c r="O383" s="7" t="str">
        <f t="shared" ca="1" si="188"/>
        <v/>
      </c>
      <c r="S383" s="7" t="str">
        <f t="shared" ca="1" si="191"/>
        <v/>
      </c>
    </row>
    <row r="384" spans="1:21" x14ac:dyDescent="0.3">
      <c r="A384" s="1" t="str">
        <f t="shared" si="187"/>
        <v>LP_HealAreaOnEncounter_CH_Heal_05</v>
      </c>
      <c r="B384" s="1" t="s">
        <v>376</v>
      </c>
      <c r="C384" s="1" t="str">
        <f>IF(ISERROR(VLOOKUP(B384,AffectorValueTable!$A:$A,1,0)),"어펙터밸류없음","")</f>
        <v/>
      </c>
      <c r="D384" s="1">
        <v>5</v>
      </c>
      <c r="E384" s="1" t="str">
        <f>VLOOKUP($B384,AffectorValueTable!$1:$1048576,MATCH(AffectorValueTable!$B$1,AffectorValueTable!$1:$1,0),0)</f>
        <v>Heal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K384" s="1">
        <v>0.12631578947368421</v>
      </c>
      <c r="O384" s="7" t="str">
        <f t="shared" ca="1" si="188"/>
        <v/>
      </c>
      <c r="S384" s="7" t="str">
        <f t="shared" ca="1" si="191"/>
        <v/>
      </c>
    </row>
    <row r="385" spans="1:23" x14ac:dyDescent="0.3">
      <c r="A385" s="1" t="str">
        <f t="shared" ref="A385:A402" si="192">B385&amp;"_"&amp;TEXT(D385,"00")</f>
        <v>LP_MoveSpeedUpOnAttacked_01</v>
      </c>
      <c r="B385" s="1" t="s">
        <v>321</v>
      </c>
      <c r="C385" s="1" t="str">
        <f>IF(ISERROR(VLOOKUP(B385,AffectorValueTable!$A:$A,1,0)),"어펙터밸류없음","")</f>
        <v/>
      </c>
      <c r="D385" s="1">
        <v>1</v>
      </c>
      <c r="E385" s="1" t="str">
        <f>VLOOKUP($B385,AffectorValueTable!$1:$1048576,MATCH(AffectorValueTable!$B$1,AffectorValueTable!$1:$1,0),0)</f>
        <v>CallAffectorValue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O385" s="7" t="str">
        <f t="shared" ref="O385:O402" ca="1" si="193">IF(NOT(ISBLANK(N385)),N385,
IF(ISBLANK(M385),"",
VLOOKUP(M385,OFFSET(INDIRECT("$A:$B"),0,MATCH(M$1&amp;"_Verify",INDIRECT("$1:$1"),0)-1),2,0)
))</f>
        <v/>
      </c>
      <c r="Q385" s="1" t="s">
        <v>229</v>
      </c>
      <c r="S385" s="7">
        <f t="shared" ref="S385:S402" ca="1" si="194">IF(NOT(ISBLANK(R385)),R385,
IF(ISBLANK(Q385),"",
VLOOKUP(Q385,OFFSET(INDIRECT("$A:$B"),0,MATCH(Q$1&amp;"_Verify",INDIRECT("$1:$1"),0)-1),2,0)
))</f>
        <v>4</v>
      </c>
      <c r="U385" s="1" t="s">
        <v>323</v>
      </c>
    </row>
    <row r="386" spans="1:23" x14ac:dyDescent="0.3">
      <c r="A386" s="1" t="str">
        <f t="shared" si="192"/>
        <v>LP_MoveSpeedUpOnAttacked_02</v>
      </c>
      <c r="B386" s="1" t="s">
        <v>321</v>
      </c>
      <c r="C386" s="1" t="str">
        <f>IF(ISERROR(VLOOKUP(B386,AffectorValueTable!$A:$A,1,0)),"어펙터밸류없음","")</f>
        <v/>
      </c>
      <c r="D386" s="1">
        <v>2</v>
      </c>
      <c r="E386" s="1" t="str">
        <f>VLOOKUP($B386,AffectorValueTable!$1:$1048576,MATCH(AffectorValueTable!$B$1,AffectorValueTable!$1:$1,0),0)</f>
        <v>CallAffectorValue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O386" s="7" t="str">
        <f t="shared" ca="1" si="193"/>
        <v/>
      </c>
      <c r="Q386" s="1" t="s">
        <v>229</v>
      </c>
      <c r="S386" s="7">
        <f t="shared" ca="1" si="194"/>
        <v>4</v>
      </c>
      <c r="U386" s="1" t="s">
        <v>323</v>
      </c>
    </row>
    <row r="387" spans="1:23" x14ac:dyDescent="0.3">
      <c r="A387" s="1" t="str">
        <f t="shared" si="192"/>
        <v>LP_MoveSpeedUpOnAttacked_03</v>
      </c>
      <c r="B387" s="1" t="s">
        <v>321</v>
      </c>
      <c r="C387" s="1" t="str">
        <f>IF(ISERROR(VLOOKUP(B387,AffectorValueTable!$A:$A,1,0)),"어펙터밸류없음","")</f>
        <v/>
      </c>
      <c r="D387" s="1">
        <v>3</v>
      </c>
      <c r="E387" s="1" t="str">
        <f>VLOOKUP($B387,AffectorValueTable!$1:$1048576,MATCH(AffectorValueTable!$B$1,AffectorValueTable!$1:$1,0),0)</f>
        <v>CallAffectorValue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O387" s="7" t="str">
        <f t="shared" ca="1" si="193"/>
        <v/>
      </c>
      <c r="Q387" s="1" t="s">
        <v>229</v>
      </c>
      <c r="S387" s="7">
        <f t="shared" ca="1" si="194"/>
        <v>4</v>
      </c>
      <c r="U387" s="1" t="s">
        <v>323</v>
      </c>
    </row>
    <row r="388" spans="1:23" x14ac:dyDescent="0.3">
      <c r="A388" s="1" t="str">
        <f t="shared" ref="A388:A393" si="195">B388&amp;"_"&amp;TEXT(D388,"00")</f>
        <v>LP_MoveSpeedUpOnAttacked_Move_01</v>
      </c>
      <c r="B388" s="1" t="s">
        <v>322</v>
      </c>
      <c r="C388" s="1" t="str">
        <f>IF(ISERROR(VLOOKUP(B388,AffectorValueTable!$A:$A,1,0)),"어펙터밸류없음","")</f>
        <v/>
      </c>
      <c r="D388" s="1">
        <v>1</v>
      </c>
      <c r="E388" s="1" t="str">
        <f>VLOOKUP($B388,AffectorValueTable!$1:$1048576,MATCH(AffectorValueTable!$B$1,AffectorValueTable!$1:$1,0),0)</f>
        <v>ChangeActorStatus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2</v>
      </c>
      <c r="J388" s="1">
        <v>1</v>
      </c>
      <c r="M388" s="1" t="s">
        <v>572</v>
      </c>
      <c r="O388" s="7">
        <f t="shared" ref="O388:O393" ca="1" si="196">IF(NOT(ISBLANK(N388)),N388,
IF(ISBLANK(M388),"",
VLOOKUP(M388,OFFSET(INDIRECT("$A:$B"),0,MATCH(M$1&amp;"_Verify",INDIRECT("$1:$1"),0)-1),2,0)
))</f>
        <v>5</v>
      </c>
      <c r="R388" s="1">
        <v>1</v>
      </c>
      <c r="S388" s="7">
        <f t="shared" ref="S388:S393" ca="1" si="197">IF(NOT(ISBLANK(R388)),R388,
IF(ISBLANK(Q388),"",
VLOOKUP(Q388,OFFSET(INDIRECT("$A:$B"),0,MATCH(Q$1&amp;"_Verify",INDIRECT("$1:$1"),0)-1),2,0)
))</f>
        <v>1</v>
      </c>
      <c r="W388" s="1" t="s">
        <v>367</v>
      </c>
    </row>
    <row r="389" spans="1:23" x14ac:dyDescent="0.3">
      <c r="A389" s="1" t="str">
        <f t="shared" si="195"/>
        <v>LP_MoveSpeedUpOnAttacked_Move_02</v>
      </c>
      <c r="B389" s="1" t="s">
        <v>322</v>
      </c>
      <c r="C389" s="1" t="str">
        <f>IF(ISERROR(VLOOKUP(B389,AffectorValueTable!$A:$A,1,0)),"어펙터밸류없음","")</f>
        <v/>
      </c>
      <c r="D389" s="1">
        <v>2</v>
      </c>
      <c r="E389" s="1" t="str">
        <f>VLOOKUP($B389,AffectorValueTable!$1:$1048576,MATCH(AffectorValueTable!$B$1,AffectorValueTable!$1:$1,0),0)</f>
        <v>ChangeActorStatus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4.2</v>
      </c>
      <c r="J389" s="1">
        <v>1.4</v>
      </c>
      <c r="M389" s="1" t="s">
        <v>572</v>
      </c>
      <c r="O389" s="7">
        <f t="shared" ca="1" si="196"/>
        <v>5</v>
      </c>
      <c r="R389" s="1">
        <v>1</v>
      </c>
      <c r="S389" s="7">
        <f t="shared" ca="1" si="197"/>
        <v>1</v>
      </c>
      <c r="W389" s="1" t="s">
        <v>367</v>
      </c>
    </row>
    <row r="390" spans="1:23" x14ac:dyDescent="0.3">
      <c r="A390" s="1" t="str">
        <f t="shared" si="195"/>
        <v>LP_MoveSpeedUpOnAttacked_Move_03</v>
      </c>
      <c r="B390" s="1" t="s">
        <v>322</v>
      </c>
      <c r="C390" s="1" t="str">
        <f>IF(ISERROR(VLOOKUP(B390,AffectorValueTable!$A:$A,1,0)),"어펙터밸류없음","")</f>
        <v/>
      </c>
      <c r="D390" s="1">
        <v>3</v>
      </c>
      <c r="E390" s="1" t="str">
        <f>VLOOKUP($B390,AffectorValueTable!$1:$1048576,MATCH(AffectorValueTable!$B$1,AffectorValueTable!$1:$1,0),0)</f>
        <v>ChangeActorStatus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6.6000000000000005</v>
      </c>
      <c r="J390" s="1">
        <v>1.75</v>
      </c>
      <c r="M390" s="1" t="s">
        <v>572</v>
      </c>
      <c r="O390" s="7">
        <f t="shared" ca="1" si="196"/>
        <v>5</v>
      </c>
      <c r="R390" s="1">
        <v>1</v>
      </c>
      <c r="S390" s="7">
        <f t="shared" ca="1" si="197"/>
        <v>1</v>
      </c>
      <c r="W390" s="1" t="s">
        <v>367</v>
      </c>
    </row>
    <row r="391" spans="1:23" x14ac:dyDescent="0.3">
      <c r="A391" s="1" t="str">
        <f t="shared" si="195"/>
        <v>LP_MoveSpeedUpOnKill_01</v>
      </c>
      <c r="B391" s="1" t="s">
        <v>525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CallAffectorValue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O391" s="7" t="str">
        <f t="shared" ca="1" si="196"/>
        <v/>
      </c>
      <c r="Q391" s="1" t="s">
        <v>529</v>
      </c>
      <c r="S391" s="7">
        <f t="shared" ca="1" si="197"/>
        <v>6</v>
      </c>
      <c r="U391" s="1" t="s">
        <v>527</v>
      </c>
    </row>
    <row r="392" spans="1:23" x14ac:dyDescent="0.3">
      <c r="A392" s="1" t="str">
        <f t="shared" si="195"/>
        <v>LP_MoveSpeedUpOnKill_02</v>
      </c>
      <c r="B392" s="1" t="s">
        <v>525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CallAffectorValue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O392" s="7" t="str">
        <f t="shared" ca="1" si="196"/>
        <v/>
      </c>
      <c r="Q392" s="1" t="s">
        <v>529</v>
      </c>
      <c r="S392" s="7">
        <f t="shared" ca="1" si="197"/>
        <v>6</v>
      </c>
      <c r="U392" s="1" t="s">
        <v>527</v>
      </c>
    </row>
    <row r="393" spans="1:23" x14ac:dyDescent="0.3">
      <c r="A393" s="1" t="str">
        <f t="shared" si="195"/>
        <v>LP_MoveSpeedUpOnKill_03</v>
      </c>
      <c r="B393" s="1" t="s">
        <v>525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CallAffectorValue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O393" s="7" t="str">
        <f t="shared" ca="1" si="196"/>
        <v/>
      </c>
      <c r="Q393" s="1" t="s">
        <v>529</v>
      </c>
      <c r="S393" s="7">
        <f t="shared" ca="1" si="197"/>
        <v>6</v>
      </c>
      <c r="U393" s="1" t="s">
        <v>527</v>
      </c>
    </row>
    <row r="394" spans="1:23" x14ac:dyDescent="0.3">
      <c r="A394" s="1" t="str">
        <f t="shared" ref="A394:A396" si="198">B394&amp;"_"&amp;TEXT(D394,"00")</f>
        <v>LP_MoveSpeedUpOnKill_Move_01</v>
      </c>
      <c r="B394" s="1" t="s">
        <v>527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ChangeActorStatus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1.6666666666666667</v>
      </c>
      <c r="J394" s="1">
        <v>1</v>
      </c>
      <c r="M394" s="1" t="s">
        <v>572</v>
      </c>
      <c r="O394" s="7">
        <f t="shared" ref="O394:O396" ca="1" si="199">IF(NOT(ISBLANK(N394)),N394,
IF(ISBLANK(M394),"",
VLOOKUP(M394,OFFSET(INDIRECT("$A:$B"),0,MATCH(M$1&amp;"_Verify",INDIRECT("$1:$1"),0)-1),2,0)
))</f>
        <v>5</v>
      </c>
      <c r="R394" s="1">
        <v>1</v>
      </c>
      <c r="S394" s="7">
        <f t="shared" ref="S394:S396" ca="1" si="200">IF(NOT(ISBLANK(R394)),R394,
IF(ISBLANK(Q394),"",
VLOOKUP(Q394,OFFSET(INDIRECT("$A:$B"),0,MATCH(Q$1&amp;"_Verify",INDIRECT("$1:$1"),0)-1),2,0)
))</f>
        <v>1</v>
      </c>
      <c r="W394" s="1" t="s">
        <v>367</v>
      </c>
    </row>
    <row r="395" spans="1:23" x14ac:dyDescent="0.3">
      <c r="A395" s="1" t="str">
        <f t="shared" si="198"/>
        <v>LP_MoveSpeedUpOnKill_Move_02</v>
      </c>
      <c r="B395" s="1" t="s">
        <v>527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ChangeActorStatus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3.5000000000000004</v>
      </c>
      <c r="J395" s="1">
        <v>1.4</v>
      </c>
      <c r="M395" s="1" t="s">
        <v>572</v>
      </c>
      <c r="O395" s="7">
        <f t="shared" ca="1" si="199"/>
        <v>5</v>
      </c>
      <c r="R395" s="1">
        <v>1</v>
      </c>
      <c r="S395" s="7">
        <f t="shared" ca="1" si="200"/>
        <v>1</v>
      </c>
      <c r="W395" s="1" t="s">
        <v>367</v>
      </c>
    </row>
    <row r="396" spans="1:23" x14ac:dyDescent="0.3">
      <c r="A396" s="1" t="str">
        <f t="shared" si="198"/>
        <v>LP_MoveSpeedUpOnKill_Move_03</v>
      </c>
      <c r="B396" s="1" t="s">
        <v>527</v>
      </c>
      <c r="C396" s="1" t="str">
        <f>IF(ISERROR(VLOOKUP(B396,AffectorValueTable!$A:$A,1,0)),"어펙터밸류없음","")</f>
        <v/>
      </c>
      <c r="D396" s="1">
        <v>3</v>
      </c>
      <c r="E396" s="1" t="str">
        <f>VLOOKUP($B396,AffectorValueTable!$1:$1048576,MATCH(AffectorValueTable!$B$1,AffectorValueTable!$1:$1,0),0)</f>
        <v>ChangeActorStatus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5.5</v>
      </c>
      <c r="J396" s="1">
        <v>1.75</v>
      </c>
      <c r="M396" s="1" t="s">
        <v>572</v>
      </c>
      <c r="O396" s="7">
        <f t="shared" ca="1" si="199"/>
        <v>5</v>
      </c>
      <c r="R396" s="1">
        <v>1</v>
      </c>
      <c r="S396" s="7">
        <f t="shared" ca="1" si="200"/>
        <v>1</v>
      </c>
      <c r="W396" s="1" t="s">
        <v>367</v>
      </c>
    </row>
    <row r="397" spans="1:23" x14ac:dyDescent="0.3">
      <c r="A397" s="1" t="str">
        <f t="shared" si="192"/>
        <v>LP_MineOnMove_01</v>
      </c>
      <c r="B397" s="1" t="s">
        <v>378</v>
      </c>
      <c r="C397" s="1" t="str">
        <f>IF(ISERROR(VLOOKUP(B397,AffectorValueTable!$A:$A,1,0)),"어펙터밸류없음","")</f>
        <v/>
      </c>
      <c r="D397" s="1">
        <v>1</v>
      </c>
      <c r="E397" s="1" t="str">
        <f>VLOOKUP($B397,AffectorValueTable!$1:$1048576,MATCH(AffectorValueTable!$B$1,AffectorValueTable!$1:$1,0),0)</f>
        <v>CreateHitObjectMoving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v>5</v>
      </c>
      <c r="O397" s="7" t="str">
        <f t="shared" ca="1" si="193"/>
        <v/>
      </c>
      <c r="S397" s="7" t="str">
        <f t="shared" ca="1" si="194"/>
        <v/>
      </c>
      <c r="T397" s="1" t="s">
        <v>381</v>
      </c>
    </row>
    <row r="398" spans="1:23" x14ac:dyDescent="0.3">
      <c r="A398" s="1" t="str">
        <f t="shared" si="192"/>
        <v>LP_MineOnMove_02</v>
      </c>
      <c r="B398" s="1" t="s">
        <v>378</v>
      </c>
      <c r="C398" s="1" t="str">
        <f>IF(ISERROR(VLOOKUP(B398,AffectorValueTable!$A:$A,1,0)),"어펙터밸류없음","")</f>
        <v/>
      </c>
      <c r="D398" s="1">
        <v>2</v>
      </c>
      <c r="E398" s="1" t="str">
        <f>VLOOKUP($B398,AffectorValueTable!$1:$1048576,MATCH(AffectorValueTable!$B$1,AffectorValueTable!$1:$1,0),0)</f>
        <v>CreateHitObjectMoving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v>5</v>
      </c>
      <c r="O398" s="7" t="str">
        <f t="shared" ca="1" si="193"/>
        <v/>
      </c>
      <c r="S398" s="7" t="str">
        <f t="shared" ca="1" si="194"/>
        <v/>
      </c>
      <c r="T398" s="1" t="s">
        <v>381</v>
      </c>
    </row>
    <row r="399" spans="1:23" x14ac:dyDescent="0.3">
      <c r="A399" s="1" t="str">
        <f t="shared" si="192"/>
        <v>LP_MineOnMove_03</v>
      </c>
      <c r="B399" s="1" t="s">
        <v>378</v>
      </c>
      <c r="C399" s="1" t="str">
        <f>IF(ISERROR(VLOOKUP(B399,AffectorValueTable!$A:$A,1,0)),"어펙터밸류없음","")</f>
        <v/>
      </c>
      <c r="D399" s="1">
        <v>3</v>
      </c>
      <c r="E399" s="1" t="str">
        <f>VLOOKUP($B399,AffectorValueTable!$1:$1048576,MATCH(AffectorValueTable!$B$1,AffectorValueTable!$1:$1,0),0)</f>
        <v>CreateHitObjectMoving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v>5</v>
      </c>
      <c r="O399" s="7" t="str">
        <f t="shared" ca="1" si="193"/>
        <v/>
      </c>
      <c r="S399" s="7" t="str">
        <f t="shared" ca="1" si="194"/>
        <v/>
      </c>
      <c r="T399" s="1" t="s">
        <v>381</v>
      </c>
    </row>
    <row r="400" spans="1:23" x14ac:dyDescent="0.3">
      <c r="A400" s="1" t="str">
        <f t="shared" si="192"/>
        <v>LP_MineOnMove_Damage_01</v>
      </c>
      <c r="B400" s="1" t="s">
        <v>380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CollisionDamage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2.3809523809523814</v>
      </c>
      <c r="O400" s="7" t="str">
        <f t="shared" ca="1" si="193"/>
        <v/>
      </c>
      <c r="P400" s="1">
        <v>1</v>
      </c>
      <c r="S400" s="7" t="str">
        <f t="shared" ca="1" si="194"/>
        <v/>
      </c>
    </row>
    <row r="401" spans="1:23" x14ac:dyDescent="0.3">
      <c r="A401" s="1" t="str">
        <f t="shared" si="192"/>
        <v>LP_MineOnMove_Damage_02</v>
      </c>
      <c r="B401" s="1" t="s">
        <v>380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CollisionDamage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5.0000000000000009</v>
      </c>
      <c r="O401" s="7" t="str">
        <f t="shared" ca="1" si="193"/>
        <v/>
      </c>
      <c r="P401" s="1">
        <v>1</v>
      </c>
      <c r="S401" s="7" t="str">
        <f t="shared" ca="1" si="194"/>
        <v/>
      </c>
    </row>
    <row r="402" spans="1:23" x14ac:dyDescent="0.3">
      <c r="A402" s="1" t="str">
        <f t="shared" si="192"/>
        <v>LP_MineOnMove_Damage_03</v>
      </c>
      <c r="B402" s="1" t="s">
        <v>380</v>
      </c>
      <c r="C402" s="1" t="str">
        <f>IF(ISERROR(VLOOKUP(B402,AffectorValueTable!$A:$A,1,0)),"어펙터밸류없음","")</f>
        <v/>
      </c>
      <c r="D402" s="1">
        <v>3</v>
      </c>
      <c r="E402" s="1" t="str">
        <f>VLOOKUP($B402,AffectorValueTable!$1:$1048576,MATCH(AffectorValueTable!$B$1,AffectorValueTable!$1:$1,0),0)</f>
        <v>CollisionDamage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7.8571428571428594</v>
      </c>
      <c r="O402" s="7" t="str">
        <f t="shared" ca="1" si="193"/>
        <v/>
      </c>
      <c r="P402" s="1">
        <v>1</v>
      </c>
      <c r="S402" s="7" t="str">
        <f t="shared" ca="1" si="194"/>
        <v/>
      </c>
    </row>
    <row r="403" spans="1:23" x14ac:dyDescent="0.3">
      <c r="A403" s="1" t="str">
        <f t="shared" ref="A403:A407" si="201">B403&amp;"_"&amp;TEXT(D403,"00")</f>
        <v>LP_SlowHitObject_01</v>
      </c>
      <c r="B403" s="1" t="s">
        <v>324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SlowHitObjectSpeed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v>2.5000000000000001E-2</v>
      </c>
      <c r="O403" s="7" t="str">
        <f t="shared" ref="O403:O407" ca="1" si="202">IF(NOT(ISBLANK(N403)),N403,
IF(ISBLANK(M403),"",
VLOOKUP(M403,OFFSET(INDIRECT("$A:$B"),0,MATCH(M$1&amp;"_Verify",INDIRECT("$1:$1"),0)-1),2,0)
))</f>
        <v/>
      </c>
      <c r="S403" s="7" t="str">
        <f t="shared" ref="S403:S430" ca="1" si="203">IF(NOT(ISBLANK(R403)),R403,
IF(ISBLANK(Q403),"",
VLOOKUP(Q403,OFFSET(INDIRECT("$A:$B"),0,MATCH(Q$1&amp;"_Verify",INDIRECT("$1:$1"),0)-1),2,0)
))</f>
        <v/>
      </c>
    </row>
    <row r="404" spans="1:23" x14ac:dyDescent="0.3">
      <c r="A404" s="1" t="str">
        <f t="shared" si="201"/>
        <v>LP_SlowHitObject_02</v>
      </c>
      <c r="B404" s="1" t="s">
        <v>324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SlowHitObjectSpeed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5.2500000000000005E-2</v>
      </c>
      <c r="O404" s="7" t="str">
        <f t="shared" ca="1" si="202"/>
        <v/>
      </c>
      <c r="S404" s="7" t="str">
        <f t="shared" ca="1" si="203"/>
        <v/>
      </c>
    </row>
    <row r="405" spans="1:23" x14ac:dyDescent="0.3">
      <c r="A405" s="1" t="str">
        <f t="shared" si="201"/>
        <v>LP_SlowHitObject_03</v>
      </c>
      <c r="B405" s="1" t="s">
        <v>324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SlowHitObjectSpeed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8.2500000000000018E-2</v>
      </c>
      <c r="O405" s="7" t="str">
        <f t="shared" ca="1" si="202"/>
        <v/>
      </c>
      <c r="S405" s="7" t="str">
        <f t="shared" ca="1" si="203"/>
        <v/>
      </c>
    </row>
    <row r="406" spans="1:23" x14ac:dyDescent="0.3">
      <c r="A406" s="1" t="str">
        <f t="shared" si="201"/>
        <v>LP_SlowHitObject_04</v>
      </c>
      <c r="B406" s="1" t="s">
        <v>324</v>
      </c>
      <c r="C406" s="1" t="str">
        <f>IF(ISERROR(VLOOKUP(B406,AffectorValueTable!$A:$A,1,0)),"어펙터밸류없음","")</f>
        <v/>
      </c>
      <c r="D406" s="1">
        <v>4</v>
      </c>
      <c r="E406" s="1" t="str">
        <f>VLOOKUP($B406,AffectorValueTable!$1:$1048576,MATCH(AffectorValueTable!$B$1,AffectorValueTable!$1:$1,0),0)</f>
        <v>SlowHitObjectSpeed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0.11499999999999999</v>
      </c>
      <c r="O406" s="7" t="str">
        <f t="shared" ca="1" si="202"/>
        <v/>
      </c>
      <c r="S406" s="7" t="str">
        <f t="shared" ca="1" si="203"/>
        <v/>
      </c>
    </row>
    <row r="407" spans="1:23" x14ac:dyDescent="0.3">
      <c r="A407" s="1" t="str">
        <f t="shared" si="201"/>
        <v>LP_SlowHitObject_05</v>
      </c>
      <c r="B407" s="1" t="s">
        <v>324</v>
      </c>
      <c r="C407" s="1" t="str">
        <f>IF(ISERROR(VLOOKUP(B407,AffectorValueTable!$A:$A,1,0)),"어펙터밸류없음","")</f>
        <v/>
      </c>
      <c r="D407" s="1">
        <v>5</v>
      </c>
      <c r="E407" s="1" t="str">
        <f>VLOOKUP($B407,AffectorValueTable!$1:$1048576,MATCH(AffectorValueTable!$B$1,AffectorValueTable!$1:$1,0),0)</f>
        <v>SlowHitObjectSpeed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0.15</v>
      </c>
      <c r="O407" s="7" t="str">
        <f t="shared" ca="1" si="202"/>
        <v/>
      </c>
      <c r="S407" s="7" t="str">
        <f t="shared" ca="1" si="203"/>
        <v/>
      </c>
    </row>
    <row r="408" spans="1:23" x14ac:dyDescent="0.3">
      <c r="A408" s="1" t="str">
        <f t="shared" ref="A408:A412" si="204">B408&amp;"_"&amp;TEXT(D408,"00")</f>
        <v>LP_SlowHitObjectBetter_01</v>
      </c>
      <c r="B408" s="1" t="s">
        <v>530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SlowHitObjectSpeed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f t="shared" ref="J408:J412" si="205">J403*5/3</f>
        <v>4.1666666666666664E-2</v>
      </c>
      <c r="O408" s="7" t="str">
        <f t="shared" ref="O408:O412" ca="1" si="206">IF(NOT(ISBLANK(N408)),N408,
IF(ISBLANK(M408),"",
VLOOKUP(M408,OFFSET(INDIRECT("$A:$B"),0,MATCH(M$1&amp;"_Verify",INDIRECT("$1:$1"),0)-1),2,0)
))</f>
        <v/>
      </c>
      <c r="S408" s="7" t="str">
        <f t="shared" ref="S408:S412" ca="1" si="207">IF(NOT(ISBLANK(R408)),R408,
IF(ISBLANK(Q408),"",
VLOOKUP(Q408,OFFSET(INDIRECT("$A:$B"),0,MATCH(Q$1&amp;"_Verify",INDIRECT("$1:$1"),0)-1),2,0)
))</f>
        <v/>
      </c>
    </row>
    <row r="409" spans="1:23" x14ac:dyDescent="0.3">
      <c r="A409" s="1" t="str">
        <f t="shared" si="204"/>
        <v>LP_SlowHitObjectBetter_02</v>
      </c>
      <c r="B409" s="1" t="s">
        <v>530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SlowHitObjectSpeed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f t="shared" si="205"/>
        <v>8.7500000000000008E-2</v>
      </c>
      <c r="O409" s="7" t="str">
        <f t="shared" ca="1" si="206"/>
        <v/>
      </c>
      <c r="S409" s="7" t="str">
        <f t="shared" ca="1" si="207"/>
        <v/>
      </c>
    </row>
    <row r="410" spans="1:23" x14ac:dyDescent="0.3">
      <c r="A410" s="1" t="str">
        <f t="shared" si="204"/>
        <v>LP_SlowHitObjectBetter_03</v>
      </c>
      <c r="B410" s="1" t="s">
        <v>530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SlowHitObjectSpeed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f t="shared" si="205"/>
        <v>0.13750000000000004</v>
      </c>
      <c r="O410" s="7" t="str">
        <f t="shared" ca="1" si="206"/>
        <v/>
      </c>
      <c r="S410" s="7" t="str">
        <f t="shared" ca="1" si="207"/>
        <v/>
      </c>
    </row>
    <row r="411" spans="1:23" x14ac:dyDescent="0.3">
      <c r="A411" s="1" t="str">
        <f t="shared" si="204"/>
        <v>LP_SlowHitObjectBetter_04</v>
      </c>
      <c r="B411" s="1" t="s">
        <v>530</v>
      </c>
      <c r="C411" s="1" t="str">
        <f>IF(ISERROR(VLOOKUP(B411,AffectorValueTable!$A:$A,1,0)),"어펙터밸류없음","")</f>
        <v/>
      </c>
      <c r="D411" s="1">
        <v>4</v>
      </c>
      <c r="E411" s="1" t="str">
        <f>VLOOKUP($B411,AffectorValueTable!$1:$1048576,MATCH(AffectorValueTable!$B$1,AffectorValueTable!$1:$1,0),0)</f>
        <v>SlowHitObjectSpeed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f t="shared" si="205"/>
        <v>0.19166666666666665</v>
      </c>
      <c r="O411" s="7" t="str">
        <f t="shared" ca="1" si="206"/>
        <v/>
      </c>
      <c r="S411" s="7" t="str">
        <f t="shared" ca="1" si="207"/>
        <v/>
      </c>
    </row>
    <row r="412" spans="1:23" x14ac:dyDescent="0.3">
      <c r="A412" s="1" t="str">
        <f t="shared" si="204"/>
        <v>LP_SlowHitObjectBetter_05</v>
      </c>
      <c r="B412" s="1" t="s">
        <v>530</v>
      </c>
      <c r="C412" s="1" t="str">
        <f>IF(ISERROR(VLOOKUP(B412,AffectorValueTable!$A:$A,1,0)),"어펙터밸류없음","")</f>
        <v/>
      </c>
      <c r="D412" s="1">
        <v>5</v>
      </c>
      <c r="E412" s="1" t="str">
        <f>VLOOKUP($B412,AffectorValueTable!$1:$1048576,MATCH(AffectorValueTable!$B$1,AffectorValueTable!$1:$1,0),0)</f>
        <v>SlowHitObjectSpeed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f t="shared" si="205"/>
        <v>0.25</v>
      </c>
      <c r="O412" s="7" t="str">
        <f t="shared" ca="1" si="206"/>
        <v/>
      </c>
      <c r="S412" s="7" t="str">
        <f t="shared" ca="1" si="207"/>
        <v/>
      </c>
    </row>
    <row r="413" spans="1:23" x14ac:dyDescent="0.3">
      <c r="A413" s="1" t="str">
        <f t="shared" ref="A413:A415" si="208">B413&amp;"_"&amp;TEXT(D413,"00")</f>
        <v>LP_Paralyze_01</v>
      </c>
      <c r="B413" s="1" t="s">
        <v>335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CertainHpHitObject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J413" s="1">
        <v>0.33</v>
      </c>
      <c r="O413" s="7" t="str">
        <f t="shared" ref="O413:O415" ca="1" si="209">IF(NOT(ISBLANK(N413)),N413,
IF(ISBLANK(M413),"",
VLOOKUP(M413,OFFSET(INDIRECT("$A:$B"),0,MATCH(M$1&amp;"_Verify",INDIRECT("$1:$1"),0)-1),2,0)
))</f>
        <v/>
      </c>
      <c r="P413" s="1">
        <v>1</v>
      </c>
      <c r="S413" s="7" t="str">
        <f t="shared" ca="1" si="203"/>
        <v/>
      </c>
      <c r="U413" s="1" t="s">
        <v>336</v>
      </c>
      <c r="V413" s="1">
        <v>0.7</v>
      </c>
      <c r="W413" s="1" t="s">
        <v>442</v>
      </c>
    </row>
    <row r="414" spans="1:23" x14ac:dyDescent="0.3">
      <c r="A414" s="1" t="str">
        <f t="shared" si="208"/>
        <v>LP_Paralyze_02</v>
      </c>
      <c r="B414" s="1" t="s">
        <v>335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CertainHpHitObject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J414" s="1">
        <v>0.45</v>
      </c>
      <c r="O414" s="7" t="str">
        <f t="shared" ca="1" si="209"/>
        <v/>
      </c>
      <c r="P414" s="1">
        <v>1</v>
      </c>
      <c r="S414" s="7" t="str">
        <f t="shared" ca="1" si="203"/>
        <v/>
      </c>
      <c r="U414" s="1" t="s">
        <v>336</v>
      </c>
      <c r="V414" s="1" t="s">
        <v>443</v>
      </c>
      <c r="W414" s="1" t="s">
        <v>444</v>
      </c>
    </row>
    <row r="415" spans="1:23" x14ac:dyDescent="0.3">
      <c r="A415" s="1" t="str">
        <f t="shared" si="208"/>
        <v>LP_Paralyze_03</v>
      </c>
      <c r="B415" s="1" t="s">
        <v>335</v>
      </c>
      <c r="C415" s="1" t="str">
        <f>IF(ISERROR(VLOOKUP(B415,AffectorValueTable!$A:$A,1,0)),"어펙터밸류없음","")</f>
        <v/>
      </c>
      <c r="D415" s="1">
        <v>3</v>
      </c>
      <c r="E415" s="1" t="str">
        <f>VLOOKUP($B415,AffectorValueTable!$1:$1048576,MATCH(AffectorValueTable!$B$1,AffectorValueTable!$1:$1,0),0)</f>
        <v>CertainHpHitObject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J415" s="1">
        <v>0.65</v>
      </c>
      <c r="O415" s="7" t="str">
        <f t="shared" ca="1" si="209"/>
        <v/>
      </c>
      <c r="P415" s="1">
        <v>1</v>
      </c>
      <c r="S415" s="7" t="str">
        <f t="shared" ca="1" si="203"/>
        <v/>
      </c>
      <c r="U415" s="1" t="s">
        <v>336</v>
      </c>
      <c r="V415" s="1" t="s">
        <v>342</v>
      </c>
      <c r="W415" s="1" t="s">
        <v>343</v>
      </c>
    </row>
    <row r="416" spans="1:23" x14ac:dyDescent="0.3">
      <c r="A416" s="1" t="str">
        <f t="shared" ref="A416:A421" si="210">B416&amp;"_"&amp;TEXT(D416,"00")</f>
        <v>LP_Paralyze_CannotAction_01</v>
      </c>
      <c r="B416" s="1" t="s">
        <v>336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CannotAction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1.4</v>
      </c>
      <c r="O416" s="7" t="str">
        <f t="shared" ref="O416:O421" ca="1" si="211">IF(NOT(ISBLANK(N416)),N416,
IF(ISBLANK(M416),"",
VLOOKUP(M416,OFFSET(INDIRECT("$A:$B"),0,MATCH(M$1&amp;"_Verify",INDIRECT("$1:$1"),0)-1),2,0)
))</f>
        <v/>
      </c>
      <c r="S416" s="7" t="str">
        <f t="shared" ca="1" si="203"/>
        <v/>
      </c>
    </row>
    <row r="417" spans="1:23" x14ac:dyDescent="0.3">
      <c r="A417" s="1" t="str">
        <f t="shared" si="210"/>
        <v>LP_Paralyze_CannotAction_02</v>
      </c>
      <c r="B417" s="1" t="s">
        <v>336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CannotAction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2</v>
      </c>
      <c r="O417" s="7" t="str">
        <f t="shared" ca="1" si="211"/>
        <v/>
      </c>
      <c r="S417" s="7" t="str">
        <f t="shared" ca="1" si="203"/>
        <v/>
      </c>
    </row>
    <row r="418" spans="1:23" x14ac:dyDescent="0.3">
      <c r="A418" s="1" t="str">
        <f t="shared" ref="A418" si="212">B418&amp;"_"&amp;TEXT(D418,"00")</f>
        <v>LP_Paralyze_CannotAction_03</v>
      </c>
      <c r="B418" s="1" t="s">
        <v>336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CannotAction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2.6</v>
      </c>
      <c r="O418" s="7" t="str">
        <f t="shared" ref="O418" ca="1" si="213">IF(NOT(ISBLANK(N418)),N418,
IF(ISBLANK(M418),"",
VLOOKUP(M418,OFFSET(INDIRECT("$A:$B"),0,MATCH(M$1&amp;"_Verify",INDIRECT("$1:$1"),0)-1),2,0)
))</f>
        <v/>
      </c>
      <c r="S418" s="7" t="str">
        <f t="shared" ref="S418" ca="1" si="214">IF(NOT(ISBLANK(R418)),R418,
IF(ISBLANK(Q418),"",
VLOOKUP(Q418,OFFSET(INDIRECT("$A:$B"),0,MATCH(Q$1&amp;"_Verify",INDIRECT("$1:$1"),0)-1),2,0)
))</f>
        <v/>
      </c>
    </row>
    <row r="419" spans="1:23" x14ac:dyDescent="0.3">
      <c r="A419" s="1" t="str">
        <f t="shared" si="210"/>
        <v>LP_Hold_01</v>
      </c>
      <c r="B419" s="1" t="s">
        <v>326</v>
      </c>
      <c r="C419" s="1" t="str">
        <f>IF(ISERROR(VLOOKUP(B419,AffectorValueTable!$A:$A,1,0)),"어펙터밸류없음","")</f>
        <v/>
      </c>
      <c r="D419" s="1">
        <v>1</v>
      </c>
      <c r="E419" s="1" t="str">
        <f>VLOOKUP($B419,AffectorValueTable!$1:$1048576,MATCH(AffectorValueTable!$B$1,AffectorValueTable!$1:$1,0),0)</f>
        <v>AttackWeightHitObject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J419" s="1">
        <v>0.25</v>
      </c>
      <c r="K419" s="1">
        <v>7.0000000000000007E-2</v>
      </c>
      <c r="O419" s="7" t="str">
        <f t="shared" ca="1" si="211"/>
        <v/>
      </c>
      <c r="P419" s="1">
        <v>1</v>
      </c>
      <c r="S419" s="7" t="str">
        <f t="shared" ca="1" si="203"/>
        <v/>
      </c>
      <c r="U419" s="1" t="s">
        <v>327</v>
      </c>
    </row>
    <row r="420" spans="1:23" x14ac:dyDescent="0.3">
      <c r="A420" s="1" t="str">
        <f t="shared" si="210"/>
        <v>LP_Hold_02</v>
      </c>
      <c r="B420" s="1" t="s">
        <v>326</v>
      </c>
      <c r="C420" s="1" t="str">
        <f>IF(ISERROR(VLOOKUP(B420,AffectorValueTable!$A:$A,1,0)),"어펙터밸류없음","")</f>
        <v/>
      </c>
      <c r="D420" s="1">
        <v>2</v>
      </c>
      <c r="E420" s="1" t="str">
        <f>VLOOKUP($B420,AffectorValueTable!$1:$1048576,MATCH(AffectorValueTable!$B$1,AffectorValueTable!$1:$1,0),0)</f>
        <v>AttackWeightHitObject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 s="1">
        <v>0.35</v>
      </c>
      <c r="K420" s="1">
        <v>0.09</v>
      </c>
      <c r="O420" s="7" t="str">
        <f t="shared" ca="1" si="211"/>
        <v/>
      </c>
      <c r="P420" s="1">
        <v>1</v>
      </c>
      <c r="S420" s="7" t="str">
        <f t="shared" ca="1" si="203"/>
        <v/>
      </c>
      <c r="U420" s="1" t="s">
        <v>327</v>
      </c>
    </row>
    <row r="421" spans="1:23" x14ac:dyDescent="0.3">
      <c r="A421" s="1" t="str">
        <f t="shared" si="210"/>
        <v>LP_Hold_03</v>
      </c>
      <c r="B421" s="1" t="s">
        <v>326</v>
      </c>
      <c r="C421" s="1" t="str">
        <f>IF(ISERROR(VLOOKUP(B421,AffectorValueTable!$A:$A,1,0)),"어펙터밸류없음","")</f>
        <v/>
      </c>
      <c r="D421" s="1">
        <v>3</v>
      </c>
      <c r="E421" s="1" t="str">
        <f>VLOOKUP($B421,AffectorValueTable!$1:$1048576,MATCH(AffectorValueTable!$B$1,AffectorValueTable!$1:$1,0),0)</f>
        <v>AttackWeightHitObject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J421" s="1">
        <v>0.45</v>
      </c>
      <c r="K421" s="1">
        <v>0.11</v>
      </c>
      <c r="O421" s="7" t="str">
        <f t="shared" ca="1" si="211"/>
        <v/>
      </c>
      <c r="P421" s="1">
        <v>1</v>
      </c>
      <c r="S421" s="7" t="str">
        <f t="shared" ca="1" si="203"/>
        <v/>
      </c>
      <c r="U421" s="1" t="s">
        <v>327</v>
      </c>
    </row>
    <row r="422" spans="1:23" x14ac:dyDescent="0.3">
      <c r="A422" s="1" t="str">
        <f t="shared" ref="A422:A427" si="215">B422&amp;"_"&amp;TEXT(D422,"00")</f>
        <v>LP_Hold_CannotMove_01</v>
      </c>
      <c r="B422" s="1" t="s">
        <v>328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CannotMove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1.5</v>
      </c>
      <c r="O422" s="7" t="str">
        <f t="shared" ref="O422:O427" ca="1" si="216">IF(NOT(ISBLANK(N422)),N422,
IF(ISBLANK(M422),"",
VLOOKUP(M422,OFFSET(INDIRECT("$A:$B"),0,MATCH(M$1&amp;"_Verify",INDIRECT("$1:$1"),0)-1),2,0)
))</f>
        <v/>
      </c>
      <c r="S422" s="7" t="str">
        <f t="shared" ca="1" si="203"/>
        <v/>
      </c>
      <c r="V422" s="1" t="s">
        <v>366</v>
      </c>
    </row>
    <row r="423" spans="1:23" x14ac:dyDescent="0.3">
      <c r="A423" s="1" t="str">
        <f t="shared" si="215"/>
        <v>LP_Hold_CannotMove_02</v>
      </c>
      <c r="B423" s="1" t="s">
        <v>328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CannotMove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3.1500000000000004</v>
      </c>
      <c r="O423" s="7" t="str">
        <f t="shared" ca="1" si="216"/>
        <v/>
      </c>
      <c r="S423" s="7" t="str">
        <f t="shared" ca="1" si="203"/>
        <v/>
      </c>
      <c r="V423" s="1" t="s">
        <v>366</v>
      </c>
    </row>
    <row r="424" spans="1:23" x14ac:dyDescent="0.3">
      <c r="A424" s="1" t="str">
        <f t="shared" si="215"/>
        <v>LP_Hold_CannotMove_03</v>
      </c>
      <c r="B424" s="1" t="s">
        <v>328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CannotMove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4.95</v>
      </c>
      <c r="O424" s="7" t="str">
        <f t="shared" ca="1" si="216"/>
        <v/>
      </c>
      <c r="S424" s="7" t="str">
        <f t="shared" ca="1" si="203"/>
        <v/>
      </c>
      <c r="V424" s="1" t="s">
        <v>366</v>
      </c>
    </row>
    <row r="425" spans="1:23" x14ac:dyDescent="0.3">
      <c r="A425" s="1" t="str">
        <f t="shared" si="215"/>
        <v>LP_Transport_01</v>
      </c>
      <c r="B425" s="1" t="s">
        <v>362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TeleportingHitObject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J425" s="1">
        <v>0.15</v>
      </c>
      <c r="K425" s="1">
        <v>0.1</v>
      </c>
      <c r="L425" s="1">
        <v>0.1</v>
      </c>
      <c r="N425" s="1">
        <v>3</v>
      </c>
      <c r="O425" s="7">
        <f t="shared" ca="1" si="216"/>
        <v>3</v>
      </c>
      <c r="P425" s="1">
        <v>1</v>
      </c>
      <c r="R425" s="1">
        <v>0</v>
      </c>
      <c r="S425" s="7">
        <f t="shared" ca="1" si="203"/>
        <v>0</v>
      </c>
      <c r="U425" s="1" t="s">
        <v>359</v>
      </c>
    </row>
    <row r="426" spans="1:23" x14ac:dyDescent="0.3">
      <c r="A426" s="1" t="str">
        <f t="shared" si="215"/>
        <v>LP_Transport_02</v>
      </c>
      <c r="B426" s="1" t="s">
        <v>362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TeleportingHitObject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J426" s="1">
        <v>0.22500000000000001</v>
      </c>
      <c r="K426" s="1">
        <v>0.1</v>
      </c>
      <c r="L426" s="1">
        <v>0.1</v>
      </c>
      <c r="N426" s="1">
        <v>6</v>
      </c>
      <c r="O426" s="7">
        <f t="shared" ca="1" si="216"/>
        <v>6</v>
      </c>
      <c r="P426" s="1">
        <v>1</v>
      </c>
      <c r="R426" s="1">
        <v>1</v>
      </c>
      <c r="S426" s="7">
        <f t="shared" ca="1" si="203"/>
        <v>1</v>
      </c>
      <c r="U426" s="1" t="s">
        <v>359</v>
      </c>
    </row>
    <row r="427" spans="1:23" x14ac:dyDescent="0.3">
      <c r="A427" s="1" t="str">
        <f t="shared" si="215"/>
        <v>LP_Transport_03</v>
      </c>
      <c r="B427" s="1" t="s">
        <v>362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TeleportingHitObject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J427" s="1">
        <v>0.3</v>
      </c>
      <c r="K427" s="1">
        <v>0.1</v>
      </c>
      <c r="L427" s="1">
        <v>0.1</v>
      </c>
      <c r="N427" s="1">
        <v>9</v>
      </c>
      <c r="O427" s="7">
        <f t="shared" ca="1" si="216"/>
        <v>9</v>
      </c>
      <c r="P427" s="1">
        <v>1</v>
      </c>
      <c r="R427" s="1">
        <v>2</v>
      </c>
      <c r="S427" s="7">
        <f t="shared" ca="1" si="203"/>
        <v>2</v>
      </c>
      <c r="U427" s="1" t="s">
        <v>359</v>
      </c>
    </row>
    <row r="428" spans="1:23" x14ac:dyDescent="0.3">
      <c r="A428" s="1" t="str">
        <f t="shared" ref="A428:A430" si="217">B428&amp;"_"&amp;TEXT(D428,"00")</f>
        <v>LP_Transport_Teleported_01</v>
      </c>
      <c r="B428" s="1" t="s">
        <v>363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Teleported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10</v>
      </c>
      <c r="O428" s="7" t="str">
        <f t="shared" ref="O428:O430" ca="1" si="218">IF(NOT(ISBLANK(N428)),N428,
IF(ISBLANK(M428),"",
VLOOKUP(M428,OFFSET(INDIRECT("$A:$B"),0,MATCH(M$1&amp;"_Verify",INDIRECT("$1:$1"),0)-1),2,0)
))</f>
        <v/>
      </c>
      <c r="S428" s="7" t="str">
        <f t="shared" ca="1" si="203"/>
        <v/>
      </c>
      <c r="U428" s="1" t="s">
        <v>448</v>
      </c>
      <c r="V428" s="1" t="s">
        <v>364</v>
      </c>
      <c r="W428" s="1" t="s">
        <v>365</v>
      </c>
    </row>
    <row r="429" spans="1:23" x14ac:dyDescent="0.3">
      <c r="A429" s="1" t="str">
        <f t="shared" si="217"/>
        <v>LP_Transport_Teleported_02</v>
      </c>
      <c r="B429" s="1" t="s">
        <v>363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Teleported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0">
        <v>14</v>
      </c>
      <c r="O429" s="7" t="str">
        <f t="shared" ca="1" si="218"/>
        <v/>
      </c>
      <c r="S429" s="7" t="str">
        <f t="shared" ca="1" si="203"/>
        <v/>
      </c>
      <c r="U429" s="1" t="s">
        <v>448</v>
      </c>
      <c r="V429" s="1" t="s">
        <v>364</v>
      </c>
      <c r="W429" s="1" t="s">
        <v>365</v>
      </c>
    </row>
    <row r="430" spans="1:23" x14ac:dyDescent="0.3">
      <c r="A430" s="1" t="str">
        <f t="shared" si="217"/>
        <v>LP_Transport_Teleported_03</v>
      </c>
      <c r="B430" s="1" t="s">
        <v>363</v>
      </c>
      <c r="C430" s="1" t="str">
        <f>IF(ISERROR(VLOOKUP(B430,AffectorValueTable!$A:$A,1,0)),"어펙터밸류없음","")</f>
        <v/>
      </c>
      <c r="D430" s="1">
        <v>3</v>
      </c>
      <c r="E430" s="1" t="str">
        <f>VLOOKUP($B430,AffectorValueTable!$1:$1048576,MATCH(AffectorValueTable!$B$1,AffectorValueTable!$1:$1,0),0)</f>
        <v>Teleported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0">
        <v>18</v>
      </c>
      <c r="O430" s="7" t="str">
        <f t="shared" ca="1" si="218"/>
        <v/>
      </c>
      <c r="S430" s="7" t="str">
        <f t="shared" ca="1" si="203"/>
        <v/>
      </c>
      <c r="U430" s="1" t="s">
        <v>448</v>
      </c>
      <c r="V430" s="1" t="s">
        <v>364</v>
      </c>
      <c r="W430" s="1" t="s">
        <v>365</v>
      </c>
    </row>
    <row r="431" spans="1:23" x14ac:dyDescent="0.3">
      <c r="A431" s="1" t="str">
        <f t="shared" ref="A431:A440" si="219">B431&amp;"_"&amp;TEXT(D431,"00")</f>
        <v>LP_SummonShield_01</v>
      </c>
      <c r="B431" s="1" t="s">
        <v>383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CreateWall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v>3</v>
      </c>
      <c r="K431" s="1">
        <v>3</v>
      </c>
      <c r="O431" s="7" t="str">
        <f t="shared" ref="O431:O440" ca="1" si="220">IF(NOT(ISBLANK(N431)),N431,
IF(ISBLANK(M431),"",
VLOOKUP(M431,OFFSET(INDIRECT("$A:$B"),0,MATCH(M$1&amp;"_Verify",INDIRECT("$1:$1"),0)-1),2,0)
))</f>
        <v/>
      </c>
      <c r="S431" s="7" t="str">
        <f t="shared" ref="S431:S440" ca="1" si="221">IF(NOT(ISBLANK(R431)),R431,
IF(ISBLANK(Q431),"",
VLOOKUP(Q431,OFFSET(INDIRECT("$A:$B"),0,MATCH(Q$1&amp;"_Verify",INDIRECT("$1:$1"),0)-1),2,0)
))</f>
        <v/>
      </c>
      <c r="T431" s="1" t="s">
        <v>385</v>
      </c>
    </row>
    <row r="432" spans="1:23" x14ac:dyDescent="0.3">
      <c r="A432" s="1" t="str">
        <f t="shared" si="219"/>
        <v>LP_SummonShield_02</v>
      </c>
      <c r="B432" s="1" t="s">
        <v>383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CreateWall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v>1.9672131147540985</v>
      </c>
      <c r="K432" s="1">
        <v>3</v>
      </c>
      <c r="O432" s="7" t="str">
        <f t="shared" ca="1" si="220"/>
        <v/>
      </c>
      <c r="S432" s="7" t="str">
        <f t="shared" ca="1" si="221"/>
        <v/>
      </c>
      <c r="T432" s="1" t="s">
        <v>385</v>
      </c>
    </row>
    <row r="433" spans="1:20" x14ac:dyDescent="0.3">
      <c r="A433" s="1" t="str">
        <f t="shared" si="219"/>
        <v>LP_SummonShield_03</v>
      </c>
      <c r="B433" s="1" t="s">
        <v>383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CreateWall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v>1.4285714285714284</v>
      </c>
      <c r="K433" s="1">
        <v>3</v>
      </c>
      <c r="O433" s="7" t="str">
        <f t="shared" ca="1" si="220"/>
        <v/>
      </c>
      <c r="S433" s="7" t="str">
        <f t="shared" ca="1" si="221"/>
        <v/>
      </c>
      <c r="T433" s="1" t="s">
        <v>385</v>
      </c>
    </row>
    <row r="434" spans="1:20" x14ac:dyDescent="0.3">
      <c r="A434" s="1" t="str">
        <f t="shared" si="219"/>
        <v>LP_SummonShield_04</v>
      </c>
      <c r="B434" s="1" t="s">
        <v>383</v>
      </c>
      <c r="C434" s="1" t="str">
        <f>IF(ISERROR(VLOOKUP(B434,AffectorValueTable!$A:$A,1,0)),"어펙터밸류없음","")</f>
        <v/>
      </c>
      <c r="D434" s="1">
        <v>4</v>
      </c>
      <c r="E434" s="1" t="str">
        <f>VLOOKUP($B434,AffectorValueTable!$1:$1048576,MATCH(AffectorValueTable!$B$1,AffectorValueTable!$1:$1,0),0)</f>
        <v>CreateWall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v>1.1009174311926606</v>
      </c>
      <c r="K434" s="1">
        <v>3</v>
      </c>
      <c r="O434" s="7" t="str">
        <f t="shared" ca="1" si="220"/>
        <v/>
      </c>
      <c r="S434" s="7" t="str">
        <f t="shared" ca="1" si="221"/>
        <v/>
      </c>
      <c r="T434" s="1" t="s">
        <v>385</v>
      </c>
    </row>
    <row r="435" spans="1:20" x14ac:dyDescent="0.3">
      <c r="A435" s="1" t="str">
        <f t="shared" si="219"/>
        <v>LP_SummonShield_05</v>
      </c>
      <c r="B435" s="1" t="s">
        <v>383</v>
      </c>
      <c r="C435" s="1" t="str">
        <f>IF(ISERROR(VLOOKUP(B435,AffectorValueTable!$A:$A,1,0)),"어펙터밸류없음","")</f>
        <v/>
      </c>
      <c r="D435" s="1">
        <v>5</v>
      </c>
      <c r="E435" s="1" t="str">
        <f>VLOOKUP($B435,AffectorValueTable!$1:$1048576,MATCH(AffectorValueTable!$B$1,AffectorValueTable!$1:$1,0),0)</f>
        <v>CreateWall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v>0.88235294117647056</v>
      </c>
      <c r="K435" s="1">
        <v>3</v>
      </c>
      <c r="O435" s="7" t="str">
        <f t="shared" ca="1" si="220"/>
        <v/>
      </c>
      <c r="S435" s="7" t="str">
        <f t="shared" ca="1" si="221"/>
        <v/>
      </c>
      <c r="T435" s="1" t="s">
        <v>385</v>
      </c>
    </row>
    <row r="436" spans="1:20" x14ac:dyDescent="0.3">
      <c r="A436" s="1" t="str">
        <f t="shared" si="219"/>
        <v>LP_HealSpOnAttack_01</v>
      </c>
      <c r="B436" s="1" t="s">
        <v>535</v>
      </c>
      <c r="C436" s="1" t="str">
        <f>IF(ISERROR(VLOOKUP(B436,AffectorValueTable!$A:$A,1,0)),"어펙터밸류없음","")</f>
        <v/>
      </c>
      <c r="D436" s="1">
        <v>1</v>
      </c>
      <c r="E436" s="1" t="str">
        <f>VLOOKUP($B436,AffectorValueTable!$1:$1048576,MATCH(AffectorValueTable!$B$1,AffectorValueTable!$1:$1,0),0)</f>
        <v>HealSpOnHit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v>1</v>
      </c>
      <c r="K436" s="1">
        <v>1</v>
      </c>
      <c r="O436" s="7" t="str">
        <f t="shared" ca="1" si="220"/>
        <v/>
      </c>
      <c r="S436" s="7" t="str">
        <f t="shared" ca="1" si="221"/>
        <v/>
      </c>
    </row>
    <row r="437" spans="1:20" x14ac:dyDescent="0.3">
      <c r="A437" s="1" t="str">
        <f t="shared" si="219"/>
        <v>LP_HealSpOnAttack_02</v>
      </c>
      <c r="B437" s="1" t="s">
        <v>535</v>
      </c>
      <c r="C437" s="1" t="str">
        <f>IF(ISERROR(VLOOKUP(B437,AffectorValueTable!$A:$A,1,0)),"어펙터밸류없음","")</f>
        <v/>
      </c>
      <c r="D437" s="1">
        <v>2</v>
      </c>
      <c r="E437" s="1" t="str">
        <f>VLOOKUP($B437,AffectorValueTable!$1:$1048576,MATCH(AffectorValueTable!$B$1,AffectorValueTable!$1:$1,0),0)</f>
        <v>HealSpOnHit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v>2.1</v>
      </c>
      <c r="K437" s="1">
        <v>2.1</v>
      </c>
      <c r="O437" s="7" t="str">
        <f t="shared" ca="1" si="220"/>
        <v/>
      </c>
      <c r="S437" s="7" t="str">
        <f t="shared" ca="1" si="221"/>
        <v/>
      </c>
    </row>
    <row r="438" spans="1:20" x14ac:dyDescent="0.3">
      <c r="A438" s="1" t="str">
        <f t="shared" si="219"/>
        <v>LP_HealSpOnAttack_03</v>
      </c>
      <c r="B438" s="1" t="s">
        <v>535</v>
      </c>
      <c r="C438" s="1" t="str">
        <f>IF(ISERROR(VLOOKUP(B438,AffectorValueTable!$A:$A,1,0)),"어펙터밸류없음","")</f>
        <v/>
      </c>
      <c r="D438" s="1">
        <v>3</v>
      </c>
      <c r="E438" s="1" t="str">
        <f>VLOOKUP($B438,AffectorValueTable!$1:$1048576,MATCH(AffectorValueTable!$B$1,AffectorValueTable!$1:$1,0),0)</f>
        <v>HealSpOnHit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v>3.3000000000000003</v>
      </c>
      <c r="K438" s="1">
        <v>3.3000000000000003</v>
      </c>
      <c r="O438" s="7" t="str">
        <f t="shared" ca="1" si="220"/>
        <v/>
      </c>
      <c r="S438" s="7" t="str">
        <f t="shared" ca="1" si="221"/>
        <v/>
      </c>
    </row>
    <row r="439" spans="1:20" x14ac:dyDescent="0.3">
      <c r="A439" s="1" t="str">
        <f t="shared" si="219"/>
        <v>LP_HealSpOnAttackBetter_01</v>
      </c>
      <c r="B439" s="1" t="s">
        <v>537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HealSpOnHit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v>1.6666666666666667</v>
      </c>
      <c r="K439" s="1">
        <v>1.6666666666666667</v>
      </c>
      <c r="O439" s="7" t="str">
        <f t="shared" ca="1" si="220"/>
        <v/>
      </c>
      <c r="S439" s="7" t="str">
        <f t="shared" ca="1" si="221"/>
        <v/>
      </c>
    </row>
    <row r="440" spans="1:20" x14ac:dyDescent="0.3">
      <c r="A440" s="1" t="str">
        <f t="shared" si="219"/>
        <v>LP_HealSpOnAttackBetter_02</v>
      </c>
      <c r="B440" s="1" t="s">
        <v>537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HealSpOnHit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v>3.5000000000000004</v>
      </c>
      <c r="K440" s="1">
        <v>3.5000000000000004</v>
      </c>
      <c r="O440" s="7" t="str">
        <f t="shared" ca="1" si="220"/>
        <v/>
      </c>
      <c r="S440" s="7" t="str">
        <f t="shared" ca="1" si="221"/>
        <v/>
      </c>
    </row>
    <row r="441" spans="1:20" x14ac:dyDescent="0.3">
      <c r="A441" s="1" t="str">
        <f t="shared" ref="A441:A446" si="222">B441&amp;"_"&amp;TEXT(D441,"00")</f>
        <v>LP_HealSpOnAttackBetter_03</v>
      </c>
      <c r="B441" s="1" t="s">
        <v>537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HealSpOnHit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5.5</v>
      </c>
      <c r="K441" s="1">
        <v>5.5</v>
      </c>
      <c r="O441" s="7" t="str">
        <f t="shared" ref="O441:O446" ca="1" si="223">IF(NOT(ISBLANK(N441)),N441,
IF(ISBLANK(M441),"",
VLOOKUP(M441,OFFSET(INDIRECT("$A:$B"),0,MATCH(M$1&amp;"_Verify",INDIRECT("$1:$1"),0)-1),2,0)
))</f>
        <v/>
      </c>
      <c r="S441" s="7" t="str">
        <f t="shared" ref="S441:S446" ca="1" si="224">IF(NOT(ISBLANK(R441)),R441,
IF(ISBLANK(Q441),"",
VLOOKUP(Q441,OFFSET(INDIRECT("$A:$B"),0,MATCH(Q$1&amp;"_Verify",INDIRECT("$1:$1"),0)-1),2,0)
))</f>
        <v/>
      </c>
    </row>
    <row r="442" spans="1:20" x14ac:dyDescent="0.3">
      <c r="A442" s="1" t="str">
        <f t="shared" si="222"/>
        <v>LP_PaybackSp_01</v>
      </c>
      <c r="B442" s="1" t="s">
        <v>551</v>
      </c>
      <c r="C442" s="1" t="str">
        <f>IF(ISERROR(VLOOKUP(B442,AffectorValueTable!$A:$A,1,0)),"어펙터밸류없음","")</f>
        <v/>
      </c>
      <c r="D442" s="1">
        <v>1</v>
      </c>
      <c r="E442" s="1" t="str">
        <f>VLOOKUP($B442,AffectorValueTable!$1:$1048576,MATCH(AffectorValueTable!$B$1,AffectorValueTable!$1:$1,0),0)</f>
        <v>PaybackSp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v>0.23333333333333336</v>
      </c>
      <c r="K442" s="1">
        <v>0.28518518518518521</v>
      </c>
      <c r="O442" s="7" t="str">
        <f t="shared" ca="1" si="223"/>
        <v/>
      </c>
      <c r="S442" s="7" t="str">
        <f t="shared" ca="1" si="224"/>
        <v/>
      </c>
    </row>
    <row r="443" spans="1:20" x14ac:dyDescent="0.3">
      <c r="A443" s="1" t="str">
        <f t="shared" si="222"/>
        <v>LP_PaybackSp_02</v>
      </c>
      <c r="B443" s="1" t="s">
        <v>551</v>
      </c>
      <c r="C443" s="1" t="str">
        <f>IF(ISERROR(VLOOKUP(B443,AffectorValueTable!$A:$A,1,0)),"어펙터밸류없음","")</f>
        <v/>
      </c>
      <c r="D443" s="1">
        <v>2</v>
      </c>
      <c r="E443" s="1" t="str">
        <f>VLOOKUP($B443,AffectorValueTable!$1:$1048576,MATCH(AffectorValueTable!$B$1,AffectorValueTable!$1:$1,0),0)</f>
        <v>PaybackSp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v>0.38126801152737749</v>
      </c>
      <c r="K443" s="1">
        <v>0.46599423631123921</v>
      </c>
      <c r="O443" s="7" t="str">
        <f t="shared" ca="1" si="223"/>
        <v/>
      </c>
      <c r="S443" s="7" t="str">
        <f t="shared" ca="1" si="224"/>
        <v/>
      </c>
    </row>
    <row r="444" spans="1:20" x14ac:dyDescent="0.3">
      <c r="A444" s="1" t="str">
        <f t="shared" si="222"/>
        <v>LP_PaybackSp_03</v>
      </c>
      <c r="B444" s="1" t="s">
        <v>551</v>
      </c>
      <c r="C444" s="1" t="str">
        <f>IF(ISERROR(VLOOKUP(B444,AffectorValueTable!$A:$A,1,0)),"어펙터밸류없음","")</f>
        <v/>
      </c>
      <c r="D444" s="1">
        <v>3</v>
      </c>
      <c r="E444" s="1" t="str">
        <f>VLOOKUP($B444,AffectorValueTable!$1:$1048576,MATCH(AffectorValueTable!$B$1,AffectorValueTable!$1:$1,0),0)</f>
        <v>PaybackSp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0.48236658932714627</v>
      </c>
      <c r="K444" s="1">
        <v>0.58955916473317882</v>
      </c>
      <c r="O444" s="7" t="str">
        <f t="shared" ca="1" si="223"/>
        <v/>
      </c>
      <c r="S444" s="7" t="str">
        <f t="shared" ca="1" si="224"/>
        <v/>
      </c>
    </row>
    <row r="445" spans="1:20" x14ac:dyDescent="0.3">
      <c r="A445" s="1" t="str">
        <f t="shared" si="222"/>
        <v>LP_PaybackSp_04</v>
      </c>
      <c r="B445" s="1" t="s">
        <v>551</v>
      </c>
      <c r="C445" s="1" t="str">
        <f>IF(ISERROR(VLOOKUP(B445,AffectorValueTable!$A:$A,1,0)),"어펙터밸류없음","")</f>
        <v/>
      </c>
      <c r="D445" s="1">
        <v>4</v>
      </c>
      <c r="E445" s="1" t="str">
        <f>VLOOKUP($B445,AffectorValueTable!$1:$1048576,MATCH(AffectorValueTable!$B$1,AffectorValueTable!$1:$1,0),0)</f>
        <v>PaybackSp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v>0.55517241379310345</v>
      </c>
      <c r="K445" s="1">
        <v>0.67854406130268197</v>
      </c>
      <c r="O445" s="7" t="str">
        <f t="shared" ca="1" si="223"/>
        <v/>
      </c>
      <c r="S445" s="7" t="str">
        <f t="shared" ca="1" si="224"/>
        <v/>
      </c>
    </row>
    <row r="446" spans="1:20" x14ac:dyDescent="0.3">
      <c r="A446" s="1" t="str">
        <f t="shared" si="222"/>
        <v>LP_PaybackSp_05</v>
      </c>
      <c r="B446" s="1" t="s">
        <v>551</v>
      </c>
      <c r="C446" s="1" t="str">
        <f>IF(ISERROR(VLOOKUP(B446,AffectorValueTable!$A:$A,1,0)),"어펙터밸류없음","")</f>
        <v/>
      </c>
      <c r="D446" s="1">
        <v>5</v>
      </c>
      <c r="E446" s="1" t="str">
        <f>VLOOKUP($B446,AffectorValueTable!$1:$1048576,MATCH(AffectorValueTable!$B$1,AffectorValueTable!$1:$1,0),0)</f>
        <v>PaybackSp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v>0.60967741935483877</v>
      </c>
      <c r="K446" s="1">
        <v>0.74516129032258072</v>
      </c>
      <c r="O446" s="7" t="str">
        <f t="shared" ca="1" si="223"/>
        <v/>
      </c>
      <c r="S446" s="7" t="str">
        <f t="shared" ca="1" si="224"/>
        <v/>
      </c>
    </row>
    <row r="447" spans="1:20" x14ac:dyDescent="0.3">
      <c r="A447" s="1" t="str">
        <f t="shared" ref="A447:A448" si="225">B447&amp;"_"&amp;TEXT(D447,"00")</f>
        <v>PN_Magic2Times_01</v>
      </c>
      <c r="B447" s="1" t="s">
        <v>391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EnlargeDamage</v>
      </c>
      <c r="G447" s="1" t="s">
        <v>400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v>1</v>
      </c>
      <c r="O447" s="7" t="str">
        <f t="shared" ref="O447:O448" ca="1" si="226">IF(NOT(ISBLANK(N447)),N447,
IF(ISBLANK(M447),"",
VLOOKUP(M447,OFFSET(INDIRECT("$A:$B"),0,MATCH(M$1&amp;"_Verify",INDIRECT("$1:$1"),0)-1),2,0)
))</f>
        <v/>
      </c>
      <c r="S447" s="7" t="str">
        <f t="shared" ref="S447:S448" ca="1" si="227">IF(NOT(ISBLANK(R447)),R447,
IF(ISBLANK(Q447),"",
VLOOKUP(Q447,OFFSET(INDIRECT("$A:$B"),0,MATCH(Q$1&amp;"_Verify",INDIRECT("$1:$1"),0)-1),2,0)
))</f>
        <v/>
      </c>
    </row>
    <row r="448" spans="1:20" x14ac:dyDescent="0.3">
      <c r="A448" s="1" t="str">
        <f t="shared" si="225"/>
        <v>PN_Machine2Times_01</v>
      </c>
      <c r="B448" s="1" t="s">
        <v>408</v>
      </c>
      <c r="C448" s="1" t="str">
        <f>IF(ISERROR(VLOOKUP(B448,AffectorValueTable!$A:$A,1,0)),"어펙터밸류없음","")</f>
        <v/>
      </c>
      <c r="D448" s="1">
        <v>1</v>
      </c>
      <c r="E448" s="1" t="str">
        <f>VLOOKUP($B448,AffectorValueTable!$1:$1048576,MATCH(AffectorValueTable!$B$1,AffectorValueTable!$1:$1,0),0)</f>
        <v>EnlargeDamage</v>
      </c>
      <c r="G448" s="1" t="s">
        <v>410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1</v>
      </c>
      <c r="O448" s="7" t="str">
        <f t="shared" ca="1" si="226"/>
        <v/>
      </c>
      <c r="S448" s="7" t="str">
        <f t="shared" ca="1" si="227"/>
        <v/>
      </c>
    </row>
    <row r="449" spans="1:19" x14ac:dyDescent="0.3">
      <c r="A449" s="1" t="str">
        <f t="shared" ref="A449:A450" si="228">B449&amp;"_"&amp;TEXT(D449,"00")</f>
        <v>PN_Nature2Times_01</v>
      </c>
      <c r="B449" s="1" t="s">
        <v>393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EnlargeDamage</v>
      </c>
      <c r="G449" s="1" t="s">
        <v>403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1</v>
      </c>
      <c r="O449" s="7" t="str">
        <f t="shared" ref="O449:O450" ca="1" si="229">IF(NOT(ISBLANK(N449)),N449,
IF(ISBLANK(M449),"",
VLOOKUP(M449,OFFSET(INDIRECT("$A:$B"),0,MATCH(M$1&amp;"_Verify",INDIRECT("$1:$1"),0)-1),2,0)
))</f>
        <v/>
      </c>
      <c r="S449" s="7" t="str">
        <f t="shared" ref="S449:S450" ca="1" si="230">IF(NOT(ISBLANK(R449)),R449,
IF(ISBLANK(Q449),"",
VLOOKUP(Q449,OFFSET(INDIRECT("$A:$B"),0,MATCH(Q$1&amp;"_Verify",INDIRECT("$1:$1"),0)-1),2,0)
))</f>
        <v/>
      </c>
    </row>
    <row r="450" spans="1:19" x14ac:dyDescent="0.3">
      <c r="A450" s="1" t="str">
        <f t="shared" si="228"/>
        <v>PN_Qigong2Times_01</v>
      </c>
      <c r="B450" s="1" t="s">
        <v>409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EnlargeDamage</v>
      </c>
      <c r="G450" s="1" t="s">
        <v>411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1</v>
      </c>
      <c r="O450" s="7" t="str">
        <f t="shared" ca="1" si="229"/>
        <v/>
      </c>
      <c r="S450" s="7" t="str">
        <f t="shared" ca="1" si="230"/>
        <v/>
      </c>
    </row>
  </sheetData>
  <phoneticPr fontId="1" type="noConversion"/>
  <conditionalFormatting sqref="A1:W1048576">
    <cfRule type="expression" dxfId="0" priority="35">
      <formula>AND(OFFSET($B1,-1,0)=$B1,OFFSET(A1,-1,0)=A1)</formula>
    </cfRule>
  </conditionalFormatting>
  <dataValidations disablePrompts="1" count="1">
    <dataValidation type="list" allowBlank="1" showInputMessage="1" showErrorMessage="1" sqref="Q3:Q269 Q278:Q450 M3:M450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G278:G283 G3:G269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2" sqref="B32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43</v>
      </c>
      <c r="B1" t="s">
        <v>88</v>
      </c>
      <c r="C1" t="s">
        <v>82</v>
      </c>
      <c r="D1" t="s">
        <v>91</v>
      </c>
      <c r="E1" t="s">
        <v>52</v>
      </c>
    </row>
    <row r="2" spans="1:5" x14ac:dyDescent="0.3">
      <c r="A2" t="s">
        <v>89</v>
      </c>
      <c r="B2" t="s">
        <v>90</v>
      </c>
      <c r="C2" t="s">
        <v>260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44</v>
      </c>
      <c r="C1" t="s">
        <v>15</v>
      </c>
      <c r="D1" t="s">
        <v>47</v>
      </c>
      <c r="E1" t="s">
        <v>32</v>
      </c>
      <c r="F1" t="s">
        <v>31</v>
      </c>
      <c r="G1" t="s">
        <v>51</v>
      </c>
      <c r="I1" t="s">
        <v>45</v>
      </c>
      <c r="J1" t="s">
        <v>214</v>
      </c>
      <c r="L1" t="s">
        <v>49</v>
      </c>
      <c r="M1" t="s">
        <v>12</v>
      </c>
    </row>
    <row r="2" spans="1:13" x14ac:dyDescent="0.3">
      <c r="A2" t="s">
        <v>401</v>
      </c>
      <c r="B2" t="s">
        <v>397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399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40</v>
      </c>
      <c r="J2">
        <v>1</v>
      </c>
      <c r="L2" s="9" t="s">
        <v>216</v>
      </c>
      <c r="M2">
        <v>1</v>
      </c>
    </row>
    <row r="3" spans="1:13" x14ac:dyDescent="0.3">
      <c r="A3" t="s">
        <v>402</v>
      </c>
      <c r="B3" t="s">
        <v>397</v>
      </c>
      <c r="C3" s="6">
        <f t="shared" ca="1" si="0"/>
        <v>7</v>
      </c>
      <c r="D3" t="s">
        <v>399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41</v>
      </c>
      <c r="J3">
        <v>2</v>
      </c>
      <c r="L3" t="s">
        <v>215</v>
      </c>
      <c r="M3">
        <v>2</v>
      </c>
    </row>
    <row r="4" spans="1:13" x14ac:dyDescent="0.3">
      <c r="A4" t="s">
        <v>404</v>
      </c>
      <c r="B4" t="s">
        <v>397</v>
      </c>
      <c r="C4" s="6">
        <f t="shared" ca="1" si="0"/>
        <v>7</v>
      </c>
      <c r="D4" t="s">
        <v>399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83</v>
      </c>
      <c r="J4">
        <v>3</v>
      </c>
      <c r="L4" t="s">
        <v>33</v>
      </c>
      <c r="M4">
        <v>3</v>
      </c>
    </row>
    <row r="5" spans="1:13" x14ac:dyDescent="0.3">
      <c r="A5" t="s">
        <v>405</v>
      </c>
      <c r="B5" t="s">
        <v>397</v>
      </c>
      <c r="C5" s="6">
        <f t="shared" ca="1" si="0"/>
        <v>7</v>
      </c>
      <c r="D5" t="s">
        <v>399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84</v>
      </c>
      <c r="J5">
        <v>4</v>
      </c>
      <c r="L5" t="s">
        <v>34</v>
      </c>
      <c r="M5">
        <v>4</v>
      </c>
    </row>
    <row r="6" spans="1:13" x14ac:dyDescent="0.3">
      <c r="A6" t="s">
        <v>16</v>
      </c>
      <c r="B6" t="s">
        <v>46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50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85</v>
      </c>
      <c r="J6">
        <v>5</v>
      </c>
      <c r="L6" t="s">
        <v>35</v>
      </c>
      <c r="M6">
        <v>5</v>
      </c>
    </row>
    <row r="7" spans="1:13" x14ac:dyDescent="0.3">
      <c r="A7" t="s">
        <v>17</v>
      </c>
      <c r="B7" t="s">
        <v>46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50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86</v>
      </c>
      <c r="J7">
        <v>6</v>
      </c>
      <c r="L7" t="s">
        <v>36</v>
      </c>
      <c r="M7">
        <v>6</v>
      </c>
    </row>
    <row r="8" spans="1:13" x14ac:dyDescent="0.3">
      <c r="A8" t="s">
        <v>18</v>
      </c>
      <c r="B8" t="s">
        <v>46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50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398</v>
      </c>
      <c r="J8">
        <v>7</v>
      </c>
    </row>
    <row r="9" spans="1:13" x14ac:dyDescent="0.3">
      <c r="I9" t="s">
        <v>87</v>
      </c>
      <c r="J9">
        <v>8</v>
      </c>
    </row>
    <row r="10" spans="1:13" x14ac:dyDescent="0.3">
      <c r="I10" t="s">
        <v>38</v>
      </c>
      <c r="J10">
        <v>9</v>
      </c>
    </row>
    <row r="11" spans="1:13" x14ac:dyDescent="0.3">
      <c r="I11" t="s">
        <v>39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5"/>
  <sheetViews>
    <sheetView workbookViewId="0">
      <pane ySplit="1" topLeftCell="A50" activePane="bottomLeft" state="frozen"/>
      <selection pane="bottomLeft" activeCell="A52" sqref="A5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60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79</v>
      </c>
      <c r="J1" t="s">
        <v>7</v>
      </c>
      <c r="K1" t="s">
        <v>8</v>
      </c>
      <c r="L1" t="s">
        <v>80</v>
      </c>
      <c r="M1" t="s">
        <v>102</v>
      </c>
    </row>
    <row r="2" spans="1:13" x14ac:dyDescent="0.3">
      <c r="A2" t="s">
        <v>24</v>
      </c>
      <c r="B2" s="5" t="s">
        <v>65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t="s">
        <v>25</v>
      </c>
      <c r="B3" s="5" t="s">
        <v>66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36" x14ac:dyDescent="0.3">
      <c r="A4" t="s">
        <v>26</v>
      </c>
      <c r="B4" s="5" t="s">
        <v>67</v>
      </c>
      <c r="C4" s="4" t="s">
        <v>62</v>
      </c>
      <c r="D4" s="2"/>
      <c r="E4" s="2"/>
      <c r="F4" s="3" t="s">
        <v>574</v>
      </c>
      <c r="G4" s="3" t="s">
        <v>71</v>
      </c>
      <c r="H4" s="3" t="s">
        <v>95</v>
      </c>
      <c r="I4" s="3" t="s">
        <v>105</v>
      </c>
      <c r="J4" s="3" t="s">
        <v>61</v>
      </c>
      <c r="K4" s="3" t="s">
        <v>99</v>
      </c>
      <c r="L4" s="3"/>
      <c r="M4" s="3"/>
    </row>
    <row r="5" spans="1:13" ht="24" x14ac:dyDescent="0.3">
      <c r="A5" t="s">
        <v>21</v>
      </c>
      <c r="B5" s="5" t="s">
        <v>68</v>
      </c>
      <c r="C5" s="4" t="s">
        <v>63</v>
      </c>
      <c r="D5" s="3" t="s">
        <v>354</v>
      </c>
      <c r="E5" s="4" t="s">
        <v>72</v>
      </c>
      <c r="F5" s="2"/>
      <c r="G5" s="2"/>
      <c r="H5" s="3" t="s">
        <v>96</v>
      </c>
      <c r="I5" s="2"/>
      <c r="J5" s="2"/>
      <c r="K5" s="2"/>
      <c r="L5" s="2" t="s">
        <v>101</v>
      </c>
      <c r="M5" s="2" t="s">
        <v>103</v>
      </c>
    </row>
    <row r="6" spans="1:13" x14ac:dyDescent="0.3">
      <c r="A6" t="s">
        <v>20</v>
      </c>
      <c r="B6" s="5" t="s">
        <v>69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27</v>
      </c>
      <c r="B7" s="5" t="s">
        <v>70</v>
      </c>
      <c r="C7" s="3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</row>
    <row r="8" spans="1:13" ht="24" x14ac:dyDescent="0.3">
      <c r="A8" t="s">
        <v>22</v>
      </c>
      <c r="B8" s="5" t="s">
        <v>73</v>
      </c>
      <c r="C8" s="4" t="s">
        <v>63</v>
      </c>
      <c r="D8" s="4" t="s">
        <v>146</v>
      </c>
      <c r="E8" s="2"/>
      <c r="F8" s="2"/>
      <c r="G8" s="4" t="s">
        <v>169</v>
      </c>
      <c r="H8" s="4" t="s">
        <v>108</v>
      </c>
      <c r="I8" s="4" t="s">
        <v>361</v>
      </c>
      <c r="J8" s="2"/>
      <c r="K8" s="2"/>
      <c r="L8" s="2"/>
      <c r="M8" s="2" t="s">
        <v>360</v>
      </c>
    </row>
    <row r="9" spans="1:13" ht="24" x14ac:dyDescent="0.3">
      <c r="A9" t="s">
        <v>55</v>
      </c>
      <c r="B9" s="5" t="s">
        <v>75</v>
      </c>
      <c r="C9" s="4" t="s">
        <v>63</v>
      </c>
      <c r="D9" s="2"/>
      <c r="E9" s="2"/>
      <c r="F9" s="2"/>
      <c r="G9" s="2"/>
      <c r="H9" s="2"/>
      <c r="I9" s="2"/>
      <c r="J9" s="2"/>
      <c r="K9" s="2"/>
      <c r="L9" s="2" t="s">
        <v>101</v>
      </c>
      <c r="M9" s="2"/>
    </row>
    <row r="10" spans="1:13" ht="24" x14ac:dyDescent="0.3">
      <c r="A10" t="s">
        <v>56</v>
      </c>
      <c r="B10" s="5" t="s">
        <v>76</v>
      </c>
      <c r="C10" s="4" t="s">
        <v>63</v>
      </c>
      <c r="D10" s="2"/>
      <c r="E10" s="2"/>
      <c r="F10" s="2"/>
      <c r="G10" s="2"/>
      <c r="H10" s="2"/>
      <c r="I10" s="2"/>
      <c r="J10" s="2"/>
      <c r="K10" s="2"/>
      <c r="L10" s="2" t="s">
        <v>101</v>
      </c>
      <c r="M10" s="2"/>
    </row>
    <row r="11" spans="1:13" ht="36" x14ac:dyDescent="0.3">
      <c r="A11" t="s">
        <v>57</v>
      </c>
      <c r="B11" s="3" t="s">
        <v>77</v>
      </c>
      <c r="C11" s="4" t="s">
        <v>63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58</v>
      </c>
      <c r="B12" s="5" t="s">
        <v>78</v>
      </c>
      <c r="C12" s="4"/>
      <c r="D12" s="4"/>
      <c r="E12" s="4" t="s">
        <v>237</v>
      </c>
      <c r="F12" s="4" t="s">
        <v>217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59</v>
      </c>
      <c r="B13" s="3" t="s">
        <v>109</v>
      </c>
      <c r="C13" s="3" t="s">
        <v>63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93</v>
      </c>
      <c r="B14" s="3" t="s">
        <v>94</v>
      </c>
      <c r="C14" s="3" t="s">
        <v>63</v>
      </c>
      <c r="D14" s="5" t="s">
        <v>97</v>
      </c>
      <c r="E14" s="5"/>
      <c r="F14" s="5"/>
      <c r="G14" s="3"/>
      <c r="H14" s="3" t="s">
        <v>92</v>
      </c>
      <c r="I14" s="3" t="s">
        <v>218</v>
      </c>
      <c r="J14" s="5"/>
      <c r="K14" s="3" t="s">
        <v>285</v>
      </c>
      <c r="L14" s="5"/>
      <c r="M14" s="5"/>
    </row>
    <row r="15" spans="1:13" ht="48" x14ac:dyDescent="0.3">
      <c r="A15" t="s">
        <v>213</v>
      </c>
      <c r="B15" s="3" t="s">
        <v>493</v>
      </c>
      <c r="C15" s="3" t="s">
        <v>494</v>
      </c>
      <c r="D15" s="4" t="s">
        <v>294</v>
      </c>
      <c r="E15" s="4" t="s">
        <v>295</v>
      </c>
      <c r="F15" s="4" t="s">
        <v>534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231</v>
      </c>
      <c r="B16" s="3" t="s">
        <v>238</v>
      </c>
      <c r="C16" s="3" t="s">
        <v>63</v>
      </c>
      <c r="D16" s="4" t="s">
        <v>232</v>
      </c>
      <c r="E16" s="4" t="s">
        <v>237</v>
      </c>
      <c r="F16" s="4" t="s">
        <v>217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233</v>
      </c>
      <c r="B17" s="3" t="s">
        <v>239</v>
      </c>
      <c r="C17" s="3" t="s">
        <v>63</v>
      </c>
      <c r="D17" s="4" t="s">
        <v>240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234</v>
      </c>
      <c r="B18" s="3" t="s">
        <v>241</v>
      </c>
      <c r="C18" s="3" t="s">
        <v>63</v>
      </c>
      <c r="D18" s="4" t="s">
        <v>242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235</v>
      </c>
      <c r="B19" s="3" t="s">
        <v>243</v>
      </c>
      <c r="C19" s="3" t="s">
        <v>63</v>
      </c>
      <c r="D19" s="4" t="s">
        <v>244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236</v>
      </c>
      <c r="B20" s="3" t="s">
        <v>277</v>
      </c>
      <c r="C20" s="3" t="s">
        <v>63</v>
      </c>
      <c r="D20" s="4" t="s">
        <v>330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245</v>
      </c>
      <c r="B21" s="3" t="s">
        <v>388</v>
      </c>
      <c r="C21" s="3" t="s">
        <v>63</v>
      </c>
      <c r="D21" s="4" t="s">
        <v>331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345</v>
      </c>
      <c r="B22" s="3" t="s">
        <v>346</v>
      </c>
      <c r="C22" s="3"/>
      <c r="D22" s="4"/>
      <c r="E22" s="4"/>
      <c r="F22" s="5"/>
      <c r="G22" s="3"/>
      <c r="H22" s="3"/>
      <c r="I22" s="3"/>
      <c r="J22" s="3" t="s">
        <v>347</v>
      </c>
      <c r="K22" s="5"/>
      <c r="L22" s="5"/>
      <c r="M22" s="5"/>
    </row>
    <row r="23" spans="1:13" ht="24" x14ac:dyDescent="0.3">
      <c r="A23" t="s">
        <v>389</v>
      </c>
      <c r="B23" s="3" t="s">
        <v>395</v>
      </c>
      <c r="C23" s="3" t="s">
        <v>63</v>
      </c>
      <c r="D23" s="4" t="s">
        <v>396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428</v>
      </c>
      <c r="B24" s="3" t="s">
        <v>429</v>
      </c>
      <c r="C24" s="3" t="s">
        <v>63</v>
      </c>
      <c r="D24" s="4" t="s">
        <v>418</v>
      </c>
      <c r="E24" s="4"/>
      <c r="F24" s="5"/>
      <c r="G24" s="3"/>
      <c r="H24" s="3"/>
      <c r="I24" s="4" t="s">
        <v>440</v>
      </c>
      <c r="J24" s="3"/>
      <c r="K24" s="5"/>
      <c r="L24" s="5"/>
      <c r="M24" s="3" t="s">
        <v>430</v>
      </c>
    </row>
    <row r="25" spans="1:13" x14ac:dyDescent="0.3">
      <c r="A25" t="s">
        <v>189</v>
      </c>
      <c r="B25" s="3" t="s">
        <v>203</v>
      </c>
      <c r="C25" s="3"/>
      <c r="D25" s="2"/>
      <c r="E25" s="2"/>
      <c r="F25" s="2"/>
      <c r="G25" s="2" t="s">
        <v>196</v>
      </c>
      <c r="H25" s="2"/>
      <c r="I25" s="2"/>
      <c r="J25" s="3"/>
      <c r="K25" s="3"/>
      <c r="L25" s="3"/>
      <c r="M25" s="3"/>
    </row>
    <row r="26" spans="1:13" x14ac:dyDescent="0.3">
      <c r="A26" t="s">
        <v>187</v>
      </c>
      <c r="B26" s="3" t="s">
        <v>204</v>
      </c>
      <c r="C26" s="3"/>
      <c r="D26" s="2"/>
      <c r="E26" s="2"/>
      <c r="F26" s="2"/>
      <c r="G26" s="2" t="s">
        <v>188</v>
      </c>
      <c r="H26" s="2"/>
      <c r="I26" s="2"/>
      <c r="J26" s="3"/>
      <c r="K26" s="3"/>
      <c r="L26" s="3"/>
      <c r="M26" s="3"/>
    </row>
    <row r="27" spans="1:13" x14ac:dyDescent="0.3">
      <c r="A27" t="s">
        <v>190</v>
      </c>
      <c r="B27" s="3" t="s">
        <v>205</v>
      </c>
      <c r="C27" s="3"/>
      <c r="D27" s="2"/>
      <c r="E27" s="2"/>
      <c r="F27" s="2"/>
      <c r="G27" s="2" t="s">
        <v>197</v>
      </c>
      <c r="H27" s="2"/>
      <c r="I27" s="2"/>
      <c r="J27" s="3"/>
      <c r="K27" s="3"/>
      <c r="L27" s="3"/>
      <c r="M27" s="3"/>
    </row>
    <row r="28" spans="1:13" ht="36" x14ac:dyDescent="0.3">
      <c r="A28" t="s">
        <v>191</v>
      </c>
      <c r="B28" s="3" t="s">
        <v>206</v>
      </c>
      <c r="C28" s="3"/>
      <c r="D28" s="4" t="s">
        <v>211</v>
      </c>
      <c r="E28" s="2"/>
      <c r="F28" s="2"/>
      <c r="G28" s="2" t="s">
        <v>198</v>
      </c>
      <c r="H28" s="2"/>
      <c r="I28" s="2"/>
      <c r="J28" s="3"/>
      <c r="K28" s="3"/>
      <c r="L28" s="3"/>
      <c r="M28" s="3"/>
    </row>
    <row r="29" spans="1:13" x14ac:dyDescent="0.3">
      <c r="A29" t="s">
        <v>192</v>
      </c>
      <c r="B29" s="3" t="s">
        <v>209</v>
      </c>
      <c r="C29" s="3"/>
      <c r="D29" s="2"/>
      <c r="E29" s="2"/>
      <c r="F29" s="2"/>
      <c r="G29" s="2" t="s">
        <v>199</v>
      </c>
      <c r="H29" s="2"/>
      <c r="I29" s="2"/>
      <c r="J29" s="3"/>
      <c r="K29" s="3"/>
      <c r="L29" s="3"/>
      <c r="M29" s="3"/>
    </row>
    <row r="30" spans="1:13" x14ac:dyDescent="0.3">
      <c r="A30" t="s">
        <v>193</v>
      </c>
      <c r="B30" s="3" t="s">
        <v>207</v>
      </c>
      <c r="C30" s="3"/>
      <c r="D30" s="2"/>
      <c r="E30" s="2"/>
      <c r="F30" s="2"/>
      <c r="G30" s="2" t="s">
        <v>200</v>
      </c>
      <c r="H30" s="2"/>
      <c r="I30" s="2"/>
      <c r="J30" s="3"/>
      <c r="K30" s="3"/>
      <c r="L30" s="3"/>
      <c r="M30" s="3"/>
    </row>
    <row r="31" spans="1:13" x14ac:dyDescent="0.3">
      <c r="A31" t="s">
        <v>194</v>
      </c>
      <c r="B31" s="3" t="s">
        <v>208</v>
      </c>
      <c r="C31" s="3"/>
      <c r="D31" s="2"/>
      <c r="E31" s="2"/>
      <c r="F31" s="2"/>
      <c r="G31" s="2" t="s">
        <v>201</v>
      </c>
      <c r="H31" s="2"/>
      <c r="I31" s="2"/>
      <c r="J31" s="3"/>
      <c r="K31" s="3"/>
      <c r="L31" s="3"/>
      <c r="M31" s="3"/>
    </row>
    <row r="32" spans="1:13" ht="36" x14ac:dyDescent="0.3">
      <c r="A32" t="s">
        <v>195</v>
      </c>
      <c r="B32" s="3" t="s">
        <v>210</v>
      </c>
      <c r="C32" s="3"/>
      <c r="D32" s="4" t="s">
        <v>212</v>
      </c>
      <c r="E32" s="2"/>
      <c r="F32" s="2"/>
      <c r="G32" s="2" t="s">
        <v>202</v>
      </c>
      <c r="H32" s="2"/>
      <c r="I32" s="2"/>
      <c r="J32" s="3"/>
      <c r="K32" s="3"/>
      <c r="L32" s="3"/>
      <c r="M32" s="3"/>
    </row>
    <row r="33" spans="1:13" ht="60" x14ac:dyDescent="0.3">
      <c r="A33" t="s">
        <v>280</v>
      </c>
      <c r="B33" s="3" t="s">
        <v>441</v>
      </c>
      <c r="C33" s="4"/>
      <c r="D33" s="4" t="s">
        <v>531</v>
      </c>
      <c r="E33" s="4" t="s">
        <v>532</v>
      </c>
      <c r="F33" s="2"/>
      <c r="G33" s="2"/>
      <c r="H33" s="4" t="s">
        <v>329</v>
      </c>
      <c r="I33" s="2"/>
      <c r="J33" s="2"/>
      <c r="K33" s="3" t="s">
        <v>286</v>
      </c>
      <c r="L33" s="2"/>
      <c r="M33" s="2"/>
    </row>
    <row r="34" spans="1:13" ht="36" x14ac:dyDescent="0.3">
      <c r="A34" t="s">
        <v>279</v>
      </c>
      <c r="B34" s="3" t="s">
        <v>278</v>
      </c>
      <c r="C34" s="4"/>
      <c r="D34" s="4" t="s">
        <v>284</v>
      </c>
      <c r="E34" s="2"/>
      <c r="F34" s="2"/>
      <c r="G34" s="2"/>
      <c r="H34" s="4" t="s">
        <v>329</v>
      </c>
      <c r="I34" s="2"/>
      <c r="J34" s="4"/>
      <c r="K34" s="3" t="s">
        <v>286</v>
      </c>
      <c r="L34" s="4" t="s">
        <v>338</v>
      </c>
      <c r="M34" s="4" t="s">
        <v>339</v>
      </c>
    </row>
    <row r="35" spans="1:13" ht="72" x14ac:dyDescent="0.3">
      <c r="A35" t="s">
        <v>333</v>
      </c>
      <c r="B35" s="3" t="s">
        <v>386</v>
      </c>
      <c r="C35" s="4"/>
      <c r="D35" s="4" t="s">
        <v>284</v>
      </c>
      <c r="E35" s="4" t="s">
        <v>340</v>
      </c>
      <c r="F35" s="4" t="s">
        <v>341</v>
      </c>
      <c r="G35" s="4" t="s">
        <v>446</v>
      </c>
      <c r="H35" s="4" t="s">
        <v>329</v>
      </c>
      <c r="I35" s="4" t="s">
        <v>447</v>
      </c>
      <c r="J35" s="2"/>
      <c r="K35" s="3" t="s">
        <v>334</v>
      </c>
      <c r="L35" s="2"/>
      <c r="M35" s="2"/>
    </row>
    <row r="36" spans="1:13" ht="24" x14ac:dyDescent="0.3">
      <c r="A36" t="s">
        <v>412</v>
      </c>
      <c r="B36" s="3" t="s">
        <v>413</v>
      </c>
      <c r="C36" s="4"/>
      <c r="D36" s="4"/>
      <c r="E36" s="4"/>
      <c r="F36" s="4"/>
      <c r="G36" s="4" t="s">
        <v>414</v>
      </c>
      <c r="H36" s="4"/>
      <c r="I36" s="2"/>
      <c r="J36" s="2"/>
      <c r="K36" s="3"/>
      <c r="L36" s="2"/>
      <c r="M36" s="2"/>
    </row>
    <row r="37" spans="1:13" x14ac:dyDescent="0.3">
      <c r="A37" t="s">
        <v>23</v>
      </c>
      <c r="B37" s="5" t="s">
        <v>74</v>
      </c>
      <c r="C37" s="2"/>
      <c r="D37" s="2"/>
      <c r="E37" s="2"/>
      <c r="F37" s="2"/>
      <c r="G37" s="2"/>
      <c r="H37" s="2"/>
      <c r="I37" s="2"/>
      <c r="J37" s="2" t="s">
        <v>64</v>
      </c>
      <c r="K37" s="2"/>
      <c r="L37" s="2"/>
      <c r="M37" s="2"/>
    </row>
    <row r="38" spans="1:13" ht="24" x14ac:dyDescent="0.3">
      <c r="A38" t="s">
        <v>100</v>
      </c>
      <c r="B38" s="3" t="s">
        <v>289</v>
      </c>
      <c r="C38" s="3" t="s">
        <v>63</v>
      </c>
      <c r="J38" s="5"/>
      <c r="K38" s="5"/>
      <c r="L38" s="2"/>
      <c r="M38" s="2"/>
    </row>
    <row r="39" spans="1:13" ht="24" x14ac:dyDescent="0.3">
      <c r="A39" t="s">
        <v>104</v>
      </c>
      <c r="B39" s="3" t="s">
        <v>287</v>
      </c>
      <c r="C39" s="3" t="s">
        <v>63</v>
      </c>
      <c r="H39" s="2" t="s">
        <v>92</v>
      </c>
      <c r="I39" s="4"/>
      <c r="L39" s="4" t="s">
        <v>107</v>
      </c>
      <c r="M39" s="2" t="s">
        <v>106</v>
      </c>
    </row>
    <row r="40" spans="1:13" ht="36" x14ac:dyDescent="0.3">
      <c r="A40" t="s">
        <v>111</v>
      </c>
      <c r="B40" s="3" t="s">
        <v>288</v>
      </c>
      <c r="C40" s="3" t="s">
        <v>63</v>
      </c>
      <c r="J40" s="3" t="s">
        <v>131</v>
      </c>
      <c r="K40" s="3" t="s">
        <v>132</v>
      </c>
    </row>
    <row r="41" spans="1:13" ht="24" x14ac:dyDescent="0.3">
      <c r="A41" t="s">
        <v>140</v>
      </c>
      <c r="B41" s="3" t="s">
        <v>125</v>
      </c>
      <c r="C41" s="3" t="s">
        <v>127</v>
      </c>
      <c r="E41" s="3" t="s">
        <v>128</v>
      </c>
      <c r="F41" s="3" t="s">
        <v>129</v>
      </c>
      <c r="H41" s="4" t="s">
        <v>126</v>
      </c>
      <c r="J41" s="3" t="s">
        <v>131</v>
      </c>
      <c r="K41" s="3" t="s">
        <v>132</v>
      </c>
      <c r="L41" s="4" t="s">
        <v>133</v>
      </c>
      <c r="M41" s="4" t="s">
        <v>130</v>
      </c>
    </row>
    <row r="42" spans="1:13" ht="36" x14ac:dyDescent="0.3">
      <c r="A42" t="s">
        <v>142</v>
      </c>
      <c r="B42" s="3" t="s">
        <v>143</v>
      </c>
      <c r="C42" s="3" t="s">
        <v>63</v>
      </c>
      <c r="D42" s="3"/>
      <c r="E42" s="3" t="s">
        <v>144</v>
      </c>
      <c r="F42" s="3" t="s">
        <v>145</v>
      </c>
      <c r="H42" s="4"/>
      <c r="J42" s="3"/>
      <c r="K42" s="3"/>
      <c r="L42" s="4"/>
      <c r="M42" s="4"/>
    </row>
    <row r="43" spans="1:13" ht="36" x14ac:dyDescent="0.3">
      <c r="A43" t="s">
        <v>171</v>
      </c>
      <c r="B43" s="3" t="s">
        <v>172</v>
      </c>
      <c r="C43" s="3"/>
      <c r="D43" s="3" t="s">
        <v>281</v>
      </c>
      <c r="E43" s="3" t="s">
        <v>282</v>
      </c>
      <c r="F43" s="3" t="s">
        <v>283</v>
      </c>
      <c r="H43" s="4"/>
      <c r="J43" s="3"/>
      <c r="K43" s="3"/>
      <c r="L43" s="4"/>
      <c r="M43" s="4"/>
    </row>
    <row r="44" spans="1:13" ht="24" x14ac:dyDescent="0.3">
      <c r="A44" t="s">
        <v>246</v>
      </c>
      <c r="B44" s="3" t="s">
        <v>247</v>
      </c>
      <c r="C44" s="3" t="s">
        <v>63</v>
      </c>
      <c r="D44" s="3" t="s">
        <v>325</v>
      </c>
    </row>
    <row r="45" spans="1:13" ht="84" x14ac:dyDescent="0.3">
      <c r="A45" t="s">
        <v>332</v>
      </c>
      <c r="B45" s="3" t="s">
        <v>492</v>
      </c>
      <c r="C45" s="4" t="s">
        <v>62</v>
      </c>
      <c r="D45" s="3"/>
      <c r="F45" s="3"/>
      <c r="G45" s="3" t="s">
        <v>575</v>
      </c>
      <c r="H45" s="3" t="s">
        <v>573</v>
      </c>
    </row>
    <row r="46" spans="1:13" ht="24" x14ac:dyDescent="0.3">
      <c r="A46" t="s">
        <v>291</v>
      </c>
      <c r="B46" s="3" t="s">
        <v>387</v>
      </c>
      <c r="C46" s="3" t="s">
        <v>63</v>
      </c>
      <c r="K46" s="4" t="s">
        <v>445</v>
      </c>
      <c r="L46" s="4" t="s">
        <v>293</v>
      </c>
      <c r="M46" s="4" t="s">
        <v>292</v>
      </c>
    </row>
    <row r="47" spans="1:13" ht="48" x14ac:dyDescent="0.3">
      <c r="A47" t="s">
        <v>349</v>
      </c>
      <c r="B47" s="3" t="s">
        <v>382</v>
      </c>
      <c r="C47" s="3" t="s">
        <v>63</v>
      </c>
      <c r="D47" s="3" t="s">
        <v>350</v>
      </c>
      <c r="J47" s="3" t="s">
        <v>347</v>
      </c>
    </row>
    <row r="48" spans="1:13" ht="36" x14ac:dyDescent="0.3">
      <c r="A48" t="s">
        <v>353</v>
      </c>
      <c r="B48" s="3" t="s">
        <v>355</v>
      </c>
      <c r="C48" s="3" t="s">
        <v>63</v>
      </c>
      <c r="D48" s="3" t="s">
        <v>354</v>
      </c>
      <c r="E48" s="3" t="s">
        <v>357</v>
      </c>
      <c r="J48" s="3" t="s">
        <v>356</v>
      </c>
    </row>
    <row r="49" spans="1:13" ht="36" x14ac:dyDescent="0.3">
      <c r="A49" t="s">
        <v>415</v>
      </c>
      <c r="B49" s="3" t="s">
        <v>420</v>
      </c>
      <c r="C49" s="3" t="s">
        <v>63</v>
      </c>
      <c r="D49" s="3" t="s">
        <v>418</v>
      </c>
      <c r="E49" s="4" t="s">
        <v>242</v>
      </c>
      <c r="G49" s="4" t="s">
        <v>416</v>
      </c>
      <c r="L49" s="2" t="s">
        <v>417</v>
      </c>
      <c r="M49" s="2" t="s">
        <v>422</v>
      </c>
    </row>
    <row r="50" spans="1:13" ht="84" x14ac:dyDescent="0.3">
      <c r="A50" s="10" t="s">
        <v>496</v>
      </c>
      <c r="B50" s="3" t="s">
        <v>501</v>
      </c>
      <c r="C50" s="3" t="s">
        <v>63</v>
      </c>
      <c r="D50" s="4" t="s">
        <v>499</v>
      </c>
      <c r="E50" s="3" t="s">
        <v>500</v>
      </c>
    </row>
    <row r="51" spans="1:13" ht="96" x14ac:dyDescent="0.3">
      <c r="A51" s="10" t="s">
        <v>498</v>
      </c>
      <c r="B51" s="3" t="s">
        <v>502</v>
      </c>
      <c r="C51" s="3" t="s">
        <v>63</v>
      </c>
      <c r="D51" s="4" t="s">
        <v>503</v>
      </c>
    </row>
    <row r="52" spans="1:13" ht="72" x14ac:dyDescent="0.3">
      <c r="A52" s="10" t="s">
        <v>533</v>
      </c>
      <c r="B52" s="3" t="s">
        <v>576</v>
      </c>
      <c r="C52" s="3" t="s">
        <v>63</v>
      </c>
      <c r="D52" s="4" t="s">
        <v>540</v>
      </c>
      <c r="E52" s="4" t="s">
        <v>541</v>
      </c>
    </row>
    <row r="53" spans="1:13" ht="60" x14ac:dyDescent="0.3">
      <c r="A53" t="s">
        <v>543</v>
      </c>
      <c r="B53" s="3" t="s">
        <v>577</v>
      </c>
      <c r="C53" s="3" t="s">
        <v>63</v>
      </c>
      <c r="D53" s="4" t="s">
        <v>544</v>
      </c>
      <c r="E53" s="4" t="s">
        <v>545</v>
      </c>
    </row>
    <row r="54" spans="1:13" ht="60" x14ac:dyDescent="0.3">
      <c r="A54" t="s">
        <v>547</v>
      </c>
      <c r="B54" s="3" t="s">
        <v>550</v>
      </c>
      <c r="C54" s="3" t="s">
        <v>63</v>
      </c>
      <c r="E54" s="4" t="s">
        <v>548</v>
      </c>
      <c r="F54" s="4" t="s">
        <v>549</v>
      </c>
    </row>
    <row r="55" spans="1:13" ht="48" x14ac:dyDescent="0.3">
      <c r="A55" t="s">
        <v>557</v>
      </c>
      <c r="B55" s="3" t="s">
        <v>559</v>
      </c>
      <c r="C55" s="3" t="s">
        <v>558</v>
      </c>
      <c r="D55" s="4" t="s">
        <v>560</v>
      </c>
      <c r="E55" s="4" t="s">
        <v>561</v>
      </c>
      <c r="F55" s="4" t="s">
        <v>562</v>
      </c>
      <c r="G55" s="10"/>
      <c r="H55" s="10"/>
      <c r="J55" s="4" t="s">
        <v>563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2020-01-24T03:28:29Z</dcterms:modified>
</cp:coreProperties>
</file>