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7264AD63-5CBB-49A6-94EE-6C8C29AC50DC}" xr6:coauthVersionLast="47" xr6:coauthVersionMax="47" xr10:uidLastSave="{00000000-0000-0000-0000-000000000000}"/>
  <bookViews>
    <workbookView xWindow="-120" yWindow="-120" windowWidth="29040" windowHeight="15840"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1" l="1"/>
  <c r="G22" i="3" l="1"/>
  <c r="G21" i="3"/>
  <c r="G20" i="3"/>
  <c r="G19" i="3"/>
  <c r="G18" i="3"/>
  <c r="G17" i="3"/>
  <c r="G16" i="3"/>
  <c r="G15" i="3"/>
  <c r="G14" i="3"/>
  <c r="G13" i="3"/>
  <c r="G12" i="3"/>
  <c r="G11" i="3"/>
  <c r="G10" i="3"/>
  <c r="G9" i="3"/>
  <c r="G8" i="3"/>
  <c r="G7" i="3"/>
  <c r="G6" i="3"/>
  <c r="G5" i="3"/>
  <c r="G4" i="3"/>
  <c r="G3" i="3"/>
  <c r="G2" i="3"/>
  <c r="E15" i="3" l="1"/>
  <c r="E22" i="3" l="1"/>
  <c r="E21" i="3"/>
  <c r="E20" i="3"/>
  <c r="E19" i="3"/>
  <c r="E11" i="3"/>
  <c r="F2" i="1" l="1"/>
  <c r="E6" i="3" l="1"/>
  <c r="E18" i="3" l="1"/>
  <c r="E17" i="3" l="1"/>
  <c r="E16" i="3" l="1"/>
  <c r="E5" i="3" l="1"/>
  <c r="E4" i="3"/>
  <c r="E14" i="3"/>
  <c r="E3" i="3"/>
  <c r="E7" i="3" l="1"/>
  <c r="E13" i="3" l="1"/>
  <c r="E12" i="3" l="1"/>
  <c r="E10" i="3" l="1"/>
  <c r="E8" i="3" l="1"/>
  <c r="E2" i="3" l="1"/>
  <c r="E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개와</t>
        </r>
        <r>
          <rPr>
            <sz val="9"/>
            <color indexed="81"/>
            <rFont val="Tahoma"/>
            <family val="2"/>
          </rPr>
          <t xml:space="preserve"> MaxNodeWarLevel</t>
        </r>
        <r>
          <rPr>
            <sz val="9"/>
            <color indexed="81"/>
            <rFont val="돋움"/>
            <family val="3"/>
            <charset val="129"/>
          </rPr>
          <t>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7"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9"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10" authorId="0" shapeId="0" xr:uid="{B3EBF9A8-2BAB-44A6-9B88-69EE841A22C0}">
      <text>
        <r>
          <rPr>
            <sz val="9"/>
            <color indexed="81"/>
            <rFont val="돋움"/>
            <family val="3"/>
            <charset val="129"/>
          </rPr>
          <t>인게임</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맥스
챕터맥스는</t>
        </r>
        <r>
          <rPr>
            <sz val="9"/>
            <color indexed="81"/>
            <rFont val="Tahoma"/>
            <family val="2"/>
          </rPr>
          <t xml:space="preserve"> </t>
        </r>
        <r>
          <rPr>
            <sz val="9"/>
            <color indexed="81"/>
            <rFont val="돋움"/>
            <family val="3"/>
            <charset val="129"/>
          </rPr>
          <t>카오스챕터를</t>
        </r>
        <r>
          <rPr>
            <sz val="9"/>
            <color indexed="81"/>
            <rFont val="Tahoma"/>
            <family val="2"/>
          </rPr>
          <t xml:space="preserve"> </t>
        </r>
        <r>
          <rPr>
            <sz val="9"/>
            <color indexed="81"/>
            <rFont val="돋움"/>
            <family val="3"/>
            <charset val="129"/>
          </rPr>
          <t>조정</t>
        </r>
      </text>
    </comment>
    <comment ref="A11" authorId="0" shapeId="0" xr:uid="{E8BC64BB-6894-4640-8744-F2DCE2FF6AE9}">
      <text>
        <r>
          <rPr>
            <sz val="9"/>
            <color indexed="81"/>
            <rFont val="Tahoma"/>
            <family val="2"/>
          </rPr>
          <t xml:space="preserve">BossExpTable </t>
        </r>
        <r>
          <rPr>
            <sz val="9"/>
            <color indexed="81"/>
            <rFont val="돋움"/>
            <family val="3"/>
            <charset val="129"/>
          </rPr>
          <t>및</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사이드와</t>
        </r>
        <r>
          <rPr>
            <sz val="9"/>
            <color indexed="81"/>
            <rFont val="Tahoma"/>
            <family val="2"/>
          </rPr>
          <t xml:space="preserve"> </t>
        </r>
        <r>
          <rPr>
            <sz val="9"/>
            <color indexed="81"/>
            <rFont val="돋움"/>
            <family val="3"/>
            <charset val="129"/>
          </rPr>
          <t>관련되어있으니</t>
        </r>
        <r>
          <rPr>
            <sz val="9"/>
            <color indexed="81"/>
            <rFont val="Tahoma"/>
            <family val="2"/>
          </rPr>
          <t xml:space="preserve"> </t>
        </r>
        <r>
          <rPr>
            <sz val="9"/>
            <color indexed="81"/>
            <rFont val="돋움"/>
            <family val="3"/>
            <charset val="129"/>
          </rPr>
          <t>수정하려면</t>
        </r>
        <r>
          <rPr>
            <sz val="9"/>
            <color indexed="81"/>
            <rFont val="Tahoma"/>
            <family val="2"/>
          </rPr>
          <t xml:space="preserve"> </t>
        </r>
        <r>
          <rPr>
            <sz val="9"/>
            <color indexed="81"/>
            <rFont val="돋움"/>
            <family val="3"/>
            <charset val="129"/>
          </rPr>
          <t>함께</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16"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21"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22"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23"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20;</t>
        </r>
      </text>
    </comment>
    <comment ref="A24"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25"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9" authorId="0" shapeId="0" xr:uid="{7F4F65DD-09AA-4DBD-8EBF-FDC83938076B}">
      <text>
        <r>
          <rPr>
            <sz val="9"/>
            <color indexed="81"/>
            <rFont val="돋움"/>
            <family val="3"/>
            <charset val="129"/>
          </rPr>
          <t>우측에서 서버 컨텐츠로 복사해야 함</t>
        </r>
      </text>
    </comment>
    <comment ref="A32" authorId="0" shapeId="0" xr:uid="{53453804-249E-471C-A7F2-FC834AB208F6}">
      <text>
        <r>
          <rPr>
            <sz val="9"/>
            <color indexed="81"/>
            <rFont val="돋움"/>
            <family val="3"/>
            <charset val="129"/>
          </rPr>
          <t>균형의 PP 1당 소모하는 골드
클라우드 스크립트에 하드코딩함</t>
        </r>
      </text>
    </comment>
    <comment ref="A34"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F1" authorId="0" shapeId="0" xr:uid="{3EC4B676-1B86-406E-BF41-17B440995080}">
      <text>
        <r>
          <rPr>
            <sz val="9"/>
            <color indexed="81"/>
            <rFont val="돋움"/>
            <family val="3"/>
            <charset val="129"/>
          </rPr>
          <t>조건에</t>
        </r>
        <r>
          <rPr>
            <sz val="9"/>
            <color indexed="81"/>
            <rFont val="Tahoma"/>
            <family val="2"/>
          </rPr>
          <t xml:space="preserve"> </t>
        </r>
        <r>
          <rPr>
            <sz val="9"/>
            <color indexed="81"/>
            <rFont val="돋움"/>
            <family val="3"/>
            <charset val="129"/>
          </rPr>
          <t>맞는</t>
        </r>
        <r>
          <rPr>
            <sz val="9"/>
            <color indexed="81"/>
            <rFont val="Tahoma"/>
            <family val="2"/>
          </rPr>
          <t xml:space="preserve"> </t>
        </r>
        <r>
          <rPr>
            <sz val="9"/>
            <color indexed="81"/>
            <rFont val="돋움"/>
            <family val="3"/>
            <charset val="129"/>
          </rPr>
          <t>데이터를</t>
        </r>
        <r>
          <rPr>
            <sz val="9"/>
            <color indexed="81"/>
            <rFont val="Tahoma"/>
            <family val="2"/>
          </rPr>
          <t xml:space="preserve"> </t>
        </r>
        <r>
          <rPr>
            <sz val="9"/>
            <color indexed="81"/>
            <rFont val="돋움"/>
            <family val="3"/>
            <charset val="129"/>
          </rPr>
          <t>못</t>
        </r>
        <r>
          <rPr>
            <sz val="9"/>
            <color indexed="81"/>
            <rFont val="Tahoma"/>
            <family val="2"/>
          </rPr>
          <t xml:space="preserve"> </t>
        </r>
        <r>
          <rPr>
            <sz val="9"/>
            <color indexed="81"/>
            <rFont val="돋움"/>
            <family val="3"/>
            <charset val="129"/>
          </rPr>
          <t>찾으면</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위의</t>
        </r>
        <r>
          <rPr>
            <sz val="9"/>
            <color indexed="81"/>
            <rFont val="Tahoma"/>
            <family val="2"/>
          </rPr>
          <t xml:space="preserve"> </t>
        </r>
        <r>
          <rPr>
            <sz val="9"/>
            <color indexed="81"/>
            <rFont val="돋움"/>
            <family val="3"/>
            <charset val="129"/>
          </rPr>
          <t>데이터가</t>
        </r>
        <r>
          <rPr>
            <sz val="9"/>
            <color indexed="81"/>
            <rFont val="Tahoma"/>
            <family val="2"/>
          </rPr>
          <t xml:space="preserve"> </t>
        </r>
        <r>
          <rPr>
            <sz val="9"/>
            <color indexed="81"/>
            <rFont val="돋움"/>
            <family val="3"/>
            <charset val="129"/>
          </rPr>
          <t>사용된다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 xml:space="preserve">이다
</t>
        </r>
        <r>
          <rPr>
            <sz val="9"/>
            <color indexed="81"/>
            <rFont val="Tahoma"/>
            <family val="2"/>
          </rPr>
          <t xml:space="preserve">number </t>
        </r>
        <r>
          <rPr>
            <sz val="9"/>
            <color indexed="81"/>
            <rFont val="돋움"/>
            <family val="3"/>
            <charset val="129"/>
          </rPr>
          <t>가</t>
        </r>
        <r>
          <rPr>
            <sz val="9"/>
            <color indexed="81"/>
            <rFont val="Tahoma"/>
            <family val="2"/>
          </rPr>
          <t xml:space="preserve"> 1 </t>
        </r>
        <r>
          <rPr>
            <sz val="9"/>
            <color indexed="81"/>
            <rFont val="돋움"/>
            <family val="3"/>
            <charset val="129"/>
          </rPr>
          <t>이어도</t>
        </r>
        <r>
          <rPr>
            <sz val="9"/>
            <color indexed="81"/>
            <rFont val="Tahoma"/>
            <family val="2"/>
          </rPr>
          <t xml:space="preserve"> rate</t>
        </r>
        <r>
          <rPr>
            <sz val="9"/>
            <color indexed="81"/>
            <rFont val="돋움"/>
            <family val="3"/>
            <charset val="129"/>
          </rPr>
          <t>의</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값은</t>
        </r>
        <r>
          <rPr>
            <sz val="9"/>
            <color indexed="81"/>
            <rFont val="Tahoma"/>
            <family val="2"/>
          </rPr>
          <t xml:space="preserve"> </t>
        </r>
        <r>
          <rPr>
            <sz val="9"/>
            <color indexed="81"/>
            <rFont val="돋움"/>
            <family val="3"/>
            <charset val="129"/>
          </rPr>
          <t>상시</t>
        </r>
        <r>
          <rPr>
            <sz val="9"/>
            <color indexed="81"/>
            <rFont val="Tahoma"/>
            <family val="2"/>
          </rPr>
          <t xml:space="preserve"> 1 </t>
        </r>
        <r>
          <rPr>
            <sz val="9"/>
            <color indexed="81"/>
            <rFont val="돋움"/>
            <family val="3"/>
            <charset val="129"/>
          </rPr>
          <t>이다</t>
        </r>
      </text>
    </comment>
  </commentList>
</comments>
</file>

<file path=xl/sharedStrings.xml><?xml version="1.0" encoding="utf-8"?>
<sst xmlns="http://schemas.openxmlformats.org/spreadsheetml/2006/main" count="150" uniqueCount="114">
  <si>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</si>
  <si>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</si>
  <si>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</si>
  <si>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</si>
  <si>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</si>
  <si>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</si>
  <si>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</si>
  <si>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</si>
  <si>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</si>
  <si>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</si>
  <si>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</si>
  <si>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</si>
  <si>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</si>
  <si>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</si>
  <si>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</si>
  <si>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</si>
  <si>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</si>
  <si>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</si>
  <si>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</si>
  <si>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</si>
  <si>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</si>
  <si>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</si>
  <si>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</si>
  <si>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</si>
  <si>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</si>
  <si>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</si>
  <si>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</si>
  <si>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</si>
  <si>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</si>
  <si>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</si>
  <si>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</si>
  <si>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</si>
  <si>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</si>
  <si>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</si>
  <si>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</si>
  <si>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</si>
  <si>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</si>
  <si>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</si>
  <si>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</si>
  <si>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</si>
  <si>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</si>
  <si>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</si>
  <si>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</si>
  <si>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</si>
  <si>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</si>
  <si>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</si>
  <si>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</si>
  <si>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</si>
  <si>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</si>
  <si>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</si>
  <si>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</si>
  <si>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</si>
  <si>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</si>
  <si>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</si>
  <si>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</si>
  <si>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</si>
  <si>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</si>
  <si>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</si>
  <si>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</si>
  <si>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</si>
  <si>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</si>
  <si>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</si>
  <si>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</si>
  <si>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</si>
  <si>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</si>
  <si>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</si>
  <si>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</si>
  <si>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</si>
  <si>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</si>
  <si>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</si>
  <si>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</si>
  <si>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</si>
  <si>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</si>
  <si>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Actor3231</t>
    <phoneticPr fontId="1" type="noConversion"/>
  </si>
  <si>
    <t>1,1.08,1.16,1.25</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</si>
  <si>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</si>
  <si>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</si>
  <si>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</si>
  <si>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</si>
  <si>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</si>
  <si>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</si>
  <si>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</si>
  <si>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</si>
  <si>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</si>
  <si>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MaxEquipLevel</t>
    <phoneticPr fontId="1" type="noConversion"/>
  </si>
  <si>
    <t>Actor3242</t>
    <phoneticPr fontId="1" type="noConversion"/>
  </si>
  <si>
    <t>Actor1109</t>
    <phoneticPr fontId="1" type="noConversion"/>
  </si>
  <si>
    <t>1,0.6,0.4</t>
    <phoneticPr fontId="1" type="noConversion"/>
  </si>
  <si>
    <t>Actor1218</t>
    <phoneticPr fontId="1" type="noConversion"/>
  </si>
  <si>
    <t>NodeWarSpHeal</t>
    <phoneticPr fontId="1" type="noConversion"/>
  </si>
  <si>
    <t>ExtendPeriodShopOne</t>
    <phoneticPr fontId="1" type="noConversion"/>
  </si>
  <si>
    <t>ExtendPeriodShopTwo</t>
    <phoneticPr fontId="1" type="noConversion"/>
  </si>
  <si>
    <t>ExtendPeriodShopThree</t>
    <phoneticPr fontId="1" type="noConversion"/>
  </si>
  <si>
    <t>NodeWarAgainDiamond</t>
    <phoneticPr fontId="1" type="noConversion"/>
  </si>
  <si>
    <t>SubQuestGoldDoubleDiamond</t>
    <phoneticPr fontId="1" type="noConversion"/>
  </si>
  <si>
    <t>int</t>
    <phoneticPr fontId="1" type="noConversion"/>
  </si>
  <si>
    <t>서버 타이틀 데이터</t>
    <phoneticPr fontId="1" type="noConversion"/>
  </si>
  <si>
    <t>1,0.32,0.1</t>
    <phoneticPr fontId="1" type="noConversion"/>
  </si>
  <si>
    <t>1,0.46,0.21,0.1</t>
    <phoneticPr fontId="1" type="noConversion"/>
  </si>
  <si>
    <t>MaxGuideQuestId</t>
    <phoneticPr fontId="1" type="noConversion"/>
  </si>
  <si>
    <t>RequiredEnergyToBoss</t>
    <phoneticPr fontId="1" type="noConversion"/>
  </si>
  <si>
    <t>MaxBossBattleLevel</t>
    <phoneticPr fontId="1" type="noConversion"/>
  </si>
  <si>
    <t>InvasionDiamond</t>
    <phoneticPr fontId="1" type="noConversion"/>
  </si>
  <si>
    <t>MaxAnalysisLevel</t>
    <phoneticPr fontId="1" type="noConversion"/>
  </si>
  <si>
    <t>ExtendChaosShopOne</t>
    <phoneticPr fontId="1" type="noConversion"/>
  </si>
  <si>
    <t>ExtendChaosShopTwo</t>
    <phoneticPr fontId="1" type="noConversion"/>
  </si>
  <si>
    <t>ChaosFragmentMax</t>
    <phoneticPr fontId="1" type="noConversion"/>
  </si>
  <si>
    <t>ChaosPowerPointsCost</t>
    <phoneticPr fontId="1" type="noConversion"/>
  </si>
  <si>
    <t>ShowRankLimit</t>
    <phoneticPr fontId="1" type="noConversion"/>
  </si>
  <si>
    <t>DefaultEnhanceLimit</t>
    <phoneticPr fontId="1" type="noConversion"/>
  </si>
  <si>
    <t>Over21EnhanceLimit</t>
    <phoneticPr fontId="1" type="noConversion"/>
  </si>
  <si>
    <t>Over14EnhanceLimit</t>
    <phoneticPr fontId="1" type="noConversion"/>
  </si>
  <si>
    <t>Over7EnhanceLimit</t>
    <phoneticPr fontId="1" type="noConversion"/>
  </si>
  <si>
    <t>DarkModeHealScreenLight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</si>
</sst>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4" fillId="0" borderId="0" xfId="0" applyFont="1">
      <alignment vertical="center"/>
    </xf>
    <xf numFmtId="0" fontId="5" fillId="0" borderId="0" xfId="0" applyFont="1">
      <alignment vertical="center"/>
    </xf>
    <xf numFmtId="0" fontId="4" fillId="0" borderId="0" xfId="0" applyNumberFormat="1" applyFont="1">
      <alignment vertical="center"/>
    </xf>
    <xf numFmtId="0" fontId="6" fillId="0" borderId="0" xfId="0" applyFont="1">
      <alignment vertical="center"/>
    </xf>
    <xf numFmtId="0" fontId="6"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0.23074999999999998</v>
          </cell>
          <cell r="P5">
            <v>0.18036958333333333</v>
          </cell>
          <cell r="Q5">
            <v>0.88200000000000001</v>
          </cell>
          <cell r="R5">
            <v>3</v>
          </cell>
          <cell r="S5">
            <v>0.54110875000000003</v>
          </cell>
          <cell r="T5">
            <v>0.6135019841269842</v>
          </cell>
          <cell r="U5">
            <v>3.5</v>
          </cell>
          <cell r="V5">
            <v>0</v>
          </cell>
          <cell r="W5">
            <v>140</v>
          </cell>
          <cell r="X5">
            <v>6.7</v>
          </cell>
          <cell r="Y5">
            <v>0</v>
          </cell>
          <cell r="Z5">
            <v>0</v>
          </cell>
          <cell r="AA5" t="str">
            <v>Bei</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130</v>
          </cell>
          <cell r="X9">
            <v>4.5</v>
          </cell>
          <cell r="Y9">
            <v>180</v>
          </cell>
          <cell r="Z9">
            <v>0</v>
          </cell>
          <cell r="AA9" t="str">
            <v>DynaMob</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140</v>
          </cell>
          <cell r="X13">
            <v>4.2</v>
          </cell>
          <cell r="Y13">
            <v>0</v>
          </cell>
          <cell r="Z13">
            <v>0</v>
          </cell>
          <cell r="AA13" t="str">
            <v>Meryl</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1.0049999999999999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95</v>
          </cell>
          <cell r="X14">
            <v>4.9000000000000004</v>
          </cell>
          <cell r="Y14">
            <v>0</v>
          </cell>
          <cell r="Z14">
            <v>0</v>
          </cell>
          <cell r="AA14" t="str">
            <v>GreekWarrior</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100</v>
          </cell>
          <cell r="X16">
            <v>4.8</v>
          </cell>
          <cell r="Y16">
            <v>0</v>
          </cell>
          <cell r="Z16">
            <v>0</v>
          </cell>
          <cell r="AA16" t="str">
            <v>Yuka</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3.7</v>
          </cell>
          <cell r="V17">
            <v>1</v>
          </cell>
          <cell r="W17">
            <v>45</v>
          </cell>
          <cell r="X17">
            <v>0</v>
          </cell>
          <cell r="Y17">
            <v>0</v>
          </cell>
          <cell r="Z17">
            <v>0</v>
          </cell>
          <cell r="AA17" t="str">
            <v>SteampunkRobot</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160</v>
          </cell>
          <cell r="X19">
            <v>0</v>
          </cell>
          <cell r="Y19">
            <v>0</v>
          </cell>
          <cell r="Z19">
            <v>0</v>
          </cell>
          <cell r="AA19" t="str">
            <v>Medea</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90</v>
          </cell>
          <cell r="X25">
            <v>6.8</v>
          </cell>
          <cell r="Y25">
            <v>0</v>
          </cell>
          <cell r="Z25">
            <v>0</v>
          </cell>
          <cell r="AA25" t="str">
            <v>GloryArmor</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1.016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75</v>
          </cell>
          <cell r="X27">
            <v>3.9</v>
          </cell>
          <cell r="Y27">
            <v>0</v>
          </cell>
          <cell r="Z27">
            <v>0</v>
          </cell>
          <cell r="AA27" t="str">
            <v>DemonHuntress</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90</v>
          </cell>
          <cell r="X29">
            <v>5.5</v>
          </cell>
          <cell r="Y29">
            <v>0</v>
          </cell>
          <cell r="Z29">
            <v>0</v>
          </cell>
          <cell r="AA29" t="str">
            <v>MobileFemale</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195</v>
          </cell>
          <cell r="X32">
            <v>6.5</v>
          </cell>
          <cell r="Y32">
            <v>0</v>
          </cell>
          <cell r="Z32">
            <v>0</v>
          </cell>
          <cell r="AA32" t="str">
            <v>BladeFanDancer</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4</v>
          </cell>
          <cell r="V34">
            <v>0</v>
          </cell>
          <cell r="W34">
            <v>155</v>
          </cell>
          <cell r="X34">
            <v>2.1</v>
          </cell>
          <cell r="Y34">
            <v>0</v>
          </cell>
          <cell r="Z34">
            <v>2.8</v>
          </cell>
          <cell r="AA34" t="str">
            <v>Syria</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3.2</v>
          </cell>
          <cell r="V36">
            <v>2</v>
          </cell>
          <cell r="W36">
            <v>170</v>
          </cell>
          <cell r="X36">
            <v>0</v>
          </cell>
          <cell r="Y36">
            <v>0</v>
          </cell>
          <cell r="Z36">
            <v>0</v>
          </cell>
          <cell r="AA36" t="str">
            <v>Linhi</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180</v>
          </cell>
          <cell r="X37">
            <v>6.2</v>
          </cell>
          <cell r="Y37">
            <v>0</v>
          </cell>
          <cell r="Z37">
            <v>0</v>
          </cell>
          <cell r="AA37" t="str">
            <v>NecromancerFour</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95</v>
          </cell>
          <cell r="X38">
            <v>4</v>
          </cell>
          <cell r="Y38">
            <v>0</v>
          </cell>
          <cell r="Z38">
            <v>0</v>
          </cell>
          <cell r="AA38" t="str">
            <v>GirlWarrior</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1.046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0.86699999999999999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3.9</v>
          </cell>
          <cell r="V41">
            <v>0</v>
          </cell>
          <cell r="W41">
            <v>85</v>
          </cell>
          <cell r="X41">
            <v>4.9000000000000004</v>
          </cell>
          <cell r="Y41">
            <v>0</v>
          </cell>
          <cell r="Z41">
            <v>0</v>
          </cell>
          <cell r="AA41" t="str">
            <v>IceMagician</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110</v>
          </cell>
          <cell r="X42">
            <v>0</v>
          </cell>
          <cell r="Y42">
            <v>0</v>
          </cell>
          <cell r="Z42">
            <v>0</v>
          </cell>
          <cell r="AA42" t="str">
            <v>AngelicWarrior</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0.42499999999999999</v>
          </cell>
          <cell r="P43">
            <v>0.40233333333333332</v>
          </cell>
          <cell r="Q43">
            <v>0.80400000000000005</v>
          </cell>
          <cell r="R43">
            <v>1.9</v>
          </cell>
          <cell r="S43">
            <v>0.7644333333333333</v>
          </cell>
          <cell r="T43">
            <v>0.95078772802653388</v>
          </cell>
          <cell r="U43">
            <v>3.4</v>
          </cell>
          <cell r="V43">
            <v>3</v>
          </cell>
          <cell r="W43">
            <v>185</v>
          </cell>
          <cell r="X43">
            <v>5.7</v>
          </cell>
          <cell r="Y43">
            <v>360</v>
          </cell>
          <cell r="Z43">
            <v>0</v>
          </cell>
          <cell r="AA43" t="str">
            <v>UnicornCharacter</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row>
        <row r="46">
          <cell r="A46" t="str">
            <v>Actor0201m</v>
          </cell>
          <cell r="C46" t="str">
            <v>CharLowName_Ganfaul</v>
          </cell>
          <cell r="D46" t="str">
            <v>CharName_Ganfaul</v>
          </cell>
          <cell r="E46" t="str">
            <v>CharStory_Ganfaul</v>
          </cell>
          <cell r="F46" t="str">
            <v>CharDesc_Ganfaul</v>
          </cell>
          <cell r="G46" t="str">
            <v>CharUltimate_Ganfaul</v>
          </cell>
          <cell r="H46" t="str">
            <v>간파울</v>
          </cell>
          <cell r="I46"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46" t="str">
            <v>적을 꿰뚫어버리는 강력한 한 방의 마법을 구사한다.</v>
          </cell>
          <cell r="K46" t="str">
            <v>&lt;size=16&gt;&lt;color=#DE7100&gt;다섯갈래 폭풍&lt;/color&gt;&lt;/size&gt;
마법 갈래를 5개로 파생시키는 장판을 생성합니다. 장판 위에 서있을 때 해당 효과를 적용받을 수 있습니다.</v>
          </cell>
          <cell r="L46">
            <v>2</v>
          </cell>
          <cell r="M46">
            <v>0.94899999999999995</v>
          </cell>
          <cell r="N46">
            <v>1.0329999999999999</v>
          </cell>
          <cell r="Q46">
            <v>0.70599999999999996</v>
          </cell>
          <cell r="U46">
            <v>3.5</v>
          </cell>
          <cell r="V46">
            <v>0</v>
          </cell>
          <cell r="W46">
            <v>150</v>
          </cell>
          <cell r="X46">
            <v>0</v>
          </cell>
          <cell r="Y46">
            <v>0</v>
          </cell>
          <cell r="Z46">
            <v>0</v>
          </cell>
          <cell r="AA46" t="str">
            <v>Ganfaul</v>
          </cell>
        </row>
        <row r="47">
          <cell r="A47" t="str">
            <v>Actor1002m</v>
          </cell>
          <cell r="C47" t="str">
            <v>CharLowName_Yuki</v>
          </cell>
          <cell r="D47" t="str">
            <v>CharName_Yuki</v>
          </cell>
          <cell r="E47" t="str">
            <v>CharStory_Yuki</v>
          </cell>
          <cell r="F47" t="str">
            <v>CharDesc_Yuki</v>
          </cell>
          <cell r="G47" t="str">
            <v>CharUltimate_Yuki</v>
          </cell>
          <cell r="H47" t="str">
            <v>소하</v>
          </cell>
          <cell r="I47"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47" t="str">
            <v>범위 공격으로 다수의 적을 효과적으로 처리할 수 있다.</v>
          </cell>
          <cell r="K47" t="str">
            <v>&lt;size=16&gt;&lt;color=#DE7100&gt;디지털 변환&lt;/color&gt;&lt;/size&gt;
주변의 총알을 원자 단위로 분해해서 소멸시키고 적에게 다소 피해를 입힙니다. 근거리 공격이나 범위형 공격은 막아낼 수 없습니다.</v>
          </cell>
          <cell r="L47">
            <v>0</v>
          </cell>
          <cell r="M47">
            <v>0.86099999999999999</v>
          </cell>
          <cell r="N47">
            <v>0.80600000000000005</v>
          </cell>
          <cell r="Q47">
            <v>0.81100000000000005</v>
          </cell>
          <cell r="U47">
            <v>3.3</v>
          </cell>
          <cell r="V47">
            <v>1</v>
          </cell>
          <cell r="W47">
            <v>125</v>
          </cell>
          <cell r="X47">
            <v>0</v>
          </cell>
          <cell r="Y47">
            <v>0</v>
          </cell>
          <cell r="Z47">
            <v>0</v>
          </cell>
          <cell r="AA47" t="str">
            <v>Yuki</v>
          </cell>
        </row>
        <row r="48">
          <cell r="A48" t="str">
            <v>Actor2103m</v>
          </cell>
          <cell r="C48" t="str">
            <v>CharLowName_BigBatSuccubus</v>
          </cell>
          <cell r="D48" t="str">
            <v>CharName_BigBatSuccubus</v>
          </cell>
          <cell r="E48" t="str">
            <v>CharStory_BigBatSuccubus</v>
          </cell>
          <cell r="F48" t="str">
            <v>CharDesc_BigBatSuccubus</v>
          </cell>
          <cell r="G48" t="str">
            <v>CharUltimate_BigBatSuccubus</v>
          </cell>
          <cell r="H48" t="str">
            <v>데브샤</v>
          </cell>
          <cell r="I48"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8" t="str">
            <v>꽃잎을 응축하여 만든 탄환 여러 발을 빠르게 난사한다.</v>
          </cell>
          <cell r="K48" t="str">
            <v>&lt;size=16&gt;&lt;color=#DE7100&gt;자연의 분노&lt;/color&gt;&lt;/size&gt;
자연의 힘을 담은 구체를 던져 자연재해를 일으킵니다. 발사하는 동안 짧은 시간이지만 움직일 수 없으며 구체는 벽을 통과할 수 있습니다.</v>
          </cell>
          <cell r="L48">
            <v>1</v>
          </cell>
          <cell r="M48">
            <v>0.90700000000000003</v>
          </cell>
          <cell r="N48">
            <v>0.91200000000000003</v>
          </cell>
          <cell r="Q48">
            <v>0.624</v>
          </cell>
          <cell r="U48">
            <v>3.5</v>
          </cell>
          <cell r="V48">
            <v>2</v>
          </cell>
          <cell r="W48">
            <v>135</v>
          </cell>
          <cell r="X48">
            <v>8.3000000000000007</v>
          </cell>
          <cell r="Y48">
            <v>0</v>
          </cell>
          <cell r="Z48">
            <v>0</v>
          </cell>
          <cell r="AA48" t="str">
            <v>BigBatSuccubus</v>
          </cell>
        </row>
        <row r="49">
          <cell r="A49" t="str">
            <v>Actor0104m</v>
          </cell>
          <cell r="C49" t="str">
            <v>CharLowName_Bei</v>
          </cell>
          <cell r="D49" t="str">
            <v>CharName_Bei</v>
          </cell>
          <cell r="E49" t="str">
            <v>CharStory_Bei</v>
          </cell>
          <cell r="F49" t="str">
            <v>CharDesc_Bei</v>
          </cell>
          <cell r="G49" t="str">
            <v>CharUltimate_Bei</v>
          </cell>
          <cell r="H49" t="str">
            <v>베이</v>
          </cell>
          <cell r="I49"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49" t="str">
            <v>푸른 불씨를 던져 부딪히는 자리에 장판을 생성한다. 이 마법 장판은 불꽃을 더 많이 겹치게 할수록 더 많은 데미지를 입힌다.</v>
          </cell>
          <cell r="K49" t="str">
            <v>&lt;size=16&gt;&lt;color=#DE7100&gt;빛나는 거미줄&lt;/color&gt;&lt;/size&gt;
마법의 실로 짠 거미줄을 발사합니다. 거미줄에 걸린 적은 이동할 수 없습니다.</v>
          </cell>
          <cell r="L49">
            <v>1</v>
          </cell>
          <cell r="M49">
            <v>0.92200000000000004</v>
          </cell>
          <cell r="N49">
            <v>0.93799999999999994</v>
          </cell>
          <cell r="Q49">
            <v>0.88200000000000001</v>
          </cell>
          <cell r="U49">
            <v>3.5</v>
          </cell>
          <cell r="V49">
            <v>0</v>
          </cell>
          <cell r="W49">
            <v>140</v>
          </cell>
          <cell r="X49">
            <v>6.7</v>
          </cell>
          <cell r="Y49">
            <v>0</v>
          </cell>
          <cell r="Z49">
            <v>0</v>
          </cell>
          <cell r="AA49" t="str">
            <v>Bei</v>
          </cell>
        </row>
        <row r="50">
          <cell r="A50" t="str">
            <v>Actor1005m</v>
          </cell>
          <cell r="C50" t="str">
            <v>CharLowName_JellyFishGirl</v>
          </cell>
          <cell r="D50" t="str">
            <v>CharName_JellyFishGirl</v>
          </cell>
          <cell r="E50" t="str">
            <v>CharStory_JellyFishGirl</v>
          </cell>
          <cell r="F50" t="str">
            <v>CharDesc_JellyFishGirl</v>
          </cell>
          <cell r="G50" t="str">
            <v>CharUltimate_JellyFishGirl</v>
          </cell>
          <cell r="H50" t="str">
            <v>젤리아</v>
          </cell>
          <cell r="I50"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50" t="str">
            <v>물방울 여러 개를 쏘아 벽을 넘는 곡사 공격을 한다.</v>
          </cell>
          <cell r="K50" t="str">
            <v>&lt;size=16&gt;&lt;color=#DE7100&gt;입자 장벽&lt;/color&gt;&lt;/size&gt;
적과 자신 사이에 지나갈 수 없는 벽을 생성합니다.</v>
          </cell>
          <cell r="L50">
            <v>0</v>
          </cell>
          <cell r="M50">
            <v>0.83699999999999997</v>
          </cell>
          <cell r="N50">
            <v>0.81799999999999995</v>
          </cell>
          <cell r="Q50">
            <v>0.73199999999999998</v>
          </cell>
          <cell r="U50">
            <v>2.8</v>
          </cell>
          <cell r="V50">
            <v>1</v>
          </cell>
          <cell r="W50">
            <v>120</v>
          </cell>
          <cell r="X50">
            <v>7.5</v>
          </cell>
          <cell r="Y50">
            <v>0</v>
          </cell>
          <cell r="Z50">
            <v>0</v>
          </cell>
          <cell r="AA50" t="str">
            <v>JellyFishGirl</v>
          </cell>
        </row>
        <row r="51">
          <cell r="A51" t="str">
            <v>Actor0007m</v>
          </cell>
          <cell r="C51" t="str">
            <v>CharLowName_EarthMage</v>
          </cell>
          <cell r="D51" t="str">
            <v>CharName_EarthMage</v>
          </cell>
          <cell r="E51" t="str">
            <v>CharStory_EarthMage</v>
          </cell>
          <cell r="F51" t="str">
            <v>CharDesc_EarthMage</v>
          </cell>
          <cell r="G51" t="str">
            <v>CharUltimate_EarthMage</v>
          </cell>
          <cell r="H51" t="str">
            <v>헤르윈</v>
          </cell>
          <cell r="I51"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51" t="str">
            <v>직선 형태의 다발탄을 날려 높은 타격 횟수를 만들어낸다.</v>
          </cell>
          <cell r="K51" t="str">
            <v>&lt;size=16&gt;&lt;color=#DE7100&gt;얼음 폭우&lt;/color&gt;&lt;/size&gt;
매우 많은 얼음 화살을 하늘로부터 꽂히게 합니다.</v>
          </cell>
          <cell r="L51">
            <v>0</v>
          </cell>
          <cell r="M51">
            <v>0.84899999999999998</v>
          </cell>
          <cell r="N51">
            <v>0.85099999999999998</v>
          </cell>
          <cell r="Q51">
            <v>0.83199999999999996</v>
          </cell>
          <cell r="U51">
            <v>3.2</v>
          </cell>
          <cell r="V51">
            <v>0</v>
          </cell>
          <cell r="W51">
            <v>110</v>
          </cell>
          <cell r="X51">
            <v>0</v>
          </cell>
          <cell r="Y51">
            <v>0</v>
          </cell>
          <cell r="Z51">
            <v>0</v>
          </cell>
          <cell r="AA51" t="str">
            <v>EarthMage</v>
          </cell>
        </row>
        <row r="52">
          <cell r="A52" t="str">
            <v>Actor1108m</v>
          </cell>
          <cell r="C52" t="str">
            <v>CharLowName_DynaMob</v>
          </cell>
          <cell r="D52" t="str">
            <v>CharName_DynaMob</v>
          </cell>
          <cell r="E52" t="str">
            <v>CharStory_DynaMob</v>
          </cell>
          <cell r="F52" t="str">
            <v>CharDesc_DynaMob</v>
          </cell>
          <cell r="G52" t="str">
            <v>CharUltimate_DynaMob</v>
          </cell>
          <cell r="H52" t="str">
            <v>테이슨</v>
          </cell>
          <cell r="I52"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52" t="str">
            <v>개조된 코일로 벽을 넘어 목표를 타격한다. 실체가 없는 적까지 공격할 수 있다.</v>
          </cell>
          <cell r="K52" t="str">
            <v>&lt;size=16&gt;&lt;color=#DE7100&gt;오버 차지&lt;/color&gt;&lt;/size&gt;
하드웨어의 제한을 일시적으로 해방하여 더 멀리 공격할 수 있게 합니다.</v>
          </cell>
          <cell r="L52">
            <v>1</v>
          </cell>
          <cell r="M52">
            <v>0.93100000000000005</v>
          </cell>
          <cell r="N52">
            <v>0.97599999999999998</v>
          </cell>
          <cell r="Q52">
            <v>0.71199999999999997</v>
          </cell>
          <cell r="U52">
            <v>2.5</v>
          </cell>
          <cell r="V52">
            <v>1</v>
          </cell>
          <cell r="W52">
            <v>130</v>
          </cell>
          <cell r="X52">
            <v>4.5</v>
          </cell>
          <cell r="Y52">
            <v>180</v>
          </cell>
          <cell r="Z52">
            <v>0</v>
          </cell>
          <cell r="AA52" t="str">
            <v>DynaMob</v>
          </cell>
        </row>
        <row r="53">
          <cell r="A53" t="str">
            <v>Actor1109m</v>
          </cell>
          <cell r="C53" t="str">
            <v>CharLowName_SciFiWarrior</v>
          </cell>
          <cell r="D53" t="str">
            <v>CharName_SciFiWarrior</v>
          </cell>
          <cell r="E53" t="str">
            <v>CharStory_SciFiWarrior</v>
          </cell>
          <cell r="F53" t="str">
            <v>CharDesc_SciFiWarrior</v>
          </cell>
          <cell r="G53" t="str">
            <v>CharUltimate_SciFiWarrior</v>
          </cell>
          <cell r="H53" t="str">
            <v>닉스</v>
          </cell>
          <cell r="I53"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53" t="str">
            <v>광학 레이저 소총을 사용한다. 두 번의 일반적인 탄환을 날린 후 모든 몬스터를 꿰뚫는 강력한 관통 공격을 발사할 수 있다.</v>
          </cell>
          <cell r="K53"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53">
            <v>1</v>
          </cell>
          <cell r="M53">
            <v>0.96299999999999997</v>
          </cell>
          <cell r="N53">
            <v>1.012</v>
          </cell>
          <cell r="Q53">
            <v>0.77700000000000002</v>
          </cell>
          <cell r="U53">
            <v>3.5</v>
          </cell>
          <cell r="V53">
            <v>1</v>
          </cell>
          <cell r="W53">
            <v>130</v>
          </cell>
          <cell r="X53">
            <v>0</v>
          </cell>
          <cell r="Y53">
            <v>0</v>
          </cell>
          <cell r="Z53">
            <v>0</v>
          </cell>
          <cell r="AA53" t="str">
            <v>SciFiWarrior</v>
          </cell>
        </row>
        <row r="54">
          <cell r="A54" t="str">
            <v>Actor2010m</v>
          </cell>
          <cell r="C54" t="str">
            <v>CharLowName_ChaosElemental</v>
          </cell>
          <cell r="D54" t="str">
            <v>CharName_ChaosElemental</v>
          </cell>
          <cell r="E54" t="str">
            <v>CharStory_ChaosElemental</v>
          </cell>
          <cell r="F54" t="str">
            <v>CharDesc_ChaosElemental</v>
          </cell>
          <cell r="G54" t="str">
            <v>CharUltimate_ChaosElemental</v>
          </cell>
          <cell r="H54" t="str">
            <v>그루퍼스</v>
          </cell>
          <cell r="I54"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54" t="str">
            <v>일정 시간 후 세 방향으로 갈라지는 풀잎 다발을 날린다.</v>
          </cell>
          <cell r="K54" t="str">
            <v>&lt;size=16&gt;&lt;color=#DE7100&gt;지구의 핵&lt;/color&gt;&lt;/size&gt;
지구의 내핵의 힘을 본딴 구체를 만들어내어 생성한 자리에 강력한 데미지를 입힙니다. 시전하는 동안은 아무 행동을 할 수 없습니다.</v>
          </cell>
          <cell r="L54">
            <v>0</v>
          </cell>
          <cell r="M54">
            <v>0.878</v>
          </cell>
          <cell r="N54">
            <v>0.85499999999999998</v>
          </cell>
          <cell r="Q54">
            <v>0.75800000000000001</v>
          </cell>
          <cell r="U54">
            <v>3</v>
          </cell>
          <cell r="V54">
            <v>2</v>
          </cell>
          <cell r="W54">
            <v>150</v>
          </cell>
          <cell r="X54">
            <v>0</v>
          </cell>
          <cell r="Y54">
            <v>0</v>
          </cell>
          <cell r="Z54">
            <v>0</v>
          </cell>
          <cell r="AA54" t="str">
            <v>ChaosElemental</v>
          </cell>
        </row>
        <row r="55">
          <cell r="A55" t="str">
            <v>Actor2011m</v>
          </cell>
          <cell r="C55" t="str">
            <v>CharLowName_SuperHero</v>
          </cell>
          <cell r="D55" t="str">
            <v>CharName_SuperHero</v>
          </cell>
          <cell r="E55" t="str">
            <v>CharStory_SuperHero</v>
          </cell>
          <cell r="F55" t="str">
            <v>CharDesc_SuperHero</v>
          </cell>
          <cell r="G55" t="str">
            <v>CharUltimate_SuperHero</v>
          </cell>
          <cell r="H55" t="str">
            <v>클라크</v>
          </cell>
          <cell r="I55"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55" t="str">
            <v>두 눈에서 나오는 광선으로 적을 꿰뚫을 수 있다.</v>
          </cell>
          <cell r="K55" t="str">
            <v>&lt;size=16&gt;&lt;color=#DE7100&gt;초고열 광선&lt;/color&gt;&lt;/size&gt;
외계로부터 온 힘을 원천으로 강력한 광선을 만들어냅니다. 광선을 만들어내는 짧은 시간 동안은 무적이 됩니다.</v>
          </cell>
          <cell r="L55">
            <v>0</v>
          </cell>
          <cell r="M55">
            <v>0.89400000000000002</v>
          </cell>
          <cell r="N55">
            <v>0.84199999999999997</v>
          </cell>
          <cell r="Q55">
            <v>0.76100000000000001</v>
          </cell>
          <cell r="U55">
            <v>3.5</v>
          </cell>
          <cell r="V55">
            <v>2</v>
          </cell>
          <cell r="W55">
            <v>140</v>
          </cell>
          <cell r="X55">
            <v>0</v>
          </cell>
          <cell r="Y55">
            <v>0</v>
          </cell>
          <cell r="Z55">
            <v>0</v>
          </cell>
          <cell r="AA55" t="str">
            <v>SuperHero</v>
          </cell>
        </row>
        <row r="56">
          <cell r="A56" t="str">
            <v>Actor3212m</v>
          </cell>
          <cell r="C56" t="str">
            <v>CharLowName_Meryl</v>
          </cell>
          <cell r="D56" t="str">
            <v>CharName_Meryl</v>
          </cell>
          <cell r="E56" t="str">
            <v>CharStory_Meryl</v>
          </cell>
          <cell r="F56" t="str">
            <v>CharDesc_Meryl</v>
          </cell>
          <cell r="G56" t="str">
            <v>CharUltimate_Meryl</v>
          </cell>
          <cell r="H56" t="str">
            <v>메릴</v>
          </cell>
          <cell r="I56"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56" t="str">
            <v>주먹에 힘을 실어 응집된 파괴력으로 적을 공격한다. 벽을 관통하여 적에게 피해를 줄 수 있다.</v>
          </cell>
          <cell r="K56" t="str">
            <v>&lt;size=16&gt;&lt;color=#DE7100&gt;찰나의 순간&lt;/color&gt;&lt;/size&gt;
온 몸의 감각을 최대한 끌어올립니다. 마치 주변이 느려진 것처럼 보이게 됩니다.</v>
          </cell>
          <cell r="L56">
            <v>2</v>
          </cell>
          <cell r="M56">
            <v>1.0920000000000001</v>
          </cell>
          <cell r="N56">
            <v>1.163</v>
          </cell>
          <cell r="Q56">
            <v>0.72599999999999998</v>
          </cell>
          <cell r="U56">
            <v>3.8</v>
          </cell>
          <cell r="V56">
            <v>3</v>
          </cell>
          <cell r="W56">
            <v>140</v>
          </cell>
          <cell r="X56">
            <v>4.2</v>
          </cell>
          <cell r="Y56">
            <v>0</v>
          </cell>
          <cell r="Z56">
            <v>0</v>
          </cell>
          <cell r="AA56" t="str">
            <v>Meryl</v>
          </cell>
        </row>
        <row r="57">
          <cell r="A57" t="str">
            <v>Actor0113m</v>
          </cell>
          <cell r="C57" t="str">
            <v>CharLowName_GreekWarrior</v>
          </cell>
          <cell r="D57" t="str">
            <v>CharName_GreekWarrior</v>
          </cell>
          <cell r="E57" t="str">
            <v>CharStory_GreekWarrior</v>
          </cell>
          <cell r="F57" t="str">
            <v>CharDesc_GreekWarrior</v>
          </cell>
          <cell r="G57" t="str">
            <v>CharUltimate_GreekWarrior</v>
          </cell>
          <cell r="H57" t="str">
            <v>케이저</v>
          </cell>
          <cell r="I57"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57" t="str">
            <v>땅바닥에 칼을 꽂아 쓸어올리면서 광역으로 적을 공격한다. 범위 내의 적은 이 공격을 회피할 수 없다.</v>
          </cell>
          <cell r="K57" t="str">
            <v>&lt;size=16&gt;&lt;color=#DE7100&gt;꺼지지 않는 불꽃&lt;/color&gt;&lt;/size&gt;
마법의 힘으로 자신을 불태웁니다. 불꽃이 타오르는 동안 데미지는 입지만 죽지 않습니다.</v>
          </cell>
          <cell r="L57">
            <v>1</v>
          </cell>
          <cell r="M57">
            <v>1.0049999999999999</v>
          </cell>
          <cell r="N57">
            <v>0.94099999999999995</v>
          </cell>
          <cell r="Q57">
            <v>1.204</v>
          </cell>
          <cell r="U57">
            <v>4</v>
          </cell>
          <cell r="V57">
            <v>0</v>
          </cell>
          <cell r="W57">
            <v>95</v>
          </cell>
          <cell r="X57">
            <v>4.9000000000000004</v>
          </cell>
          <cell r="Y57">
            <v>0</v>
          </cell>
          <cell r="Z57">
            <v>0</v>
          </cell>
          <cell r="AA57" t="str">
            <v>GreekWarrior</v>
          </cell>
        </row>
        <row r="58">
          <cell r="A58" t="str">
            <v>Actor3114m</v>
          </cell>
          <cell r="C58" t="str">
            <v>CharLowName_Akai</v>
          </cell>
          <cell r="D58" t="str">
            <v>CharName_Akai</v>
          </cell>
          <cell r="E58" t="str">
            <v>CharStory_Akai</v>
          </cell>
          <cell r="F58" t="str">
            <v>CharDesc_Akai</v>
          </cell>
          <cell r="G58" t="str">
            <v>CharUltimate_Akai</v>
          </cell>
          <cell r="H58" t="str">
            <v>슬로니카</v>
          </cell>
          <cell r="I58"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58" t="str">
            <v>한 번에 여러 화살을 넓은 방향으로 쏘아 다수를 상대한다.</v>
          </cell>
          <cell r="K58" t="str">
            <v>&lt;size=16&gt;&lt;color=#DE7100&gt;불새&lt;/color&gt;&lt;/size&gt;
벽을 관통하는 불새를 날려 적들에게 데미지를 입힙니다. 불새에 닿는 총알은 제거됩니다.</v>
          </cell>
          <cell r="L58">
            <v>1</v>
          </cell>
          <cell r="M58">
            <v>0.88800000000000001</v>
          </cell>
          <cell r="N58">
            <v>0.93600000000000005</v>
          </cell>
          <cell r="Q58">
            <v>0.72299999999999998</v>
          </cell>
          <cell r="U58">
            <v>3.3</v>
          </cell>
          <cell r="V58">
            <v>3</v>
          </cell>
          <cell r="W58">
            <v>130</v>
          </cell>
          <cell r="X58">
            <v>0</v>
          </cell>
          <cell r="Y58">
            <v>0</v>
          </cell>
          <cell r="Z58">
            <v>0</v>
          </cell>
          <cell r="AA58" t="str">
            <v>Akai</v>
          </cell>
        </row>
        <row r="59">
          <cell r="A59" t="str">
            <v>Actor2015m</v>
          </cell>
          <cell r="C59" t="str">
            <v>CharLowName_Yuka</v>
          </cell>
          <cell r="D59" t="str">
            <v>CharName_Yuka</v>
          </cell>
          <cell r="E59" t="str">
            <v>CharStory_Yuka</v>
          </cell>
          <cell r="F59" t="str">
            <v>CharDesc_Yuka</v>
          </cell>
          <cell r="G59" t="str">
            <v>CharUltimate_Yuka</v>
          </cell>
          <cell r="H59" t="str">
            <v>솔</v>
          </cell>
          <cell r="I59"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59" t="str">
            <v>바람을 타고 벽을 투과하는 신호를 보내 부딪힌 곳의 땅 속으로부터 덩굴을 생성한다. 여러 덩굴이 겹치더라도 일정 주기에 따라 한 번의 데미지만 입힐 수 있습니다.</v>
          </cell>
          <cell r="K59" t="str">
            <v>&lt;size=16&gt;&lt;color=#DE7100&gt;심판의 검&lt;/color&gt;&lt;/size&gt;
하늘에서부터 세 개의 검을 꽂아내립니다. 일정 시간 후 더 강력한 검이 내려꽂히게 됩니다. 검은 땅 속 아래의 적까지 공격할 수 있습니다.</v>
          </cell>
          <cell r="L59">
            <v>0</v>
          </cell>
          <cell r="M59">
            <v>0.83199999999999996</v>
          </cell>
          <cell r="N59">
            <v>0.83899999999999997</v>
          </cell>
          <cell r="Q59">
            <v>0.95299999999999996</v>
          </cell>
          <cell r="U59">
            <v>3.1</v>
          </cell>
          <cell r="V59">
            <v>2</v>
          </cell>
          <cell r="W59">
            <v>100</v>
          </cell>
          <cell r="X59">
            <v>4.8</v>
          </cell>
          <cell r="Y59">
            <v>0</v>
          </cell>
          <cell r="Z59">
            <v>0</v>
          </cell>
          <cell r="AA59" t="str">
            <v>Yuka</v>
          </cell>
        </row>
        <row r="60">
          <cell r="A60" t="str">
            <v>Actor1216m</v>
          </cell>
          <cell r="C60" t="str">
            <v>CharLowName_SteampunkRobot</v>
          </cell>
          <cell r="D60" t="str">
            <v>CharName_SteampunkRobot</v>
          </cell>
          <cell r="E60" t="str">
            <v>CharStory_SteampunkRobot</v>
          </cell>
          <cell r="F60" t="str">
            <v>CharDesc_SteampunkRobot</v>
          </cell>
          <cell r="G60" t="str">
            <v>CharUltimate_SteampunkRobot</v>
          </cell>
          <cell r="H60" t="str">
            <v>프로토27</v>
          </cell>
          <cell r="I60"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60" t="str">
            <v>느리게 흘러가는 전자기 파동을 발사한다. 적을 조우하면 위기 대응 내부 프로토콜에 의해 SP를 모두 채운다.</v>
          </cell>
          <cell r="K60"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60">
            <v>2</v>
          </cell>
          <cell r="M60">
            <v>1.1719999999999999</v>
          </cell>
          <cell r="N60">
            <v>1.1080000000000001</v>
          </cell>
          <cell r="Q60">
            <v>0.61299999999999999</v>
          </cell>
          <cell r="U60">
            <v>3.7</v>
          </cell>
          <cell r="V60">
            <v>1</v>
          </cell>
          <cell r="W60">
            <v>45</v>
          </cell>
          <cell r="X60">
            <v>0</v>
          </cell>
          <cell r="Y60">
            <v>0</v>
          </cell>
          <cell r="Z60">
            <v>0</v>
          </cell>
          <cell r="AA60" t="str">
            <v>SteampunkRobot</v>
          </cell>
        </row>
        <row r="61">
          <cell r="A61" t="str">
            <v>Actor3117m</v>
          </cell>
          <cell r="C61" t="str">
            <v>CharLowName_Kachujin</v>
          </cell>
          <cell r="D61" t="str">
            <v>CharName_Kachujin</v>
          </cell>
          <cell r="E61" t="str">
            <v>CharStory_Kachujin</v>
          </cell>
          <cell r="F61" t="str">
            <v>CharDesc_Kachujin</v>
          </cell>
          <cell r="G61" t="str">
            <v>CharUltimate_Kachujin</v>
          </cell>
          <cell r="H61" t="str">
            <v>카츄진</v>
          </cell>
          <cell r="I61"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61" t="str">
            <v>궤적을 그리며 적을 꿰뚫는 검의 기운을 던진다.</v>
          </cell>
          <cell r="K61" t="str">
            <v>&lt;size=16&gt;&lt;color=#DE7100&gt;끈질긴 칼날&lt;/color&gt;&lt;/size&gt;
일정 시간 동안 칼날에 힘을 실어 더 오래 적을 공격할 수 있도록 합니다.</v>
          </cell>
          <cell r="L61">
            <v>1</v>
          </cell>
          <cell r="M61">
            <v>0.93899999999999995</v>
          </cell>
          <cell r="N61">
            <v>0.98199999999999998</v>
          </cell>
          <cell r="Q61">
            <v>0.73399999999999999</v>
          </cell>
          <cell r="U61">
            <v>3.7</v>
          </cell>
          <cell r="V61">
            <v>3</v>
          </cell>
          <cell r="W61">
            <v>115</v>
          </cell>
          <cell r="X61">
            <v>5.3</v>
          </cell>
          <cell r="Y61">
            <v>0</v>
          </cell>
          <cell r="Z61">
            <v>0</v>
          </cell>
          <cell r="AA61" t="str">
            <v>Kachujin</v>
          </cell>
        </row>
        <row r="62">
          <cell r="A62" t="str">
            <v>Actor1218m</v>
          </cell>
          <cell r="C62" t="str">
            <v>CharLowName_Medea</v>
          </cell>
          <cell r="D62" t="str">
            <v>CharName_Medea</v>
          </cell>
          <cell r="E62" t="str">
            <v>CharStory_Medea</v>
          </cell>
          <cell r="F62" t="str">
            <v>CharDesc_Medea</v>
          </cell>
          <cell r="G62" t="str">
            <v>CharUltimate_Medea</v>
          </cell>
          <cell r="H62" t="str">
            <v>메디아</v>
          </cell>
          <cell r="I62"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62" t="str">
            <v>벽에 튕기면서 다단히트를 할 수 있는 암흑물질을 발사한다.</v>
          </cell>
          <cell r="K62" t="str">
            <v>&lt;size=16&gt;&lt;color=#DE7100&gt;새로운 물질&lt;/color&gt;&lt;/size&gt;
지구에 존재하지 않는 물질로 이루어진 암석을 떨어뜨려 데미지를 입힙니다. 이후 물질이 사라지면서 적의 현재 HP에 비례한 데미지를 입힙니다.</v>
          </cell>
          <cell r="L62">
            <v>2</v>
          </cell>
          <cell r="M62">
            <v>1.147</v>
          </cell>
          <cell r="N62">
            <v>1.0720000000000001</v>
          </cell>
          <cell r="Q62">
            <v>0.72499999999999998</v>
          </cell>
          <cell r="U62">
            <v>3.6</v>
          </cell>
          <cell r="V62">
            <v>1</v>
          </cell>
          <cell r="W62">
            <v>160</v>
          </cell>
          <cell r="X62">
            <v>0</v>
          </cell>
          <cell r="Y62">
            <v>0</v>
          </cell>
          <cell r="Z62">
            <v>0</v>
          </cell>
          <cell r="AA62" t="str">
            <v>Medea</v>
          </cell>
        </row>
        <row r="63">
          <cell r="A63" t="str">
            <v>Actor3019m</v>
          </cell>
          <cell r="C63" t="str">
            <v>CharLowName_Lola</v>
          </cell>
          <cell r="D63" t="str">
            <v>CharName_Lola</v>
          </cell>
          <cell r="E63" t="str">
            <v>CharStory_Lola</v>
          </cell>
          <cell r="F63" t="str">
            <v>CharDesc_Lola</v>
          </cell>
          <cell r="G63" t="str">
            <v>CharUltimate_Lola</v>
          </cell>
          <cell r="H63" t="str">
            <v>롤라</v>
          </cell>
          <cell r="I63"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63" t="str">
            <v>세 개의 검기를 던져 벽에 반사시켜 적을 공격한다.</v>
          </cell>
          <cell r="K63" t="str">
            <v>&lt;size=16&gt;&lt;color=#DE7100&gt;회전 소용돌이&lt;/color&gt;&lt;/size&gt;
기의 흐름을 회전시켜 작은 소용돌이를 여러 개 만들어 주변에 흩뿌립니다. 소용돌이는 적의 총알을 제거할 수 있습니다.</v>
          </cell>
          <cell r="L63">
            <v>0</v>
          </cell>
          <cell r="M63">
            <v>0.84299999999999997</v>
          </cell>
          <cell r="N63">
            <v>0.82599999999999996</v>
          </cell>
          <cell r="Q63">
            <v>0.78900000000000003</v>
          </cell>
          <cell r="U63">
            <v>3.4</v>
          </cell>
          <cell r="V63">
            <v>3</v>
          </cell>
          <cell r="W63">
            <v>130</v>
          </cell>
          <cell r="X63">
            <v>0</v>
          </cell>
          <cell r="Y63">
            <v>0</v>
          </cell>
          <cell r="Z63">
            <v>0</v>
          </cell>
          <cell r="AA63" t="str">
            <v>Lola</v>
          </cell>
        </row>
        <row r="64">
          <cell r="A64" t="str">
            <v>Actor2120m</v>
          </cell>
          <cell r="C64" t="str">
            <v>CharLowName_RockElemental</v>
          </cell>
          <cell r="D64" t="str">
            <v>CharName_RockElemental</v>
          </cell>
          <cell r="E64" t="str">
            <v>CharStory_RockElemental</v>
          </cell>
          <cell r="F64" t="str">
            <v>CharDesc_RockElemental</v>
          </cell>
          <cell r="G64" t="str">
            <v>CharUltimate_RockElemental</v>
          </cell>
          <cell r="H64" t="str">
            <v>미네락</v>
          </cell>
          <cell r="I64"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64" t="str">
            <v>주변에 땅울림을 일으켜 땅 속으로부터 무작위로 바위를 솟게 한다. 평상 시에는 소량의 바위들을 솟게 하나 이동하여 자연의 에너지를 모으면 다량의 바위를 솟게 한다.</v>
          </cell>
          <cell r="K64"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64">
            <v>1</v>
          </cell>
          <cell r="M64">
            <v>0.95799999999999996</v>
          </cell>
          <cell r="N64">
            <v>0.96599999999999997</v>
          </cell>
          <cell r="Q64">
            <v>0.90400000000000003</v>
          </cell>
          <cell r="U64">
            <v>2.7</v>
          </cell>
          <cell r="V64">
            <v>2</v>
          </cell>
          <cell r="W64">
            <v>120</v>
          </cell>
          <cell r="X64">
            <v>6.4</v>
          </cell>
          <cell r="Y64">
            <v>0</v>
          </cell>
          <cell r="Z64">
            <v>0</v>
          </cell>
          <cell r="AA64" t="str">
            <v>RockElemental</v>
          </cell>
        </row>
        <row r="65">
          <cell r="A65" t="str">
            <v>Actor3021m</v>
          </cell>
          <cell r="C65" t="str">
            <v>CharLowName_Soldier</v>
          </cell>
          <cell r="D65" t="str">
            <v>CharName_Soldier</v>
          </cell>
          <cell r="E65" t="str">
            <v>CharStory_Soldier</v>
          </cell>
          <cell r="F65" t="str">
            <v>CharDesc_Soldier</v>
          </cell>
          <cell r="G65" t="str">
            <v>CharUltimate_Soldier</v>
          </cell>
          <cell r="H65" t="str">
            <v>무테이</v>
          </cell>
          <cell r="I65"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65" t="str">
            <v>빠른 연타 펀치를 날려 가까운 거리의 밀집한 적들을 공격한다.</v>
          </cell>
          <cell r="K65" t="str">
            <v>&lt;size=16&gt;&lt;color=#DE7100&gt;스치는 바람처럼&lt;/color&gt;&lt;/size&gt;
내면의 힘을 발산하여 몸 주변을 일정 시간 흐르게 합니다. 이동 중 적의 공격을 매우 잘 회피할 수 있습니다.</v>
          </cell>
          <cell r="L65">
            <v>0</v>
          </cell>
          <cell r="M65">
            <v>0.93200000000000005</v>
          </cell>
          <cell r="N65">
            <v>0.86899999999999999</v>
          </cell>
          <cell r="Q65">
            <v>0.69199999999999995</v>
          </cell>
          <cell r="U65">
            <v>3.9</v>
          </cell>
          <cell r="V65">
            <v>3</v>
          </cell>
          <cell r="W65">
            <v>135</v>
          </cell>
          <cell r="X65">
            <v>2.9</v>
          </cell>
          <cell r="Y65">
            <v>0</v>
          </cell>
          <cell r="Z65">
            <v>0</v>
          </cell>
          <cell r="AA65" t="str">
            <v>Soldier</v>
          </cell>
        </row>
        <row r="66">
          <cell r="A66" t="str">
            <v>Actor3022m</v>
          </cell>
          <cell r="C66" t="str">
            <v>CharLowName_DualWarrior</v>
          </cell>
          <cell r="D66" t="str">
            <v>CharName_DualWarrior</v>
          </cell>
          <cell r="E66" t="str">
            <v>CharStory_DualWarrior</v>
          </cell>
          <cell r="F66" t="str">
            <v>CharDesc_DualWarrior</v>
          </cell>
          <cell r="G66" t="str">
            <v>CharUltimate_DualWarrior</v>
          </cell>
          <cell r="H66" t="str">
            <v>딘즈</v>
          </cell>
          <cell r="I66"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66" t="str">
            <v>무수한 검기를 아무 방향으로 발사하여 둘러쌓은 적들에게 더 큰 위력을 보인다.</v>
          </cell>
          <cell r="K66" t="str">
            <v>&lt;size=16&gt;&lt;color=#DE7100&gt;회피, 타격, 결계&lt;/color&gt;&lt;/size&gt;
자신의 주변으로 결계를 펼칩니다. 결계 안에서는 적의 공격을 일부 회피할 수 있고 더 많은 칼날을 만들어내어 공격할 수 있습니다.</v>
          </cell>
          <cell r="L66">
            <v>0</v>
          </cell>
          <cell r="M66">
            <v>0.95699999999999996</v>
          </cell>
          <cell r="N66">
            <v>0.86199999999999999</v>
          </cell>
          <cell r="Q66">
            <v>0.72799999999999998</v>
          </cell>
          <cell r="U66">
            <v>3</v>
          </cell>
          <cell r="V66">
            <v>3</v>
          </cell>
          <cell r="W66">
            <v>115</v>
          </cell>
          <cell r="X66">
            <v>0</v>
          </cell>
          <cell r="Y66">
            <v>0</v>
          </cell>
          <cell r="Z66">
            <v>0</v>
          </cell>
          <cell r="AA66" t="str">
            <v>DualWarrior</v>
          </cell>
        </row>
        <row r="67">
          <cell r="A67" t="str">
            <v>Actor0024m</v>
          </cell>
          <cell r="C67" t="str">
            <v>CharLowName_GloryArmor</v>
          </cell>
          <cell r="D67" t="str">
            <v>CharName_GloryArmor</v>
          </cell>
          <cell r="E67" t="str">
            <v>CharStory_GloryArmor</v>
          </cell>
          <cell r="F67" t="str">
            <v>CharDesc_GloryArmor</v>
          </cell>
          <cell r="G67" t="str">
            <v>CharUltimate_GloryArmor</v>
          </cell>
          <cell r="H67" t="str">
            <v>러센트</v>
          </cell>
          <cell r="I67"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67" t="str">
            <v>첫 공격은 작은 폭발을 일으키는 검기를 날린다. 연이어 날리는 검기는 단일 개체에게 강력한 데미지를 입힌다.</v>
          </cell>
          <cell r="K67" t="str">
            <v>&lt;size=16&gt;&lt;color=#DE7100&gt;허리케인 스윙&lt;/color&gt;&lt;/size&gt;
한 바퀴 돌며 점프하여 거대한 돌풍을 만들어냅니다. 점프 중에는 공격에 맞지 않습니다. 돌풍은 적의 총알을 제거하며 적에게 피해를 줍니다.</v>
          </cell>
          <cell r="L67">
            <v>0</v>
          </cell>
          <cell r="M67">
            <v>0.98099999999999998</v>
          </cell>
          <cell r="N67">
            <v>0.83399999999999996</v>
          </cell>
          <cell r="Q67">
            <v>0.78600000000000003</v>
          </cell>
          <cell r="U67">
            <v>3.4</v>
          </cell>
          <cell r="V67">
            <v>0</v>
          </cell>
          <cell r="W67">
            <v>90</v>
          </cell>
          <cell r="X67">
            <v>6.8</v>
          </cell>
          <cell r="Y67">
            <v>0</v>
          </cell>
          <cell r="Z67">
            <v>0</v>
          </cell>
          <cell r="AA67" t="str">
            <v>GloryArmor</v>
          </cell>
        </row>
        <row r="68">
          <cell r="A68" t="str">
            <v>Actor0125m</v>
          </cell>
          <cell r="C68" t="str">
            <v>CharLowName_RpgKnight</v>
          </cell>
          <cell r="D68" t="str">
            <v>CharName_RpgKnight</v>
          </cell>
          <cell r="E68" t="str">
            <v>CharStory_RpgKnight</v>
          </cell>
          <cell r="F68" t="str">
            <v>CharDesc_RpgKnight</v>
          </cell>
          <cell r="G68" t="str">
            <v>CharUltimate_RpgKnight</v>
          </cell>
          <cell r="H68" t="str">
            <v>프리스</v>
          </cell>
          <cell r="I68"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68" t="str">
            <v>근거리의 적을 강력하게 베어내고 주변의 적에게 파장이 흘러가도록 한다. 실체가 없는 적까지 공격할 수 있다.</v>
          </cell>
          <cell r="K68" t="str">
            <v>&lt;size=16&gt;&lt;color=#DE7100&gt;염화의 회오리&lt;/color&gt;&lt;/size&gt;
발사체를 제거하는 돌개바람을 주변에 발생시킵니다.</v>
          </cell>
          <cell r="L68">
            <v>1</v>
          </cell>
          <cell r="M68">
            <v>1.016</v>
          </cell>
          <cell r="N68">
            <v>1.054</v>
          </cell>
          <cell r="Q68">
            <v>0.752</v>
          </cell>
          <cell r="U68">
            <v>3.7</v>
          </cell>
          <cell r="V68">
            <v>0</v>
          </cell>
          <cell r="W68">
            <v>125</v>
          </cell>
          <cell r="X68">
            <v>2.2000000000000002</v>
          </cell>
          <cell r="Y68">
            <v>0</v>
          </cell>
          <cell r="Z68">
            <v>0</v>
          </cell>
          <cell r="AA68" t="str">
            <v>RpgKnight</v>
          </cell>
        </row>
        <row r="69">
          <cell r="A69" t="str">
            <v>Actor1226m</v>
          </cell>
          <cell r="C69" t="str">
            <v>CharLowName_DemonHuntress</v>
          </cell>
          <cell r="D69" t="str">
            <v>CharName_DemonHuntress</v>
          </cell>
          <cell r="E69" t="str">
            <v>CharStory_DemonHuntress</v>
          </cell>
          <cell r="F69" t="str">
            <v>CharDesc_DemonHuntress</v>
          </cell>
          <cell r="G69" t="str">
            <v>CharUltimate_DemonHuntress</v>
          </cell>
          <cell r="H69" t="str">
            <v>엘리미나</v>
          </cell>
          <cell r="I69"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69" t="str">
            <v>특수한 크로스보우를 사용하여 적을 추적하는 볼트를 발사한다. 적을 명중할 때마다 데미지가 강해진다.</v>
          </cell>
          <cell r="K69" t="str">
            <v>&lt;size=16&gt;&lt;color=#DE7100&gt;망자에게 주는 선물&lt;/color&gt;&lt;/size&gt;
하늘로부터 검정색 관을 내리꽂아 강력한 데미지를 줍니다. 관을 맞춰서 크로스보우로 발사한 볼트가 적을 추적하게 할 수 있습니다.</v>
          </cell>
          <cell r="L69">
            <v>2</v>
          </cell>
          <cell r="M69">
            <v>1.139</v>
          </cell>
          <cell r="N69">
            <v>1.1479999999999999</v>
          </cell>
          <cell r="Q69">
            <v>0.71499999999999997</v>
          </cell>
          <cell r="U69">
            <v>3.5</v>
          </cell>
          <cell r="V69">
            <v>1</v>
          </cell>
          <cell r="W69">
            <v>75</v>
          </cell>
          <cell r="X69">
            <v>3.9</v>
          </cell>
          <cell r="Y69">
            <v>0</v>
          </cell>
          <cell r="Z69">
            <v>0</v>
          </cell>
          <cell r="AA69" t="str">
            <v>DemonHuntress</v>
          </cell>
        </row>
        <row r="70">
          <cell r="A70" t="str">
            <v>Actor2128m</v>
          </cell>
          <cell r="C70" t="str">
            <v>CharLowName_MobileFemale</v>
          </cell>
          <cell r="D70" t="str">
            <v>CharName_MobileFemale</v>
          </cell>
          <cell r="E70" t="str">
            <v>CharStory_MobileFemale</v>
          </cell>
          <cell r="F70" t="str">
            <v>CharDesc_MobileFemale</v>
          </cell>
          <cell r="G70" t="str">
            <v>CharUltimate_MobileFemale</v>
          </cell>
          <cell r="H70" t="str">
            <v>원더</v>
          </cell>
          <cell r="I70"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70" t="str">
            <v>빛나는 별을 쏘아 적들을 추적하게 한다. 별은 느리게 움직이지만 다수의 적을 명중할 수 있다.</v>
          </cell>
          <cell r="K70" t="str">
            <v>&lt;size=16&gt;&lt;color=#DE7100&gt;극한의 온도&lt;/color&gt;&lt;/size&gt;
주변에 존재하는 수분의 에너지를 흡수하여 온도를 떨어뜨립니다. 적들은 이동 속도가 느려집니다.</v>
          </cell>
          <cell r="L70">
            <v>1</v>
          </cell>
          <cell r="M70">
            <v>0.92500000000000004</v>
          </cell>
          <cell r="N70">
            <v>0.95899999999999996</v>
          </cell>
          <cell r="Q70">
            <v>0.76700000000000002</v>
          </cell>
          <cell r="U70">
            <v>3</v>
          </cell>
          <cell r="V70">
            <v>2</v>
          </cell>
          <cell r="W70">
            <v>90</v>
          </cell>
          <cell r="X70">
            <v>5.5</v>
          </cell>
          <cell r="Y70">
            <v>0</v>
          </cell>
          <cell r="Z70">
            <v>0</v>
          </cell>
          <cell r="AA70" t="str">
            <v>MobileFemale</v>
          </cell>
        </row>
        <row r="71">
          <cell r="A71" t="str">
            <v>Actor1029m</v>
          </cell>
          <cell r="C71" t="str">
            <v>CharLowName_CyborgCharacter</v>
          </cell>
          <cell r="D71" t="str">
            <v>CharName_CyborgCharacter</v>
          </cell>
          <cell r="E71" t="str">
            <v>CharStory_CyborgCharacter</v>
          </cell>
          <cell r="F71" t="str">
            <v>CharDesc_CyborgCharacter</v>
          </cell>
          <cell r="G71" t="str">
            <v>CharUltimate_CyborgCharacter</v>
          </cell>
          <cell r="H71" t="str">
            <v>에이잭</v>
          </cell>
          <cell r="I71"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71" t="str">
            <v>전기를 흘려보내 명중한 후 한 번 더 적을 추적하여 공격한다.</v>
          </cell>
          <cell r="K71" t="str">
            <v>&lt;size=16&gt;&lt;color=#DE7100&gt;육각탑 생성&lt;/color&gt;&lt;/size&gt;
적이 넘어다닐 수 없는 육각탑을 일정 시간 설치합니다. 육각탑 너머로 총알들은 지나다닐 수 있습니다.</v>
          </cell>
          <cell r="L71">
            <v>0</v>
          </cell>
          <cell r="M71">
            <v>0.88300000000000001</v>
          </cell>
          <cell r="N71">
            <v>0.79400000000000004</v>
          </cell>
          <cell r="Q71">
            <v>0.77100000000000002</v>
          </cell>
          <cell r="U71">
            <v>3.5</v>
          </cell>
          <cell r="V71">
            <v>1</v>
          </cell>
          <cell r="W71">
            <v>135</v>
          </cell>
          <cell r="X71">
            <v>0</v>
          </cell>
          <cell r="Y71">
            <v>0</v>
          </cell>
          <cell r="Z71">
            <v>0</v>
          </cell>
          <cell r="AA71" t="str">
            <v>CyborgCharacter</v>
          </cell>
        </row>
        <row r="72">
          <cell r="A72" t="str">
            <v>Actor0030m</v>
          </cell>
          <cell r="C72" t="str">
            <v>CharLowName_SandWarrior</v>
          </cell>
          <cell r="D72" t="str">
            <v>CharName_SandWarrior</v>
          </cell>
          <cell r="E72" t="str">
            <v>CharStory_SandWarrior</v>
          </cell>
          <cell r="F72" t="str">
            <v>CharDesc_SandWarrior</v>
          </cell>
          <cell r="G72" t="str">
            <v>CharUltimate_SandWarrior</v>
          </cell>
          <cell r="H72" t="str">
            <v>도스로프</v>
          </cell>
          <cell r="I72"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72" t="str">
            <v>강력한 검은 구슬 두 개를 아무 방향으로 던져 사방에 튕기도록 한다. 시간이 지날수록 조금씩 더 빨라진다.</v>
          </cell>
          <cell r="K72" t="str">
            <v>&lt;size=16&gt;&lt;color=#DE7100&gt;마지막 카드&lt;/color&gt;&lt;/size&gt;
최대 3명의 랜덤한 적에게 하늘로부터 빛 기둥을 내려보내 강력한 데미지를 입힙니다.</v>
          </cell>
          <cell r="L72">
            <v>0</v>
          </cell>
          <cell r="M72">
            <v>0.85499999999999998</v>
          </cell>
          <cell r="N72">
            <v>0.90500000000000003</v>
          </cell>
          <cell r="Q72">
            <v>0.74199999999999999</v>
          </cell>
          <cell r="U72">
            <v>3.5</v>
          </cell>
          <cell r="V72">
            <v>0</v>
          </cell>
          <cell r="W72">
            <v>105</v>
          </cell>
          <cell r="X72">
            <v>0</v>
          </cell>
          <cell r="Y72">
            <v>0</v>
          </cell>
          <cell r="Z72">
            <v>0</v>
          </cell>
          <cell r="AA72" t="str">
            <v>SandWarrior</v>
          </cell>
        </row>
        <row r="73">
          <cell r="A73" t="str">
            <v>Actor3231m</v>
          </cell>
          <cell r="C73" t="str">
            <v>CharLowName_BladeFanDancer</v>
          </cell>
          <cell r="D73" t="str">
            <v>CharName_BladeFanDancer</v>
          </cell>
          <cell r="E73" t="str">
            <v>CharStory_BladeFanDancer</v>
          </cell>
          <cell r="F73" t="str">
            <v>CharDesc_BladeFanDancer</v>
          </cell>
          <cell r="G73" t="str">
            <v>CharUltimate_BladeFanDancer</v>
          </cell>
          <cell r="H73" t="str">
            <v>라무무</v>
          </cell>
          <cell r="I73"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73" t="str">
            <v>땅을 가르는 장판 공격과 바람으로 밀어내는 공격을 사용한다. 적이 매우 가까이 있으면 바람으로 밀어내는 공격을 사용하여 거리를 벌리게 하고, 떨어져 있는 적에게는 강력한 장판 공격을 한다.</v>
          </cell>
          <cell r="K73" t="str">
            <v>&lt;size=16&gt;&lt;color=#DE7100&gt;불타는 부적&lt;/color&gt;&lt;/size&gt;
응축된 힘을 폭발시켜 주변에게 큰 피해를 입힙니다. 이후 불타는 부적을 일정 시간 몸에 두르게 하여 주변에 지속적인 피해를 줍니다.</v>
          </cell>
          <cell r="L73">
            <v>2</v>
          </cell>
          <cell r="M73">
            <v>1.151</v>
          </cell>
          <cell r="N73">
            <v>1.159</v>
          </cell>
          <cell r="Q73">
            <v>0.79300000000000004</v>
          </cell>
          <cell r="U73">
            <v>3.5</v>
          </cell>
          <cell r="V73">
            <v>3</v>
          </cell>
          <cell r="W73">
            <v>195</v>
          </cell>
          <cell r="X73">
            <v>6.5</v>
          </cell>
          <cell r="Y73">
            <v>0</v>
          </cell>
          <cell r="Z73">
            <v>0</v>
          </cell>
          <cell r="AA73" t="str">
            <v>BladeFanDancer</v>
          </cell>
        </row>
        <row r="74">
          <cell r="A74" t="str">
            <v>Actor0233m</v>
          </cell>
          <cell r="C74" t="str">
            <v>CharLowName_Syria</v>
          </cell>
          <cell r="D74" t="str">
            <v>CharName_Syria</v>
          </cell>
          <cell r="E74" t="str">
            <v>CharStory_Syria</v>
          </cell>
          <cell r="F74" t="str">
            <v>CharDesc_Syria</v>
          </cell>
          <cell r="G74" t="str">
            <v>CharUltimate_Syria</v>
          </cell>
          <cell r="H74" t="str">
            <v>시리아</v>
          </cell>
          <cell r="I7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74" t="str">
            <v>적을 조우하거나 근거리에서 적을 베면 일정 시간 검이 불길에 휩싸이며 강력한 힘이 깃든다. 검이 불에 휩싸이면 적의 발사체를 부술 수 있고 이 때 추가타로 매우 강력한 화염구를 던진다.</v>
          </cell>
          <cell r="K74" t="str">
            <v>&lt;size=16&gt;&lt;color=#DE7100&gt;선봉장의 맹습&lt;/color&gt;&lt;/size&gt;
검으로부터 마법의 힘을 이끌어내어 보호막을 만들어냅니다. 일정 시간 동안 무적이 되고 이후 보호막을 터뜨려 주변의 적들을 기절시킵니다.</v>
          </cell>
          <cell r="L74">
            <v>2</v>
          </cell>
          <cell r="M74">
            <v>1.165</v>
          </cell>
          <cell r="N74">
            <v>1.1080000000000001</v>
          </cell>
          <cell r="Q74">
            <v>0.747</v>
          </cell>
          <cell r="U74">
            <v>4</v>
          </cell>
          <cell r="V74">
            <v>0</v>
          </cell>
          <cell r="W74">
            <v>155</v>
          </cell>
          <cell r="X74">
            <v>2.1</v>
          </cell>
          <cell r="Y74">
            <v>0</v>
          </cell>
          <cell r="Z74">
            <v>2.8</v>
          </cell>
          <cell r="AA74" t="str">
            <v>Syria</v>
          </cell>
        </row>
        <row r="75">
          <cell r="A75" t="str">
            <v>Actor2235m</v>
          </cell>
          <cell r="C75" t="str">
            <v>CharLowName_Linhi</v>
          </cell>
          <cell r="D75" t="str">
            <v>CharName_Linhi</v>
          </cell>
          <cell r="E75" t="str">
            <v>CharStory_Linhi</v>
          </cell>
          <cell r="F75" t="str">
            <v>CharDesc_Linhi</v>
          </cell>
          <cell r="G75" t="str">
            <v>CharUltimate_Linhi</v>
          </cell>
          <cell r="H75" t="str">
            <v>린하이</v>
          </cell>
          <cell r="I75"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75" t="str">
            <v>대자연의 힘이 깃든 창을 던진다. 창의 궤적에 있는 적들은 이 공격은 회피할 수 없다.</v>
          </cell>
          <cell r="K75"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75">
            <v>2</v>
          </cell>
          <cell r="M75">
            <v>1.0820000000000001</v>
          </cell>
          <cell r="N75">
            <v>1.0209999999999999</v>
          </cell>
          <cell r="Q75">
            <v>0.92300000000000004</v>
          </cell>
          <cell r="U75">
            <v>3.2</v>
          </cell>
          <cell r="V75">
            <v>2</v>
          </cell>
          <cell r="W75">
            <v>170</v>
          </cell>
          <cell r="X75">
            <v>0</v>
          </cell>
          <cell r="Y75">
            <v>0</v>
          </cell>
          <cell r="Z75">
            <v>0</v>
          </cell>
          <cell r="AA75" t="str">
            <v>Linhi</v>
          </cell>
        </row>
        <row r="76">
          <cell r="A76" t="str">
            <v>Actor0236m</v>
          </cell>
          <cell r="C76" t="str">
            <v>CharLowName_NecromancerFour</v>
          </cell>
          <cell r="D76" t="str">
            <v>CharName_NecromancerFour</v>
          </cell>
          <cell r="E76" t="str">
            <v>CharStory_NecromancerFour</v>
          </cell>
          <cell r="F76" t="str">
            <v>CharDesc_NecromancerFour</v>
          </cell>
          <cell r="G76" t="str">
            <v>CharUltimate_NecromancerFour</v>
          </cell>
          <cell r="H76" t="str">
            <v>나인</v>
          </cell>
          <cell r="I76"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76" t="str">
            <v>단일 개체에게 강력한 마법을 발사한다. 또한 이동 중에도 몸 속 에너지를 폭발시켜 적을 공격할 수 있다.</v>
          </cell>
          <cell r="K76" t="str">
            <v>&lt;size=16&gt;&lt;color=#DE7100&gt;인페르노 드래곤&lt;/color&gt;&lt;/size&gt;
마법의 힘으로 용을 소환합니다. 일정 시간 후에 강력한 데미지를 입힙니다.</v>
          </cell>
          <cell r="L76">
            <v>2</v>
          </cell>
          <cell r="M76">
            <v>1.1539999999999999</v>
          </cell>
          <cell r="N76">
            <v>1.119</v>
          </cell>
          <cell r="Q76">
            <v>0.73899999999999999</v>
          </cell>
          <cell r="U76">
            <v>3.3</v>
          </cell>
          <cell r="V76">
            <v>0</v>
          </cell>
          <cell r="W76">
            <v>180</v>
          </cell>
          <cell r="X76">
            <v>6.2</v>
          </cell>
          <cell r="Y76">
            <v>0</v>
          </cell>
          <cell r="Z76">
            <v>0</v>
          </cell>
          <cell r="AA76" t="str">
            <v>NecromancerFour</v>
          </cell>
        </row>
        <row r="77">
          <cell r="A77" t="str">
            <v>Actor0037m</v>
          </cell>
          <cell r="C77" t="str">
            <v>CharLowName_GirlWarrior</v>
          </cell>
          <cell r="D77" t="str">
            <v>CharName_GirlWarrior</v>
          </cell>
          <cell r="E77" t="str">
            <v>CharStory_GirlWarrior</v>
          </cell>
          <cell r="F77" t="str">
            <v>CharDesc_GirlWarrior</v>
          </cell>
          <cell r="G77" t="str">
            <v>CharUltimate_GirlWarrior</v>
          </cell>
          <cell r="H77" t="str">
            <v>튤린</v>
          </cell>
          <cell r="I77"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77" t="str">
            <v>벽을 관통하며 넓은 범위를 베어버리는 검기를 날릴 수 있다.</v>
          </cell>
          <cell r="K77" t="str">
            <v>&lt;size=16&gt;&lt;color=#DE7100&gt;크고 아름다운 검&lt;/color&gt;&lt;/size&gt;
현재 HP가 가장 높은 적을 향해 대검을 형상화한 마법 검을 만들어 내려꽂습니다.</v>
          </cell>
          <cell r="L77">
            <v>0</v>
          </cell>
          <cell r="M77">
            <v>0.91200000000000003</v>
          </cell>
          <cell r="N77">
            <v>0.75600000000000001</v>
          </cell>
          <cell r="Q77">
            <v>0.84899999999999998</v>
          </cell>
          <cell r="U77">
            <v>3.3</v>
          </cell>
          <cell r="V77">
            <v>0</v>
          </cell>
          <cell r="W77">
            <v>95</v>
          </cell>
          <cell r="X77">
            <v>4</v>
          </cell>
          <cell r="Y77">
            <v>0</v>
          </cell>
          <cell r="Z77">
            <v>0</v>
          </cell>
          <cell r="AA77" t="str">
            <v>GirlWarrior</v>
          </cell>
        </row>
        <row r="78">
          <cell r="A78" t="str">
            <v>Actor2238m</v>
          </cell>
          <cell r="C78" t="str">
            <v>CharLowName_GirlArcher</v>
          </cell>
          <cell r="D78" t="str">
            <v>CharName_GirlArcher</v>
          </cell>
          <cell r="E78" t="str">
            <v>CharStory_GirlArcher</v>
          </cell>
          <cell r="F78" t="str">
            <v>CharDesc_GirlArcher</v>
          </cell>
          <cell r="G78" t="str">
            <v>CharUltimate_GirlArcher</v>
          </cell>
          <cell r="H78" t="str">
            <v>니엘</v>
          </cell>
          <cell r="I78"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78" t="str">
            <v>적을 향해 휘어지는 화살을 발사한다. 한 발을 먼저 쏜 후 연이어 다량의 화살을 날린다.</v>
          </cell>
          <cell r="K78" t="str">
            <v>&lt;size=16&gt;&lt;color=#DE7100&gt;피어나는 봄&lt;/color&gt;&lt;/size&gt;
총알을 지울 수 있는 덩굴과 이파리를 생성합니다.</v>
          </cell>
          <cell r="L78">
            <v>2</v>
          </cell>
          <cell r="M78">
            <v>1.046</v>
          </cell>
          <cell r="N78">
            <v>1.171</v>
          </cell>
          <cell r="Q78">
            <v>0.76400000000000001</v>
          </cell>
          <cell r="U78">
            <v>3.5</v>
          </cell>
          <cell r="V78">
            <v>2</v>
          </cell>
          <cell r="W78">
            <v>130</v>
          </cell>
          <cell r="X78">
            <v>0</v>
          </cell>
          <cell r="Y78">
            <v>0</v>
          </cell>
          <cell r="Z78">
            <v>0</v>
          </cell>
          <cell r="AA78" t="str">
            <v>GirlArcher</v>
          </cell>
        </row>
        <row r="79">
          <cell r="A79" t="str">
            <v>Actor1039m</v>
          </cell>
          <cell r="C79" t="str">
            <v>CharLowName_EnergyShieldRobot</v>
          </cell>
          <cell r="D79" t="str">
            <v>CharName_EnergyShieldRobot</v>
          </cell>
          <cell r="E79" t="str">
            <v>CharStory_EnergyShieldRobot</v>
          </cell>
          <cell r="F79" t="str">
            <v>CharDesc_EnergyShieldRobot</v>
          </cell>
          <cell r="G79" t="str">
            <v>CharUltimate_EnergyShieldRobot</v>
          </cell>
          <cell r="H79" t="str">
            <v>플랜도</v>
          </cell>
          <cell r="I79"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79" t="str">
            <v>일정 시간 후 데미지를 입히는 에너지 탄을 발사한다. 에너지가 퍼지는 범위 내의 적은 이 공격을 회피할 수 없다.</v>
          </cell>
          <cell r="K79" t="str">
            <v>&lt;size=16&gt;&lt;color=#DE7100&gt;플라즈마 방출&lt;/color&gt;&lt;/size&gt;
자신 주변에 전격 플라즈마를 생성하여 주변 범위를 지속적으로 공격합니다.</v>
          </cell>
          <cell r="L79">
            <v>0</v>
          </cell>
          <cell r="M79">
            <v>0.86699999999999999</v>
          </cell>
          <cell r="N79">
            <v>0.874</v>
          </cell>
          <cell r="Q79">
            <v>0.93400000000000005</v>
          </cell>
          <cell r="U79">
            <v>3.2</v>
          </cell>
          <cell r="V79">
            <v>1</v>
          </cell>
          <cell r="W79">
            <v>145</v>
          </cell>
          <cell r="X79">
            <v>7</v>
          </cell>
          <cell r="Y79">
            <v>0</v>
          </cell>
          <cell r="Z79">
            <v>0</v>
          </cell>
          <cell r="AA79" t="str">
            <v>EnergyShieldRobot</v>
          </cell>
        </row>
        <row r="80">
          <cell r="A80" t="str">
            <v>Actor0240m</v>
          </cell>
          <cell r="C80" t="str">
            <v>CharLowName_IceMagician</v>
          </cell>
          <cell r="D80" t="str">
            <v>CharName_IceMagician</v>
          </cell>
          <cell r="E80" t="str">
            <v>CharStory_IceMagician</v>
          </cell>
          <cell r="F80" t="str">
            <v>CharDesc_IceMagician</v>
          </cell>
          <cell r="G80" t="str">
            <v>CharUltimate_IceMagician</v>
          </cell>
          <cell r="H80" t="str">
            <v>클레타</v>
          </cell>
          <cell r="I80"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80" t="str">
            <v>다단히트를 발생하는 얼음 파편의 회오리를 던진다.</v>
          </cell>
          <cell r="K80" t="str">
            <v>&lt;size=16&gt;&lt;color=#DE7100&gt;핏빛의 파도&lt;/color&gt;&lt;/size&gt;
적을 일시적으로 기절시키는 넓은 범위의 마법진을 만들어냅니다.</v>
          </cell>
          <cell r="L80">
            <v>2</v>
          </cell>
          <cell r="M80">
            <v>1.1240000000000001</v>
          </cell>
          <cell r="N80">
            <v>1.089</v>
          </cell>
          <cell r="Q80">
            <v>0.81699999999999995</v>
          </cell>
          <cell r="U80">
            <v>3.9</v>
          </cell>
          <cell r="V80">
            <v>0</v>
          </cell>
          <cell r="W80">
            <v>85</v>
          </cell>
          <cell r="X80">
            <v>4.9000000000000004</v>
          </cell>
          <cell r="Y80">
            <v>0</v>
          </cell>
          <cell r="Z80">
            <v>0</v>
          </cell>
          <cell r="AA80" t="str">
            <v>IceMagician</v>
          </cell>
        </row>
        <row r="81">
          <cell r="A81" t="str">
            <v>Actor1141m</v>
          </cell>
          <cell r="C81" t="str">
            <v>CharLowName_AngelicWarrior</v>
          </cell>
          <cell r="D81" t="str">
            <v>CharName_AngelicWarrior</v>
          </cell>
          <cell r="E81" t="str">
            <v>CharStory_AngelicWarrior</v>
          </cell>
          <cell r="F81" t="str">
            <v>CharDesc_AngelicWarrior</v>
          </cell>
          <cell r="G81" t="str">
            <v>CharUltimate_AngelicWarrior</v>
          </cell>
          <cell r="H81" t="str">
            <v>오비우스</v>
          </cell>
          <cell r="I81"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81" t="str">
            <v>적을 향해 다발탄을 발사한다.</v>
          </cell>
          <cell r="K81" t="str">
            <v>&lt;size=16&gt;&lt;color=#DE7100&gt;활력의 빛&lt;/color&gt;&lt;/size&gt;
마비에 걸려있다면 마비에서 해제되고 일정 시간 동안 마비에 걸리지 않게 됩니다. 또한 공격 속도가 매우 빨라집니다.</v>
          </cell>
          <cell r="L81">
            <v>1</v>
          </cell>
          <cell r="M81">
            <v>0.93700000000000006</v>
          </cell>
          <cell r="N81">
            <v>0.92500000000000004</v>
          </cell>
          <cell r="Q81">
            <v>0.91500000000000004</v>
          </cell>
          <cell r="U81">
            <v>3.5</v>
          </cell>
          <cell r="V81">
            <v>1</v>
          </cell>
          <cell r="W81">
            <v>110</v>
          </cell>
          <cell r="X81">
            <v>0</v>
          </cell>
          <cell r="Y81">
            <v>0</v>
          </cell>
          <cell r="Z81">
            <v>0</v>
          </cell>
          <cell r="AA81" t="str">
            <v>AngelicWarrior</v>
          </cell>
        </row>
        <row r="82">
          <cell r="A82" t="str">
            <v>Actor3242m</v>
          </cell>
          <cell r="C82" t="str">
            <v>CharLowName_UnicornCharacter</v>
          </cell>
          <cell r="D82" t="str">
            <v>CharName_UnicornCharacter</v>
          </cell>
          <cell r="E82" t="str">
            <v>CharStory_UnicornCharacter</v>
          </cell>
          <cell r="F82" t="str">
            <v>CharDesc_UnicornCharacter</v>
          </cell>
          <cell r="G82" t="str">
            <v>CharUltimate_UnicornCharacter</v>
          </cell>
          <cell r="H82" t="str">
            <v>앰비엘라</v>
          </cell>
          <cell r="I82"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82" t="str">
            <v>최대 3명까지 적 몸 속에서부터 응축된 힘을 파열시킨다. 실체가 없는 적도 공격할 수 있다.</v>
          </cell>
          <cell r="K82" t="str">
            <v>&lt;size=16&gt;&lt;color=#DE7100&gt;융합마법의 교과서&lt;/color&gt;&lt;/size&gt;
마법진을 이용해 총알을 제거하고 곧이어 강력한 자연의 힘으로 뿔을 만들어냅니다. 매우 넓은 범위의 적에게 피해를 입힙니다.</v>
          </cell>
          <cell r="L82">
            <v>2</v>
          </cell>
          <cell r="M82">
            <v>1.159</v>
          </cell>
          <cell r="N82">
            <v>1.1359999999999999</v>
          </cell>
          <cell r="Q82">
            <v>0.80400000000000005</v>
          </cell>
          <cell r="U82">
            <v>3.4</v>
          </cell>
          <cell r="V82">
            <v>3</v>
          </cell>
          <cell r="W82">
            <v>185</v>
          </cell>
          <cell r="X82">
            <v>5.7</v>
          </cell>
          <cell r="Y82">
            <v>360</v>
          </cell>
          <cell r="Z82">
            <v>0</v>
          </cell>
          <cell r="AA82" t="str">
            <v>UnicornCharacter</v>
          </cell>
        </row>
        <row r="83">
          <cell r="A83" t="str">
            <v>Actor1043m</v>
          </cell>
          <cell r="C83" t="str">
            <v>CharLowName_KeepSeries</v>
          </cell>
          <cell r="D83" t="str">
            <v>CharName_KeepSeries</v>
          </cell>
          <cell r="E83" t="str">
            <v>CharStory_KeepSeries</v>
          </cell>
          <cell r="F83" t="str">
            <v>CharDesc_KeepSeries</v>
          </cell>
          <cell r="G83" t="str">
            <v>CharUltimate_KeepSeries</v>
          </cell>
          <cell r="H83" t="str">
            <v>레나</v>
          </cell>
          <cell r="I83" t="str">
            <v>킵시리즈 스토리 우다다다다</v>
          </cell>
          <cell r="J83" t="str">
            <v>킵시리즈 심플 설명</v>
          </cell>
          <cell r="K83" t="str">
            <v>&lt;size=16&gt;&lt;color=#DE7100&gt;궁극기 이름&lt;/color&gt;&lt;/size&gt;
궁극기 설명</v>
          </cell>
          <cell r="L83">
            <v>0</v>
          </cell>
          <cell r="M83">
            <v>1</v>
          </cell>
          <cell r="N83">
            <v>1</v>
          </cell>
          <cell r="Q83">
            <v>0.81100000000000005</v>
          </cell>
          <cell r="U83">
            <v>3.5</v>
          </cell>
          <cell r="V83">
            <v>1</v>
          </cell>
          <cell r="W83">
            <v>125</v>
          </cell>
          <cell r="X83">
            <v>0</v>
          </cell>
          <cell r="Y83">
            <v>0</v>
          </cell>
          <cell r="Z83">
            <v>0</v>
          </cell>
          <cell r="AA83" t="str">
            <v>KeepSeries</v>
          </cell>
        </row>
        <row r="84">
          <cell r="A84" t="str">
            <v>Actor1144m</v>
          </cell>
          <cell r="C84" t="str">
            <v>CharLowName_Ayuko</v>
          </cell>
          <cell r="D84" t="str">
            <v>CharName_Ayuko</v>
          </cell>
          <cell r="E84" t="str">
            <v>CharStory_Ayuko</v>
          </cell>
          <cell r="F84" t="str">
            <v>CharDesc_Ayuko</v>
          </cell>
          <cell r="G84" t="str">
            <v>CharUltimate_Ayuko</v>
          </cell>
          <cell r="H84" t="str">
            <v>서린</v>
          </cell>
          <cell r="I84" t="str">
            <v>아유코 스토리 우다다다다</v>
          </cell>
          <cell r="J84" t="str">
            <v>아유코 심플 설명</v>
          </cell>
          <cell r="K84" t="str">
            <v>&lt;size=16&gt;&lt;color=#DE7100&gt;궁극기 이름&lt;/color&gt;&lt;/size&gt;
궁극기 설명</v>
          </cell>
          <cell r="L84">
            <v>1</v>
          </cell>
          <cell r="M84">
            <v>1</v>
          </cell>
          <cell r="N84">
            <v>1</v>
          </cell>
          <cell r="Q84">
            <v>0.81100000000000005</v>
          </cell>
          <cell r="U84">
            <v>3.5</v>
          </cell>
          <cell r="V84">
            <v>1</v>
          </cell>
          <cell r="W84">
            <v>125</v>
          </cell>
          <cell r="X84">
            <v>0</v>
          </cell>
          <cell r="Y84">
            <v>0</v>
          </cell>
          <cell r="Z84">
            <v>0</v>
          </cell>
          <cell r="AA84" t="str">
            <v>Ayuko</v>
          </cell>
        </row>
      </sheetData>
      <sheetData sheetId="1"/>
      <sheetData sheetId="2">
        <row r="2">
          <cell r="B2">
            <v>400</v>
          </cell>
        </row>
      </sheetData>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F49"/>
  <sheetViews>
    <sheetView tabSelected="1" workbookViewId="0">
      <selection activeCell="A5" sqref="A5"/>
    </sheetView>
  </sheetViews>
  <sheetFormatPr defaultRowHeight="16.5" outlineLevelCol="1"/>
  <cols>
    <col min="1" max="1" width="24.75" customWidth="1"/>
    <col min="2" max="2" width="14.125" customWidth="1" outlineLevel="1"/>
    <col min="3" max="3" width="24.75" customWidth="1" outlineLevel="1"/>
    <col min="6" max="6" width="9" customWidth="1" outlineLevel="1"/>
  </cols>
  <sheetData>
    <row r="1" spans="1:6" ht="27" customHeight="1">
      <c r="A1" t="s">
        <v>0</v>
      </c>
      <c r="B1" t="s">
        <v>34</v>
      </c>
      <c r="C1" t="s">
        <v>3</v>
      </c>
      <c r="D1" t="s">
        <v>2</v>
      </c>
      <c r="F1" t="s">
        <v>79</v>
      </c>
    </row>
    <row r="2" spans="1:6">
      <c r="A2" s="1" t="s">
        <v>5</v>
      </c>
      <c r="B2" t="s">
        <v>95</v>
      </c>
      <c r="C2" t="s">
        <v>96</v>
      </c>
      <c r="D2">
        <v>9</v>
      </c>
      <c r="F2" t="str">
        <f>"{""1"":"&amp;VLOOKUP($A$29,$A:$D,MATCH($D$1,$A$1:$D$1,0),0)&amp;",""2"":"&amp;VLOOKUP($A$30,$A:$D,MATCH($D$1,$A$1:$D$1,0),0)&amp;",""3"":"&amp;VLOOKUP($A$31,$A:$D,MATCH($D$1,$A$1:$D$1,0),0)&amp;"}"</f>
        <v>{"1":10000,"2":20000,"3":30000}</v>
      </c>
    </row>
    <row r="3" spans="1:6">
      <c r="A3" s="2" t="s">
        <v>41</v>
      </c>
      <c r="B3" t="s">
        <v>95</v>
      </c>
      <c r="C3" t="s">
        <v>96</v>
      </c>
      <c r="D3">
        <v>45</v>
      </c>
    </row>
    <row r="4" spans="1:6">
      <c r="A4" s="2" t="s">
        <v>84</v>
      </c>
      <c r="B4" t="s">
        <v>95</v>
      </c>
      <c r="C4" t="s">
        <v>96</v>
      </c>
      <c r="D4">
        <v>15</v>
      </c>
      <c r="F4" t="s">
        <v>83</v>
      </c>
    </row>
    <row r="5" spans="1:6">
      <c r="A5" s="1" t="s">
        <v>24</v>
      </c>
      <c r="B5" t="s">
        <v>35</v>
      </c>
      <c r="C5" t="s">
        <v>36</v>
      </c>
      <c r="D5">
        <v>17</v>
      </c>
      <c r="F5" t="str">
        <f>"{"""&amp;
A2&amp;""":"&amp;VLOOKUP($A$2,$A:$D,MATCH($D$1,$A$1:$D$1,0),0)&amp;","""&amp;
A3&amp;""":"&amp;VLOOKUP($A$3,$A:$D,MATCH($D$1,$A$1:$D$1,0),0)&amp;","""&amp;
A4&amp;""":"&amp;VLOOKUP($A$4,$A:$D,MATCH($D$1,$A$1:$D$1,0),0)&amp;","""&amp;
A6&amp;""":"&amp;VLOOKUP($A$6,$A:$D,MATCH($D$1,$A$1:$D$1,0),0)&amp;","""&amp;
A46&amp;""":"&amp;VLOOKUP($A$46,$A:$D,MATCH($D$1,$A$1:$D$1,0),0)&amp;","""&amp;
A47&amp;""":"&amp;VLOOKUP($A$47,$A:$D,MATCH($D$1,$A$1:$D$1,0),0)&amp;","""&amp;
A48&amp;""":"&amp;VLOOKUP($A$48,$A:$D,MATCH($D$1,$A$1:$D$1,0),0)&amp;","""&amp;
A49&amp;""":"&amp;VLOOKUP($A$49,$A:$D,MATCH($D$1,$A$1:$D$1,0),0)
&amp;"}"</f>
        <v>{"MaxPowerLevel":9,"MaxResearchLevel":45,"MaxEquipLevel":15,"MaxNodeWarLevel":100,"DefaultEnhanceLimit":10,"Over21EnhanceLimit":30,"Over14EnhanceLimit":20,"Over7EnhanceLimit":15}</v>
      </c>
    </row>
    <row r="6" spans="1:6">
      <c r="A6" s="2" t="s">
        <v>50</v>
      </c>
      <c r="B6" t="s">
        <v>95</v>
      </c>
      <c r="C6" t="s">
        <v>96</v>
      </c>
      <c r="D6">
        <v>100</v>
      </c>
    </row>
    <row r="7" spans="1:6">
      <c r="A7" s="3" t="s">
        <v>52</v>
      </c>
      <c r="D7">
        <v>3</v>
      </c>
    </row>
    <row r="8" spans="1:6">
      <c r="A8" s="1" t="s">
        <v>53</v>
      </c>
      <c r="D8">
        <v>99</v>
      </c>
    </row>
    <row r="9" spans="1:6">
      <c r="A9" s="2" t="s">
        <v>54</v>
      </c>
      <c r="D9">
        <v>15</v>
      </c>
    </row>
    <row r="10" spans="1:6">
      <c r="A10" s="2" t="s">
        <v>6</v>
      </c>
      <c r="D10">
        <v>16</v>
      </c>
    </row>
    <row r="11" spans="1:6">
      <c r="A11" s="4" t="s">
        <v>101</v>
      </c>
      <c r="D11">
        <v>16</v>
      </c>
    </row>
    <row r="12" spans="1:6">
      <c r="A12" s="4" t="s">
        <v>103</v>
      </c>
      <c r="D12">
        <v>70</v>
      </c>
    </row>
    <row r="13" spans="1:6">
      <c r="A13" t="s">
        <v>30</v>
      </c>
      <c r="D13">
        <v>576</v>
      </c>
    </row>
    <row r="14" spans="1:6">
      <c r="A14" t="s">
        <v>29</v>
      </c>
      <c r="D14">
        <v>5</v>
      </c>
    </row>
    <row r="15" spans="1:6">
      <c r="A15" s="5" t="s">
        <v>100</v>
      </c>
      <c r="D15">
        <v>5</v>
      </c>
    </row>
    <row r="16" spans="1:6">
      <c r="A16" s="1" t="s">
        <v>31</v>
      </c>
      <c r="D16">
        <v>1</v>
      </c>
    </row>
    <row r="17" spans="1:4">
      <c r="A17" t="s">
        <v>32</v>
      </c>
      <c r="D17">
        <v>8</v>
      </c>
    </row>
    <row r="18" spans="1:4">
      <c r="A18" t="s">
        <v>42</v>
      </c>
      <c r="D18">
        <v>3</v>
      </c>
    </row>
    <row r="19" spans="1:4">
      <c r="A19" t="s">
        <v>33</v>
      </c>
      <c r="D19">
        <v>5</v>
      </c>
    </row>
    <row r="20" spans="1:4">
      <c r="A20" t="s">
        <v>37</v>
      </c>
      <c r="D20">
        <v>3</v>
      </c>
    </row>
    <row r="21" spans="1:4">
      <c r="A21" s="1" t="s">
        <v>43</v>
      </c>
      <c r="D21">
        <v>5</v>
      </c>
    </row>
    <row r="22" spans="1:4">
      <c r="A22" s="1" t="s">
        <v>44</v>
      </c>
      <c r="D22">
        <v>2500</v>
      </c>
    </row>
    <row r="23" spans="1:4">
      <c r="A23" s="2" t="s">
        <v>45</v>
      </c>
      <c r="D23">
        <v>20</v>
      </c>
    </row>
    <row r="24" spans="1:4">
      <c r="A24" s="1" t="s">
        <v>46</v>
      </c>
      <c r="D24">
        <v>2</v>
      </c>
    </row>
    <row r="25" spans="1:4">
      <c r="A25" s="1" t="s">
        <v>47</v>
      </c>
      <c r="D25">
        <v>12</v>
      </c>
    </row>
    <row r="26" spans="1:4">
      <c r="A26" s="1" t="s">
        <v>48</v>
      </c>
      <c r="D26">
        <v>17</v>
      </c>
    </row>
    <row r="27" spans="1:4">
      <c r="A27" s="1" t="s">
        <v>49</v>
      </c>
      <c r="D27">
        <v>19</v>
      </c>
    </row>
    <row r="28" spans="1:4">
      <c r="A28" s="1" t="s">
        <v>93</v>
      </c>
      <c r="D28">
        <v>15</v>
      </c>
    </row>
    <row r="29" spans="1:4">
      <c r="A29" s="2" t="s">
        <v>76</v>
      </c>
      <c r="D29">
        <v>10000</v>
      </c>
    </row>
    <row r="30" spans="1:4">
      <c r="A30" s="2" t="s">
        <v>77</v>
      </c>
      <c r="D30">
        <v>20000</v>
      </c>
    </row>
    <row r="31" spans="1:4">
      <c r="A31" s="2" t="s">
        <v>78</v>
      </c>
      <c r="D31">
        <v>30000</v>
      </c>
    </row>
    <row r="32" spans="1:4">
      <c r="A32" s="2" t="s">
        <v>80</v>
      </c>
      <c r="D32">
        <v>70</v>
      </c>
    </row>
    <row r="33" spans="1:4">
      <c r="A33" s="2" t="s">
        <v>81</v>
      </c>
      <c r="D33">
        <v>25</v>
      </c>
    </row>
    <row r="34" spans="1:4">
      <c r="A34" s="2" t="s">
        <v>82</v>
      </c>
      <c r="D34">
        <v>30</v>
      </c>
    </row>
    <row r="35" spans="1:4">
      <c r="A35" s="2" t="s">
        <v>90</v>
      </c>
      <c r="D35">
        <v>20</v>
      </c>
    </row>
    <row r="36" spans="1:4">
      <c r="A36" s="2" t="s">
        <v>91</v>
      </c>
      <c r="D36">
        <v>50</v>
      </c>
    </row>
    <row r="37" spans="1:4">
      <c r="A37" s="2" t="s">
        <v>92</v>
      </c>
      <c r="D37">
        <v>100</v>
      </c>
    </row>
    <row r="38" spans="1:4">
      <c r="A38" s="2" t="s">
        <v>94</v>
      </c>
      <c r="D38">
        <v>3</v>
      </c>
    </row>
    <row r="39" spans="1:4">
      <c r="A39" s="4" t="s">
        <v>99</v>
      </c>
      <c r="D39">
        <v>1100</v>
      </c>
    </row>
    <row r="40" spans="1:4">
      <c r="A40" s="2" t="s">
        <v>102</v>
      </c>
      <c r="D40">
        <v>5</v>
      </c>
    </row>
    <row r="41" spans="1:4">
      <c r="A41" s="2" t="s">
        <v>104</v>
      </c>
      <c r="D41">
        <v>10000</v>
      </c>
    </row>
    <row r="42" spans="1:4">
      <c r="A42" s="2" t="s">
        <v>105</v>
      </c>
      <c r="D42">
        <v>50000</v>
      </c>
    </row>
    <row r="43" spans="1:4">
      <c r="A43" s="2" t="s">
        <v>106</v>
      </c>
      <c r="D43">
        <v>100</v>
      </c>
    </row>
    <row r="44" spans="1:4">
      <c r="A44" s="2" t="s">
        <v>107</v>
      </c>
      <c r="D44">
        <v>25</v>
      </c>
    </row>
    <row r="45" spans="1:4">
      <c r="A45" s="4" t="s">
        <v>108</v>
      </c>
      <c r="D45">
        <v>20</v>
      </c>
    </row>
    <row r="46" spans="1:4">
      <c r="A46" s="2" t="s">
        <v>109</v>
      </c>
      <c r="C46" t="s">
        <v>96</v>
      </c>
      <c r="D46">
        <v>10</v>
      </c>
    </row>
    <row r="47" spans="1:4">
      <c r="A47" s="2" t="s">
        <v>110</v>
      </c>
      <c r="C47" t="s">
        <v>96</v>
      </c>
      <c r="D47">
        <v>30</v>
      </c>
    </row>
    <row r="48" spans="1:4">
      <c r="A48" s="2" t="s">
        <v>111</v>
      </c>
      <c r="C48" t="s">
        <v>96</v>
      </c>
      <c r="D48">
        <v>20</v>
      </c>
    </row>
    <row r="49" spans="1:4">
      <c r="A49" s="2" t="s">
        <v>112</v>
      </c>
      <c r="C49" t="s">
        <v>96</v>
      </c>
      <c r="D49">
        <v>15</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3"/>
  <sheetViews>
    <sheetView workbookViewId="0">
      <selection activeCell="A13" sqref="A13"/>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34</v>
      </c>
      <c r="C1" t="s">
        <v>3</v>
      </c>
      <c r="D1" t="s">
        <v>1</v>
      </c>
    </row>
    <row r="2" spans="1:4">
      <c r="A2" t="s">
        <v>4</v>
      </c>
      <c r="D2">
        <v>0.95</v>
      </c>
    </row>
    <row r="3" spans="1:4">
      <c r="A3" t="s">
        <v>26</v>
      </c>
      <c r="D3">
        <v>1.4999999999999999E-2</v>
      </c>
    </row>
    <row r="4" spans="1:4">
      <c r="A4" t="s">
        <v>14</v>
      </c>
      <c r="D4">
        <v>1</v>
      </c>
    </row>
    <row r="5" spans="1:4">
      <c r="A5" t="s">
        <v>18</v>
      </c>
      <c r="D5">
        <v>0.9</v>
      </c>
    </row>
    <row r="6" spans="1:4">
      <c r="A6" t="s">
        <v>19</v>
      </c>
      <c r="D6">
        <v>0.15</v>
      </c>
    </row>
    <row r="7" spans="1:4">
      <c r="A7" t="s">
        <v>20</v>
      </c>
      <c r="D7">
        <v>0.1</v>
      </c>
    </row>
    <row r="8" spans="1:4">
      <c r="A8" t="s">
        <v>21</v>
      </c>
      <c r="D8">
        <v>0.4</v>
      </c>
    </row>
    <row r="9" spans="1:4">
      <c r="A9" t="s">
        <v>22</v>
      </c>
      <c r="D9">
        <v>0.25</v>
      </c>
    </row>
    <row r="10" spans="1:4">
      <c r="A10" t="s">
        <v>23</v>
      </c>
      <c r="D10">
        <v>0.5</v>
      </c>
    </row>
    <row r="11" spans="1:4">
      <c r="A11" t="s">
        <v>51</v>
      </c>
      <c r="D11">
        <v>0.2</v>
      </c>
    </row>
    <row r="12" spans="1:4">
      <c r="A12" t="s">
        <v>89</v>
      </c>
      <c r="D12">
        <v>0.5</v>
      </c>
    </row>
    <row r="13" spans="1:4">
      <c r="A13" t="s">
        <v>113</v>
      </c>
      <c r="D13">
        <v>0.4</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34</v>
      </c>
      <c r="C1" t="s">
        <v>3</v>
      </c>
      <c r="D1" t="s">
        <v>15</v>
      </c>
    </row>
    <row r="2" spans="1:4">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2"/>
  <sheetViews>
    <sheetView workbookViewId="0">
      <selection activeCell="B8" sqref="B8"/>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25</v>
      </c>
      <c r="G1" t="s">
        <v>56</v>
      </c>
    </row>
    <row r="2" spans="1:7">
      <c r="A2" t="s">
        <v>8</v>
      </c>
      <c r="B2">
        <v>0</v>
      </c>
      <c r="C2" t="s">
        <v>70</v>
      </c>
      <c r="D2">
        <v>1</v>
      </c>
      <c r="E2" t="str">
        <f t="shared" ref="E2:E11" si="0">IF(D2,
IF(B2=(LEN(C2)-LEN(SUBSTITUTE(C2,",",""))),"","개수표준과다름"),
IF(ISNUMBER(C2),"","숫자이상"))</f>
        <v>개수표준과다름</v>
      </c>
      <c r="F2" t="s">
        <v>64</v>
      </c>
      <c r="G2" t="str">
        <f>VLOOKUP(F2,[1]ActorTable!$A:$AA,MATCH("prefabAddress|String",[1]ActorTable!$1:$1,0),0)</f>
        <v>MobileFemale</v>
      </c>
    </row>
    <row r="3" spans="1:7">
      <c r="A3" t="s">
        <v>8</v>
      </c>
      <c r="B3">
        <v>2</v>
      </c>
      <c r="C3" t="s">
        <v>71</v>
      </c>
      <c r="D3">
        <v>1</v>
      </c>
      <c r="E3" t="str">
        <f t="shared" ref="E3" si="1">IF(D3,
IF(B3=(LEN(C3)-LEN(SUBSTITUTE(C3,",",""))),"","개수표준과다름"),
IF(ISNUMBER(C3),"","숫자이상"))</f>
        <v>개수표준과다름</v>
      </c>
      <c r="F3" t="s">
        <v>64</v>
      </c>
      <c r="G3" t="str">
        <f>VLOOKUP(F3,[1]ActorTable!$A:$AA,MATCH("prefabAddress|String",[1]ActorTable!$1:$1,0),0)</f>
        <v>MobileFemale</v>
      </c>
    </row>
    <row r="4" spans="1:7">
      <c r="A4" t="s">
        <v>8</v>
      </c>
      <c r="B4">
        <v>0</v>
      </c>
      <c r="C4">
        <v>1</v>
      </c>
      <c r="D4">
        <v>1</v>
      </c>
      <c r="E4" t="str">
        <f t="shared" ref="E4" si="2">IF(D4,
IF(B4=(LEN(C4)-LEN(SUBSTITUTE(C4,",",""))),"","개수표준과다름"),
IF(ISNUMBER(C4),"","숫자이상"))</f>
        <v/>
      </c>
      <c r="F4" t="s">
        <v>66</v>
      </c>
      <c r="G4" t="str">
        <f>VLOOKUP(F4,[1]ActorTable!$A:$AA,MATCH("prefabAddress|String",[1]ActorTable!$1:$1,0),0)</f>
        <v>RpgKnight</v>
      </c>
    </row>
    <row r="5" spans="1:7">
      <c r="A5" t="s">
        <v>8</v>
      </c>
      <c r="B5">
        <v>0</v>
      </c>
      <c r="C5">
        <v>1</v>
      </c>
      <c r="D5">
        <v>1</v>
      </c>
      <c r="E5" t="str">
        <f t="shared" ref="E5" si="3">IF(D5,
IF(B5=(LEN(C5)-LEN(SUBSTITUTE(C5,",",""))),"","개수표준과다름"),
IF(ISNUMBER(C5),"","숫자이상"))</f>
        <v/>
      </c>
      <c r="F5" t="s">
        <v>67</v>
      </c>
      <c r="G5" t="str">
        <f>VLOOKUP(F5,[1]ActorTable!$A:$AA,MATCH("prefabAddress|String",[1]ActorTable!$1:$1,0),0)</f>
        <v>CyborgCharacter</v>
      </c>
    </row>
    <row r="6" spans="1:7">
      <c r="A6" t="s">
        <v>8</v>
      </c>
      <c r="B6">
        <v>0</v>
      </c>
      <c r="C6" t="s">
        <v>74</v>
      </c>
      <c r="D6">
        <v>1</v>
      </c>
      <c r="E6" t="str">
        <f t="shared" ref="E6" si="4">IF(D6,
IF(B6=(LEN(C6)-LEN(SUBSTITUTE(C6,",",""))),"","개수표준과다름"),
IF(ISNUMBER(C6),"","숫자이상"))</f>
        <v>개수표준과다름</v>
      </c>
      <c r="F6" t="s">
        <v>62</v>
      </c>
      <c r="G6" t="str">
        <f>VLOOKUP(F6,[1]ActorTable!$A:$AA,MATCH("prefabAddress|String",[1]ActorTable!$1:$1,0),0)</f>
        <v>DemonHuntress</v>
      </c>
    </row>
    <row r="7" spans="1:7">
      <c r="A7" t="s">
        <v>9</v>
      </c>
      <c r="B7">
        <v>0</v>
      </c>
      <c r="C7" t="s">
        <v>61</v>
      </c>
      <c r="D7">
        <v>1</v>
      </c>
      <c r="E7" t="str">
        <f t="shared" ref="E7" si="5">IF(D7,
IF(B7=(LEN(C7)-LEN(SUBSTITUTE(C7,",",""))),"","개수표준과다름"),
IF(ISNUMBER(C7),"","숫자이상"))</f>
        <v>개수표준과다름</v>
      </c>
      <c r="F7" t="s">
        <v>60</v>
      </c>
      <c r="G7" t="str">
        <f>VLOOKUP(F7,[1]ActorTable!$A:$AA,MATCH("prefabAddress|String",[1]ActorTable!$1:$1,0),0)</f>
        <v>Lola</v>
      </c>
    </row>
    <row r="8" spans="1:7">
      <c r="A8" t="s">
        <v>10</v>
      </c>
      <c r="B8">
        <v>0</v>
      </c>
      <c r="C8" t="s">
        <v>27</v>
      </c>
      <c r="D8">
        <v>1</v>
      </c>
      <c r="E8" t="str">
        <f t="shared" ref="E8" si="6">IF(D8,
IF(B8=(LEN(C8)-LEN(SUBSTITUTE(C8,",",""))),"","개수표준과다름"),
IF(ISNUMBER(C8),"","숫자이상"))</f>
        <v>개수표준과다름</v>
      </c>
      <c r="F8" t="s">
        <v>38</v>
      </c>
      <c r="G8" t="str">
        <f>VLOOKUP(F8,[1]ActorTable!$A:$AA,MATCH("prefabAddress|String",[1]ActorTable!$1:$1,0),0)</f>
        <v>Ganfaul</v>
      </c>
    </row>
    <row r="9" spans="1:7">
      <c r="A9" t="s">
        <v>10</v>
      </c>
      <c r="B9">
        <v>1</v>
      </c>
      <c r="C9" t="s">
        <v>28</v>
      </c>
      <c r="D9">
        <v>1</v>
      </c>
      <c r="E9" t="str">
        <f t="shared" si="0"/>
        <v>개수표준과다름</v>
      </c>
      <c r="F9" t="s">
        <v>38</v>
      </c>
      <c r="G9" t="str">
        <f>VLOOKUP(F9,[1]ActorTable!$A:$AA,MATCH("prefabAddress|String",[1]ActorTable!$1:$1,0),0)</f>
        <v>Ganfaul</v>
      </c>
    </row>
    <row r="10" spans="1:7">
      <c r="A10" t="s">
        <v>10</v>
      </c>
      <c r="B10">
        <v>0</v>
      </c>
      <c r="C10" t="s">
        <v>57</v>
      </c>
      <c r="D10">
        <v>1</v>
      </c>
      <c r="E10" t="str">
        <f t="shared" si="0"/>
        <v>개수표준과다름</v>
      </c>
      <c r="F10" t="s">
        <v>55</v>
      </c>
      <c r="G10" t="str">
        <f>VLOOKUP(F10,[1]ActorTable!$A:$AA,MATCH("prefabAddress|String",[1]ActorTable!$1:$1,0),0)</f>
        <v>GirlWarrior</v>
      </c>
    </row>
    <row r="11" spans="1:7">
      <c r="A11" t="s">
        <v>10</v>
      </c>
      <c r="B11">
        <v>0</v>
      </c>
      <c r="C11">
        <v>1</v>
      </c>
      <c r="D11">
        <v>1</v>
      </c>
      <c r="E11" t="str">
        <f t="shared" si="0"/>
        <v/>
      </c>
      <c r="F11" t="s">
        <v>86</v>
      </c>
      <c r="G11" t="str">
        <f>VLOOKUP(F11,[1]ActorTable!$A:$AA,MATCH("prefabAddress|String",[1]ActorTable!$1:$1,0),0)</f>
        <v>SciFiWarrior</v>
      </c>
    </row>
    <row r="12" spans="1:7">
      <c r="A12" t="s">
        <v>10</v>
      </c>
      <c r="B12">
        <v>0</v>
      </c>
      <c r="C12">
        <v>1</v>
      </c>
      <c r="D12">
        <v>1</v>
      </c>
      <c r="E12" t="str">
        <f t="shared" ref="E12" si="7">IF(D12,
IF(B12=(LEN(C12)-LEN(SUBSTITUTE(C12,",",""))),"","개수표준과다름"),
IF(ISNUMBER(C12),"","숫자이상"))</f>
        <v/>
      </c>
      <c r="F12" t="s">
        <v>58</v>
      </c>
      <c r="G12" t="str">
        <f>VLOOKUP(F12,[1]ActorTable!$A:$AA,MATCH("prefabAddress|String",[1]ActorTable!$1:$1,0),0)</f>
        <v>SuperHero</v>
      </c>
    </row>
    <row r="13" spans="1:7">
      <c r="A13" t="s">
        <v>10</v>
      </c>
      <c r="B13">
        <v>0</v>
      </c>
      <c r="C13">
        <v>1</v>
      </c>
      <c r="D13">
        <v>1</v>
      </c>
      <c r="E13" t="str">
        <f t="shared" ref="E13" si="8">IF(D13,
IF(B13=(LEN(C13)-LEN(SUBSTITUTE(C13,",",""))),"","개수표준과다름"),
IF(ISNUMBER(C13),"","숫자이상"))</f>
        <v/>
      </c>
      <c r="F13" t="s">
        <v>59</v>
      </c>
      <c r="G13" t="str">
        <f>VLOOKUP(F13,[1]ActorTable!$A:$AA,MATCH("prefabAddress|String",[1]ActorTable!$1:$1,0),0)</f>
        <v>Soldier</v>
      </c>
    </row>
    <row r="14" spans="1:7">
      <c r="A14" t="s">
        <v>10</v>
      </c>
      <c r="B14">
        <v>0</v>
      </c>
      <c r="C14">
        <v>1</v>
      </c>
      <c r="D14">
        <v>1</v>
      </c>
      <c r="E14" t="str">
        <f t="shared" ref="E14" si="9">IF(D14,
IF(B14=(LEN(C14)-LEN(SUBSTITUTE(C14,",",""))),"","개수표준과다름"),
IF(ISNUMBER(C14),"","숫자이상"))</f>
        <v/>
      </c>
      <c r="F14" t="s">
        <v>65</v>
      </c>
      <c r="G14" t="str">
        <f>VLOOKUP(F14,[1]ActorTable!$A:$AA,MATCH("prefabAddress|String",[1]ActorTable!$1:$1,0),0)</f>
        <v>Kachujin</v>
      </c>
    </row>
    <row r="15" spans="1:7">
      <c r="A15" t="s">
        <v>10</v>
      </c>
      <c r="B15">
        <v>0</v>
      </c>
      <c r="C15">
        <v>1</v>
      </c>
      <c r="D15">
        <v>1</v>
      </c>
      <c r="E15" t="str">
        <f t="shared" ref="E15" si="10">IF(D15,
IF(B15=(LEN(C15)-LEN(SUBSTITUTE(C15,",",""))),"","개수표준과다름"),
IF(ISNUMBER(C15),"","숫자이상"))</f>
        <v/>
      </c>
      <c r="F15" t="s">
        <v>88</v>
      </c>
      <c r="G15" t="str">
        <f>VLOOKUP(F15,[1]ActorTable!$A:$AA,MATCH("prefabAddress|String",[1]ActorTable!$1:$1,0),0)</f>
        <v>Medea</v>
      </c>
    </row>
    <row r="16" spans="1:7">
      <c r="A16" t="s">
        <v>10</v>
      </c>
      <c r="B16">
        <v>0</v>
      </c>
      <c r="C16" t="s">
        <v>97</v>
      </c>
      <c r="D16">
        <v>1</v>
      </c>
      <c r="E16" t="str">
        <f t="shared" ref="E16" si="11">IF(D16,
IF(B16=(LEN(C16)-LEN(SUBSTITUTE(C16,",",""))),"","개수표준과다름"),
IF(ISNUMBER(C16),"","숫자이상"))</f>
        <v>개수표준과다름</v>
      </c>
      <c r="F16" t="s">
        <v>72</v>
      </c>
      <c r="G16" t="str">
        <f>VLOOKUP(F16,[1]ActorTable!$A:$AA,MATCH("prefabAddress|String",[1]ActorTable!$1:$1,0),0)</f>
        <v>Meryl</v>
      </c>
    </row>
    <row r="17" spans="1:7">
      <c r="A17" t="s">
        <v>10</v>
      </c>
      <c r="B17">
        <v>0</v>
      </c>
      <c r="C17" t="s">
        <v>98</v>
      </c>
      <c r="D17">
        <v>1</v>
      </c>
      <c r="E17" t="str">
        <f t="shared" ref="E17" si="12">IF(D17,
IF(B17=(LEN(C17)-LEN(SUBSTITUTE(C17,",",""))),"","개수표준과다름"),
IF(ISNUMBER(C17),"","숫자이상"))</f>
        <v>개수표준과다름</v>
      </c>
      <c r="F17" t="s">
        <v>63</v>
      </c>
      <c r="G17" t="str">
        <f>VLOOKUP(F17,[1]ActorTable!$A:$AA,MATCH("prefabAddress|String",[1]ActorTable!$1:$1,0),0)</f>
        <v>Linhi</v>
      </c>
    </row>
    <row r="18" spans="1:7">
      <c r="A18" t="s">
        <v>10</v>
      </c>
      <c r="B18">
        <v>0</v>
      </c>
      <c r="C18" t="s">
        <v>87</v>
      </c>
      <c r="D18">
        <v>1</v>
      </c>
      <c r="E18" t="str">
        <f t="shared" ref="E18" si="13">IF(D18,
IF(B18=(LEN(C18)-LEN(SUBSTITUTE(C18,",",""))),"","개수표준과다름"),
IF(ISNUMBER(C18),"","숫자이상"))</f>
        <v>개수표준과다름</v>
      </c>
      <c r="F18" t="s">
        <v>73</v>
      </c>
      <c r="G18" t="str">
        <f>VLOOKUP(F18,[1]ActorTable!$A:$AA,MATCH("prefabAddress|String",[1]ActorTable!$1:$1,0),0)</f>
        <v>BladeFanDancer</v>
      </c>
    </row>
    <row r="19" spans="1:7">
      <c r="A19" t="s">
        <v>11</v>
      </c>
      <c r="B19">
        <v>1</v>
      </c>
      <c r="C19" t="s">
        <v>75</v>
      </c>
      <c r="D19">
        <v>1</v>
      </c>
      <c r="E19" t="str">
        <f t="shared" ref="E19:E22" si="14">IF(D19,
IF(B19=(LEN(C19)-LEN(SUBSTITUTE(C19,",",""))),"","개수표준과다름"),
IF(ISNUMBER(C19),"","숫자이상"))</f>
        <v/>
      </c>
      <c r="F19" t="s">
        <v>85</v>
      </c>
      <c r="G19" t="str">
        <f>VLOOKUP(F19,[1]ActorTable!$A:$AA,MATCH("prefabAddress|String",[1]ActorTable!$1:$1,0),0)</f>
        <v>UnicornCharacter</v>
      </c>
    </row>
    <row r="20" spans="1:7">
      <c r="A20" t="s">
        <v>68</v>
      </c>
      <c r="B20">
        <v>0</v>
      </c>
      <c r="C20">
        <v>1</v>
      </c>
      <c r="D20">
        <v>0</v>
      </c>
      <c r="E20" t="str">
        <f t="shared" si="14"/>
        <v/>
      </c>
      <c r="F20" t="s">
        <v>69</v>
      </c>
      <c r="G20" t="str">
        <f>VLOOKUP(F20,[1]ActorTable!$A:$AA,MATCH("prefabAddress|String",[1]ActorTable!$1:$1,0),0)</f>
        <v>SuperHero</v>
      </c>
    </row>
    <row r="21" spans="1:7">
      <c r="A21" t="s">
        <v>12</v>
      </c>
      <c r="B21">
        <v>0</v>
      </c>
      <c r="C21">
        <v>1</v>
      </c>
      <c r="D21">
        <v>0</v>
      </c>
      <c r="E21" t="str">
        <f t="shared" si="14"/>
        <v/>
      </c>
      <c r="F21" t="s">
        <v>63</v>
      </c>
      <c r="G21" t="str">
        <f>VLOOKUP(F21,[1]ActorTable!$A:$AA,MATCH("prefabAddress|String",[1]ActorTable!$1:$1,0),0)</f>
        <v>Linhi</v>
      </c>
    </row>
    <row r="22" spans="1:7">
      <c r="A22" t="s">
        <v>12</v>
      </c>
      <c r="B22">
        <v>1</v>
      </c>
      <c r="C22">
        <v>0.75</v>
      </c>
      <c r="D22">
        <v>0</v>
      </c>
      <c r="E22" t="str">
        <f t="shared" si="14"/>
        <v/>
      </c>
      <c r="F22" t="s">
        <v>63</v>
      </c>
      <c r="G22" t="str">
        <f>VLOOKUP(F22,[1]ActorTable!$A:$AA,MATCH("prefabAddress|String",[1]ActorTable!$1:$1,0),0)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2022-04-14T09:11:43Z</dcterms:modified>
</cp:coreProperties>
</file>