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9994BCF-262E-46A9-9B6D-C9206884BBFC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37" i="5" l="1"/>
  <c r="S237" i="5"/>
  <c r="O237" i="5"/>
  <c r="H237" i="5"/>
  <c r="E237" i="5"/>
  <c r="C237" i="5"/>
  <c r="A237" i="5"/>
  <c r="U236" i="5"/>
  <c r="S236" i="5"/>
  <c r="O236" i="5"/>
  <c r="H236" i="5"/>
  <c r="E236" i="5"/>
  <c r="C236" i="5"/>
  <c r="A236" i="5"/>
  <c r="C235" i="1"/>
  <c r="C236" i="1"/>
  <c r="J717" i="5" l="1"/>
  <c r="J718" i="5"/>
  <c r="J719" i="5"/>
  <c r="J712" i="5"/>
  <c r="J713" i="5"/>
  <c r="J714" i="5"/>
  <c r="J715" i="5"/>
  <c r="J716" i="5"/>
  <c r="S78" i="5" l="1"/>
  <c r="O78" i="5"/>
  <c r="H78" i="5"/>
  <c r="E78" i="5"/>
  <c r="C78" i="5"/>
  <c r="A78" i="5"/>
  <c r="C77" i="1"/>
  <c r="S73" i="5" l="1"/>
  <c r="O73" i="5"/>
  <c r="H73" i="5"/>
  <c r="E73" i="5"/>
  <c r="C73" i="5"/>
  <c r="A73" i="5"/>
  <c r="C72" i="1"/>
  <c r="J490" i="5" l="1"/>
  <c r="J491" i="5"/>
  <c r="J492" i="5"/>
  <c r="J493" i="5"/>
  <c r="J494" i="5"/>
  <c r="J495" i="5"/>
  <c r="J496" i="5"/>
  <c r="J497" i="5"/>
  <c r="J498" i="5"/>
  <c r="I510" i="5"/>
  <c r="J509" i="5" l="1"/>
  <c r="J508" i="5"/>
  <c r="J507" i="5"/>
  <c r="J506" i="5"/>
  <c r="J505" i="5"/>
  <c r="S128" i="5" l="1"/>
  <c r="O128" i="5"/>
  <c r="H128" i="5"/>
  <c r="E128" i="5"/>
  <c r="C128" i="5"/>
  <c r="A128" i="5"/>
  <c r="S129" i="5" l="1"/>
  <c r="O129" i="5"/>
  <c r="H129" i="5"/>
  <c r="E129" i="5"/>
  <c r="C129" i="5"/>
  <c r="A129" i="5"/>
  <c r="S130" i="5"/>
  <c r="O130" i="5"/>
  <c r="H130" i="5"/>
  <c r="E130" i="5"/>
  <c r="C130" i="5"/>
  <c r="A130" i="5"/>
  <c r="C127" i="1"/>
  <c r="C129" i="1"/>
  <c r="C128" i="1"/>
  <c r="S131" i="5" l="1"/>
  <c r="O131" i="5"/>
  <c r="H131" i="5"/>
  <c r="E131" i="5"/>
  <c r="C131" i="5"/>
  <c r="A131" i="5"/>
  <c r="C130" i="1"/>
  <c r="S171" i="5" l="1"/>
  <c r="O171" i="5"/>
  <c r="H171" i="5"/>
  <c r="E171" i="5"/>
  <c r="C171" i="5"/>
  <c r="A171" i="5"/>
  <c r="C170" i="1"/>
  <c r="S172" i="5" l="1"/>
  <c r="O172" i="5"/>
  <c r="H172" i="5"/>
  <c r="E172" i="5"/>
  <c r="C172" i="5"/>
  <c r="A172" i="5"/>
  <c r="C171" i="1"/>
  <c r="S106" i="5" l="1"/>
  <c r="O106" i="5"/>
  <c r="H106" i="5"/>
  <c r="E106" i="5"/>
  <c r="C106" i="5"/>
  <c r="A106" i="5"/>
  <c r="S132" i="5"/>
  <c r="O132" i="5"/>
  <c r="H132" i="5"/>
  <c r="E132" i="5"/>
  <c r="C132" i="5"/>
  <c r="A132" i="5"/>
  <c r="S148" i="5"/>
  <c r="O148" i="5"/>
  <c r="H148" i="5"/>
  <c r="E148" i="5"/>
  <c r="C148" i="5"/>
  <c r="A148" i="5"/>
  <c r="S119" i="5"/>
  <c r="H119" i="5"/>
  <c r="E119" i="5"/>
  <c r="C119" i="5"/>
  <c r="A119" i="5"/>
  <c r="C131" i="1"/>
  <c r="C147" i="1"/>
  <c r="O119" i="5"/>
  <c r="C118" i="1"/>
  <c r="C105" i="1"/>
  <c r="S358" i="5" l="1"/>
  <c r="O358" i="5"/>
  <c r="J358" i="5"/>
  <c r="H358" i="5"/>
  <c r="E358" i="5"/>
  <c r="C358" i="5"/>
  <c r="A358" i="5"/>
  <c r="S164" i="5"/>
  <c r="O164" i="5"/>
  <c r="H164" i="5"/>
  <c r="E164" i="5"/>
  <c r="C164" i="5"/>
  <c r="A164" i="5"/>
  <c r="S622" i="5"/>
  <c r="O622" i="5"/>
  <c r="H622" i="5"/>
  <c r="E622" i="5"/>
  <c r="C622" i="5"/>
  <c r="A622" i="5"/>
  <c r="S162" i="5"/>
  <c r="O162" i="5"/>
  <c r="H162" i="5"/>
  <c r="E162" i="5"/>
  <c r="C162" i="5"/>
  <c r="A162" i="5"/>
  <c r="S510" i="5"/>
  <c r="H510" i="5"/>
  <c r="E510" i="5"/>
  <c r="C510" i="5"/>
  <c r="A510" i="5"/>
  <c r="O504" i="5"/>
  <c r="H504" i="5"/>
  <c r="E504" i="5"/>
  <c r="C504" i="5"/>
  <c r="A504" i="5"/>
  <c r="S504" i="5"/>
  <c r="O510" i="5"/>
  <c r="C161" i="1"/>
  <c r="C163" i="1"/>
  <c r="S77" i="5" l="1"/>
  <c r="O77" i="5"/>
  <c r="H77" i="5"/>
  <c r="E77" i="5"/>
  <c r="C77" i="5"/>
  <c r="A77" i="5"/>
  <c r="C76" i="1"/>
  <c r="S85" i="5" l="1"/>
  <c r="O85" i="5"/>
  <c r="H85" i="5"/>
  <c r="E85" i="5"/>
  <c r="C85" i="5"/>
  <c r="A85" i="5"/>
  <c r="S84" i="5"/>
  <c r="O84" i="5"/>
  <c r="H84" i="5"/>
  <c r="E84" i="5"/>
  <c r="C84" i="5"/>
  <c r="A84" i="5"/>
  <c r="S83" i="5"/>
  <c r="O83" i="5"/>
  <c r="H83" i="5"/>
  <c r="E83" i="5"/>
  <c r="C83" i="5"/>
  <c r="A83" i="5"/>
  <c r="S82" i="5"/>
  <c r="O82" i="5"/>
  <c r="H82" i="5"/>
  <c r="E82" i="5"/>
  <c r="C82" i="5"/>
  <c r="A82" i="5"/>
  <c r="C84" i="1"/>
  <c r="C81" i="1"/>
  <c r="C82" i="1"/>
  <c r="C83" i="1"/>
  <c r="S144" i="5" l="1"/>
  <c r="O144" i="5"/>
  <c r="H144" i="5"/>
  <c r="E144" i="5"/>
  <c r="C144" i="5"/>
  <c r="A144" i="5"/>
  <c r="C143" i="1"/>
  <c r="S142" i="5" l="1"/>
  <c r="O142" i="5"/>
  <c r="H142" i="5"/>
  <c r="E142" i="5"/>
  <c r="C142" i="5"/>
  <c r="A142" i="5"/>
  <c r="S143" i="5"/>
  <c r="O143" i="5"/>
  <c r="H143" i="5"/>
  <c r="E143" i="5"/>
  <c r="C143" i="5"/>
  <c r="A143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S87" i="5"/>
  <c r="O87" i="5"/>
  <c r="H87" i="5"/>
  <c r="E87" i="5"/>
  <c r="C87" i="5"/>
  <c r="A87" i="5"/>
  <c r="S65" i="5"/>
  <c r="O65" i="5"/>
  <c r="H65" i="5"/>
  <c r="E65" i="5"/>
  <c r="C65" i="5"/>
  <c r="A65" i="5"/>
  <c r="C64" i="1"/>
  <c r="C140" i="1"/>
  <c r="C141" i="1"/>
  <c r="C139" i="1"/>
  <c r="C86" i="1"/>
  <c r="C142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11" i="5" l="1"/>
  <c r="H111" i="5"/>
  <c r="E111" i="5"/>
  <c r="C111" i="5"/>
  <c r="A111" i="5"/>
  <c r="A112" i="5"/>
  <c r="A113" i="5"/>
  <c r="A114" i="5"/>
  <c r="A115" i="5"/>
  <c r="A116" i="5"/>
  <c r="A117" i="5"/>
  <c r="A118" i="5"/>
  <c r="A120" i="5"/>
  <c r="A121" i="5"/>
  <c r="A122" i="5"/>
  <c r="A123" i="5"/>
  <c r="A124" i="5"/>
  <c r="A125" i="5"/>
  <c r="A126" i="5"/>
  <c r="A127" i="5"/>
  <c r="A133" i="5"/>
  <c r="A134" i="5"/>
  <c r="A135" i="5"/>
  <c r="A136" i="5"/>
  <c r="A137" i="5"/>
  <c r="A138" i="5"/>
  <c r="A139" i="5"/>
  <c r="S110" i="5"/>
  <c r="O110" i="5"/>
  <c r="H110" i="5"/>
  <c r="E110" i="5"/>
  <c r="C110" i="5"/>
  <c r="A110" i="5"/>
  <c r="C110" i="1"/>
  <c r="C109" i="1"/>
  <c r="O111" i="5"/>
  <c r="S115" i="5" l="1"/>
  <c r="O115" i="5"/>
  <c r="H115" i="5"/>
  <c r="E115" i="5"/>
  <c r="C115" i="5"/>
  <c r="S114" i="5"/>
  <c r="O114" i="5"/>
  <c r="H114" i="5"/>
  <c r="E114" i="5"/>
  <c r="C114" i="5"/>
  <c r="C113" i="1"/>
  <c r="C114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69" i="1"/>
  <c r="C34" i="1"/>
  <c r="C68" i="1"/>
  <c r="C70" i="1"/>
  <c r="C67" i="1"/>
  <c r="S47" i="5" l="1"/>
  <c r="O47" i="5"/>
  <c r="H47" i="5"/>
  <c r="E47" i="5"/>
  <c r="C47" i="5"/>
  <c r="A47" i="5"/>
  <c r="C46" i="1"/>
  <c r="S163" i="5" l="1"/>
  <c r="O163" i="5"/>
  <c r="H163" i="5"/>
  <c r="E163" i="5"/>
  <c r="C163" i="5"/>
  <c r="A163" i="5"/>
  <c r="C162" i="1"/>
  <c r="S76" i="5" l="1"/>
  <c r="O76" i="5"/>
  <c r="H76" i="5"/>
  <c r="E76" i="5"/>
  <c r="C76" i="5"/>
  <c r="A76" i="5"/>
  <c r="C75" i="1"/>
  <c r="S150" i="5" l="1"/>
  <c r="O150" i="5"/>
  <c r="H150" i="5"/>
  <c r="E150" i="5"/>
  <c r="C150" i="5"/>
  <c r="A150" i="5"/>
  <c r="S46" i="5"/>
  <c r="O46" i="5"/>
  <c r="H46" i="5"/>
  <c r="E46" i="5"/>
  <c r="C46" i="5"/>
  <c r="A46" i="5"/>
  <c r="C45" i="1"/>
  <c r="C149" i="1"/>
  <c r="S123" i="5" l="1"/>
  <c r="O123" i="5"/>
  <c r="H123" i="5"/>
  <c r="E123" i="5"/>
  <c r="C123" i="5"/>
  <c r="S122" i="5"/>
  <c r="O122" i="5"/>
  <c r="H122" i="5"/>
  <c r="E122" i="5"/>
  <c r="C122" i="5"/>
  <c r="S121" i="5"/>
  <c r="O121" i="5"/>
  <c r="H121" i="5"/>
  <c r="E121" i="5"/>
  <c r="C121" i="5"/>
  <c r="S120" i="5"/>
  <c r="O120" i="5"/>
  <c r="H120" i="5"/>
  <c r="E120" i="5"/>
  <c r="C120" i="5"/>
  <c r="S156" i="5"/>
  <c r="O156" i="5"/>
  <c r="H156" i="5"/>
  <c r="E156" i="5"/>
  <c r="C156" i="5"/>
  <c r="A156" i="5"/>
  <c r="C155" i="1"/>
  <c r="C121" i="1"/>
  <c r="C119" i="1"/>
  <c r="C120" i="1"/>
  <c r="C122" i="1"/>
  <c r="S91" i="5" l="1"/>
  <c r="O91" i="5"/>
  <c r="H91" i="5"/>
  <c r="E91" i="5"/>
  <c r="C91" i="5"/>
  <c r="A91" i="5"/>
  <c r="S92" i="5"/>
  <c r="O92" i="5"/>
  <c r="H92" i="5"/>
  <c r="E92" i="5"/>
  <c r="C92" i="5"/>
  <c r="A92" i="5"/>
  <c r="C90" i="1"/>
  <c r="C91" i="1"/>
  <c r="S93" i="5" l="1"/>
  <c r="O93" i="5"/>
  <c r="H93" i="5"/>
  <c r="E93" i="5"/>
  <c r="C93" i="5"/>
  <c r="A93" i="5"/>
  <c r="S90" i="5"/>
  <c r="O90" i="5"/>
  <c r="H90" i="5"/>
  <c r="E90" i="5"/>
  <c r="C90" i="5"/>
  <c r="A90" i="5"/>
  <c r="C89" i="1"/>
  <c r="C92" i="1"/>
  <c r="S169" i="5" l="1"/>
  <c r="H169" i="5"/>
  <c r="E169" i="5"/>
  <c r="C169" i="5"/>
  <c r="A169" i="5"/>
  <c r="S168" i="5"/>
  <c r="O168" i="5"/>
  <c r="H168" i="5"/>
  <c r="E168" i="5"/>
  <c r="C168" i="5"/>
  <c r="A168" i="5"/>
  <c r="C168" i="1"/>
  <c r="O169" i="5"/>
  <c r="C167" i="1"/>
  <c r="S175" i="5" l="1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C172" i="1"/>
  <c r="C173" i="1"/>
  <c r="C174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9" i="5"/>
  <c r="O149" i="5"/>
  <c r="H149" i="5"/>
  <c r="E149" i="5"/>
  <c r="C149" i="5"/>
  <c r="A149" i="5"/>
  <c r="C52" i="1"/>
  <c r="C148" i="1"/>
  <c r="C53" i="1"/>
  <c r="S166" i="5" l="1"/>
  <c r="O166" i="5"/>
  <c r="H166" i="5"/>
  <c r="E166" i="5"/>
  <c r="C166" i="5"/>
  <c r="A166" i="5"/>
  <c r="S165" i="5"/>
  <c r="O165" i="5"/>
  <c r="H165" i="5"/>
  <c r="E165" i="5"/>
  <c r="C165" i="5"/>
  <c r="A165" i="5"/>
  <c r="C165" i="1"/>
  <c r="C164" i="1"/>
  <c r="S152" i="5" l="1"/>
  <c r="O152" i="5"/>
  <c r="H152" i="5"/>
  <c r="E152" i="5"/>
  <c r="C152" i="5"/>
  <c r="A152" i="5"/>
  <c r="C151" i="1"/>
  <c r="S160" i="5" l="1"/>
  <c r="O160" i="5"/>
  <c r="H160" i="5"/>
  <c r="E160" i="5"/>
  <c r="C160" i="5"/>
  <c r="A160" i="5"/>
  <c r="S100" i="5"/>
  <c r="O100" i="5"/>
  <c r="H100" i="5"/>
  <c r="E100" i="5"/>
  <c r="C100" i="5"/>
  <c r="A100" i="5"/>
  <c r="C99" i="1"/>
  <c r="C159" i="1"/>
  <c r="S135" i="5" l="1"/>
  <c r="O135" i="5"/>
  <c r="H135" i="5"/>
  <c r="E135" i="5"/>
  <c r="C135" i="5"/>
  <c r="S134" i="5"/>
  <c r="O134" i="5"/>
  <c r="H134" i="5"/>
  <c r="E134" i="5"/>
  <c r="C134" i="5"/>
  <c r="S133" i="5"/>
  <c r="O133" i="5"/>
  <c r="H133" i="5"/>
  <c r="E133" i="5"/>
  <c r="C133" i="5"/>
  <c r="S80" i="5" l="1"/>
  <c r="O80" i="5"/>
  <c r="H80" i="5"/>
  <c r="E80" i="5"/>
  <c r="C80" i="5"/>
  <c r="A80" i="5"/>
  <c r="C133" i="1"/>
  <c r="C132" i="1"/>
  <c r="C134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49" i="1"/>
  <c r="C61" i="1"/>
  <c r="C79" i="1"/>
  <c r="C40" i="1"/>
  <c r="C50" i="1"/>
  <c r="S95" i="5" l="1"/>
  <c r="O95" i="5"/>
  <c r="H95" i="5"/>
  <c r="E95" i="5"/>
  <c r="C95" i="5"/>
  <c r="A95" i="5"/>
  <c r="C94" i="1"/>
  <c r="S97" i="5" l="1"/>
  <c r="O97" i="5"/>
  <c r="H97" i="5"/>
  <c r="E97" i="5"/>
  <c r="C97" i="5"/>
  <c r="A97" i="5"/>
  <c r="C96" i="1"/>
  <c r="S104" i="5" l="1"/>
  <c r="O104" i="5"/>
  <c r="H104" i="5"/>
  <c r="E104" i="5"/>
  <c r="C104" i="5"/>
  <c r="A104" i="5"/>
  <c r="C103" i="1"/>
  <c r="J572" i="5" l="1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S11" i="5" l="1"/>
  <c r="O11" i="5"/>
  <c r="H11" i="5"/>
  <c r="E11" i="5"/>
  <c r="C11" i="5"/>
  <c r="A11" i="5"/>
  <c r="C10" i="1"/>
  <c r="S235" i="5" l="1"/>
  <c r="O235" i="5"/>
  <c r="H235" i="5"/>
  <c r="E235" i="5"/>
  <c r="C235" i="5"/>
  <c r="A235" i="5"/>
  <c r="S234" i="5" l="1"/>
  <c r="O234" i="5"/>
  <c r="H234" i="5"/>
  <c r="E234" i="5"/>
  <c r="C234" i="5"/>
  <c r="A234" i="5"/>
  <c r="C233" i="1"/>
  <c r="C234" i="1"/>
  <c r="S241" i="5" l="1"/>
  <c r="O241" i="5"/>
  <c r="H241" i="5"/>
  <c r="E241" i="5"/>
  <c r="C241" i="5"/>
  <c r="A241" i="5"/>
  <c r="C240" i="1"/>
  <c r="S233" i="5" l="1"/>
  <c r="O233" i="5"/>
  <c r="H233" i="5"/>
  <c r="E233" i="5"/>
  <c r="C233" i="5"/>
  <c r="A233" i="5"/>
  <c r="C232" i="1"/>
  <c r="S232" i="5" l="1"/>
  <c r="O232" i="5"/>
  <c r="H232" i="5"/>
  <c r="E232" i="5"/>
  <c r="C232" i="5"/>
  <c r="A232" i="5"/>
  <c r="C231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9" i="5"/>
  <c r="O159" i="5"/>
  <c r="H159" i="5"/>
  <c r="E159" i="5"/>
  <c r="C159" i="5"/>
  <c r="A159" i="5"/>
  <c r="C43" i="1"/>
  <c r="C158" i="1"/>
  <c r="C60" i="1"/>
  <c r="S89" i="5" l="1"/>
  <c r="O89" i="5"/>
  <c r="H89" i="5"/>
  <c r="E89" i="5"/>
  <c r="C89" i="5"/>
  <c r="A89" i="5"/>
  <c r="S231" i="5" l="1"/>
  <c r="O231" i="5"/>
  <c r="H231" i="5"/>
  <c r="E231" i="5"/>
  <c r="C231" i="5"/>
  <c r="A231" i="5"/>
  <c r="O230" i="5"/>
  <c r="H230" i="5"/>
  <c r="E230" i="5"/>
  <c r="C230" i="5"/>
  <c r="A230" i="5"/>
  <c r="C88" i="1"/>
  <c r="C229" i="1"/>
  <c r="C230" i="1"/>
  <c r="S230" i="5"/>
  <c r="S229" i="5" l="1"/>
  <c r="O229" i="5"/>
  <c r="H229" i="5"/>
  <c r="E229" i="5"/>
  <c r="C229" i="5"/>
  <c r="A229" i="5"/>
  <c r="S228" i="5"/>
  <c r="O228" i="5"/>
  <c r="H228" i="5"/>
  <c r="E228" i="5"/>
  <c r="C228" i="5"/>
  <c r="A228" i="5"/>
  <c r="C227" i="1"/>
  <c r="C228" i="1"/>
  <c r="U226" i="5" l="1"/>
  <c r="U225" i="5"/>
  <c r="U219" i="5"/>
  <c r="U218" i="5"/>
  <c r="U203" i="5"/>
  <c r="U202" i="5"/>
  <c r="U201" i="5"/>
  <c r="U187" i="5"/>
  <c r="U186" i="5"/>
  <c r="U185" i="5"/>
  <c r="U184" i="5"/>
  <c r="U183" i="5"/>
  <c r="S227" i="5" l="1"/>
  <c r="O227" i="5"/>
  <c r="H227" i="5"/>
  <c r="E227" i="5"/>
  <c r="C227" i="5"/>
  <c r="A227" i="5"/>
  <c r="C226" i="1"/>
  <c r="S226" i="5" l="1"/>
  <c r="O226" i="5"/>
  <c r="H226" i="5"/>
  <c r="E226" i="5"/>
  <c r="C226" i="5"/>
  <c r="A226" i="5"/>
  <c r="C225" i="1"/>
  <c r="J558" i="5" l="1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S716" i="5" l="1"/>
  <c r="O716" i="5"/>
  <c r="H716" i="5"/>
  <c r="E716" i="5"/>
  <c r="C716" i="5"/>
  <c r="A716" i="5"/>
  <c r="S715" i="5"/>
  <c r="O715" i="5"/>
  <c r="H715" i="5"/>
  <c r="E715" i="5"/>
  <c r="C715" i="5"/>
  <c r="A715" i="5"/>
  <c r="O698" i="5"/>
  <c r="H698" i="5"/>
  <c r="E698" i="5"/>
  <c r="C698" i="5"/>
  <c r="A698" i="5"/>
  <c r="O697" i="5"/>
  <c r="H697" i="5"/>
  <c r="E697" i="5"/>
  <c r="C697" i="5"/>
  <c r="A697" i="5"/>
  <c r="S711" i="5"/>
  <c r="O711" i="5"/>
  <c r="H711" i="5"/>
  <c r="E711" i="5"/>
  <c r="C711" i="5"/>
  <c r="A711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J638" i="5" l="1"/>
  <c r="J639" i="5"/>
  <c r="J640" i="5"/>
  <c r="J641" i="5"/>
  <c r="J642" i="5"/>
  <c r="S724" i="5" l="1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S720" i="5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S712" i="5"/>
  <c r="O712" i="5"/>
  <c r="H712" i="5"/>
  <c r="E712" i="5"/>
  <c r="C712" i="5"/>
  <c r="A712" i="5"/>
  <c r="C336" i="1"/>
  <c r="C337" i="1"/>
  <c r="C335" i="1"/>
  <c r="S642" i="5" l="1"/>
  <c r="H642" i="5"/>
  <c r="E642" i="5"/>
  <c r="C642" i="5"/>
  <c r="A642" i="5"/>
  <c r="S641" i="5"/>
  <c r="H641" i="5"/>
  <c r="E641" i="5"/>
  <c r="C641" i="5"/>
  <c r="A641" i="5"/>
  <c r="S640" i="5"/>
  <c r="H640" i="5"/>
  <c r="E640" i="5"/>
  <c r="C640" i="5"/>
  <c r="A640" i="5"/>
  <c r="S639" i="5"/>
  <c r="H639" i="5"/>
  <c r="E639" i="5"/>
  <c r="C639" i="5"/>
  <c r="A639" i="5"/>
  <c r="S638" i="5"/>
  <c r="H638" i="5"/>
  <c r="E638" i="5"/>
  <c r="C638" i="5"/>
  <c r="A638" i="5"/>
  <c r="S585" i="5"/>
  <c r="O585" i="5"/>
  <c r="H585" i="5"/>
  <c r="E585" i="5"/>
  <c r="C585" i="5"/>
  <c r="A585" i="5"/>
  <c r="S584" i="5"/>
  <c r="O584" i="5"/>
  <c r="H584" i="5"/>
  <c r="E584" i="5"/>
  <c r="C584" i="5"/>
  <c r="A584" i="5"/>
  <c r="S583" i="5"/>
  <c r="O583" i="5"/>
  <c r="H583" i="5"/>
  <c r="E583" i="5"/>
  <c r="C583" i="5"/>
  <c r="A583" i="5"/>
  <c r="S582" i="5"/>
  <c r="O582" i="5"/>
  <c r="H582" i="5"/>
  <c r="E582" i="5"/>
  <c r="C582" i="5"/>
  <c r="A582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S570" i="5"/>
  <c r="O570" i="5"/>
  <c r="H570" i="5"/>
  <c r="S569" i="5"/>
  <c r="O569" i="5"/>
  <c r="H569" i="5"/>
  <c r="S568" i="5"/>
  <c r="O568" i="5"/>
  <c r="H568" i="5"/>
  <c r="S567" i="5"/>
  <c r="O567" i="5"/>
  <c r="H567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O638" i="5"/>
  <c r="O642" i="5"/>
  <c r="C305" i="1"/>
  <c r="O640" i="5"/>
  <c r="C303" i="1"/>
  <c r="C304" i="1"/>
  <c r="O641" i="5"/>
  <c r="C316" i="1"/>
  <c r="O639" i="5"/>
  <c r="C306" i="1"/>
  <c r="J480" i="5" l="1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C290" i="1"/>
  <c r="C289" i="1"/>
  <c r="J335" i="5" l="1"/>
  <c r="J336" i="5"/>
  <c r="J337" i="5"/>
  <c r="J338" i="5"/>
  <c r="J339" i="5"/>
  <c r="S339" i="5"/>
  <c r="H339" i="5"/>
  <c r="E339" i="5"/>
  <c r="C339" i="5"/>
  <c r="A339" i="5"/>
  <c r="S338" i="5"/>
  <c r="H338" i="5"/>
  <c r="E338" i="5"/>
  <c r="C338" i="5"/>
  <c r="A338" i="5"/>
  <c r="S337" i="5"/>
  <c r="H337" i="5"/>
  <c r="E337" i="5"/>
  <c r="C337" i="5"/>
  <c r="A337" i="5"/>
  <c r="S336" i="5"/>
  <c r="H336" i="5"/>
  <c r="E336" i="5"/>
  <c r="C336" i="5"/>
  <c r="A336" i="5"/>
  <c r="S335" i="5"/>
  <c r="H335" i="5"/>
  <c r="E335" i="5"/>
  <c r="C335" i="5"/>
  <c r="A335" i="5"/>
  <c r="O338" i="5"/>
  <c r="O339" i="5"/>
  <c r="O337" i="5"/>
  <c r="O335" i="5"/>
  <c r="O336" i="5"/>
  <c r="L395" i="5" l="1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J422" i="5"/>
  <c r="J423" i="5"/>
  <c r="J424" i="5"/>
  <c r="C262" i="1"/>
  <c r="K428" i="5" l="1"/>
  <c r="K429" i="5"/>
  <c r="K430" i="5"/>
  <c r="S225" i="5" l="1"/>
  <c r="O225" i="5"/>
  <c r="H225" i="5"/>
  <c r="E225" i="5"/>
  <c r="C225" i="5"/>
  <c r="A225" i="5"/>
  <c r="C224" i="1"/>
  <c r="S191" i="5" l="1"/>
  <c r="O191" i="5"/>
  <c r="H191" i="5"/>
  <c r="E191" i="5"/>
  <c r="C191" i="5"/>
  <c r="A191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C190" i="1"/>
  <c r="C192" i="1"/>
  <c r="C191" i="1"/>
  <c r="S200" i="5" l="1"/>
  <c r="O200" i="5"/>
  <c r="H200" i="5"/>
  <c r="E200" i="5"/>
  <c r="C200" i="5"/>
  <c r="A200" i="5"/>
  <c r="S199" i="5"/>
  <c r="O199" i="5"/>
  <c r="H199" i="5"/>
  <c r="E199" i="5"/>
  <c r="C199" i="5"/>
  <c r="A199" i="5"/>
  <c r="C199" i="1"/>
  <c r="C198" i="1"/>
  <c r="S224" i="5" l="1"/>
  <c r="H224" i="5"/>
  <c r="E224" i="5"/>
  <c r="C224" i="5"/>
  <c r="A224" i="5"/>
  <c r="O224" i="5"/>
  <c r="C223" i="1"/>
  <c r="S222" i="5" l="1"/>
  <c r="O222" i="5"/>
  <c r="H222" i="5"/>
  <c r="E222" i="5"/>
  <c r="C222" i="5"/>
  <c r="A222" i="5"/>
  <c r="S223" i="5"/>
  <c r="H223" i="5"/>
  <c r="E223" i="5"/>
  <c r="C223" i="5"/>
  <c r="A223" i="5"/>
  <c r="E5" i="4"/>
  <c r="D5" i="4"/>
  <c r="C221" i="1"/>
  <c r="C222" i="1"/>
  <c r="O223" i="5"/>
  <c r="S221" i="5" l="1"/>
  <c r="O221" i="5"/>
  <c r="H221" i="5"/>
  <c r="E221" i="5"/>
  <c r="C221" i="5"/>
  <c r="A221" i="5"/>
  <c r="E4" i="4"/>
  <c r="D4" i="4"/>
  <c r="S244" i="5"/>
  <c r="O244" i="5"/>
  <c r="H244" i="5"/>
  <c r="E244" i="5"/>
  <c r="C244" i="5"/>
  <c r="A244" i="5"/>
  <c r="S243" i="5"/>
  <c r="O243" i="5"/>
  <c r="H243" i="5"/>
  <c r="E243" i="5"/>
  <c r="C243" i="5"/>
  <c r="A243" i="5"/>
  <c r="S19" i="5"/>
  <c r="O19" i="5"/>
  <c r="H19" i="5"/>
  <c r="E19" i="5"/>
  <c r="C19" i="5"/>
  <c r="A19" i="5"/>
  <c r="S18" i="5"/>
  <c r="O18" i="5"/>
  <c r="H18" i="5"/>
  <c r="E18" i="5"/>
  <c r="C18" i="5"/>
  <c r="A18" i="5"/>
  <c r="C18" i="1"/>
  <c r="C242" i="1"/>
  <c r="C220" i="1"/>
  <c r="C17" i="1"/>
  <c r="C243" i="1"/>
  <c r="S220" i="5" l="1"/>
  <c r="O220" i="5"/>
  <c r="H220" i="5"/>
  <c r="E220" i="5"/>
  <c r="C220" i="5"/>
  <c r="A220" i="5"/>
  <c r="S218" i="5" l="1"/>
  <c r="O218" i="5"/>
  <c r="S219" i="5"/>
  <c r="O219" i="5"/>
  <c r="H219" i="5"/>
  <c r="E219" i="5"/>
  <c r="C219" i="5"/>
  <c r="A219" i="5"/>
  <c r="C219" i="1"/>
  <c r="C218" i="1"/>
  <c r="S242" i="5" l="1"/>
  <c r="O242" i="5"/>
  <c r="H242" i="5"/>
  <c r="E242" i="5"/>
  <c r="C242" i="5"/>
  <c r="A242" i="5"/>
  <c r="H218" i="5" l="1"/>
  <c r="E218" i="5"/>
  <c r="C218" i="5"/>
  <c r="A218" i="5"/>
  <c r="C241" i="1"/>
  <c r="C217" i="1"/>
  <c r="E3" i="4" l="1"/>
  <c r="D3" i="4"/>
  <c r="S217" i="5" l="1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C216" i="1"/>
  <c r="S702" i="5" l="1"/>
  <c r="O702" i="5"/>
  <c r="H702" i="5"/>
  <c r="E702" i="5"/>
  <c r="C702" i="5"/>
  <c r="A702" i="5"/>
  <c r="S557" i="5"/>
  <c r="O557" i="5"/>
  <c r="H557" i="5"/>
  <c r="E557" i="5"/>
  <c r="C557" i="5"/>
  <c r="A557" i="5"/>
  <c r="S334" i="5"/>
  <c r="H334" i="5"/>
  <c r="E334" i="5"/>
  <c r="C334" i="5"/>
  <c r="A334" i="5"/>
  <c r="S328" i="5"/>
  <c r="J328" i="5"/>
  <c r="H328" i="5"/>
  <c r="E328" i="5"/>
  <c r="C328" i="5"/>
  <c r="A328" i="5"/>
  <c r="S309" i="5"/>
  <c r="H309" i="5"/>
  <c r="E309" i="5"/>
  <c r="C309" i="5"/>
  <c r="A309" i="5"/>
  <c r="S305" i="5"/>
  <c r="H305" i="5"/>
  <c r="E305" i="5"/>
  <c r="C305" i="5"/>
  <c r="A305" i="5"/>
  <c r="S290" i="5"/>
  <c r="J290" i="5"/>
  <c r="H290" i="5"/>
  <c r="E290" i="5"/>
  <c r="C290" i="5"/>
  <c r="A290" i="5"/>
  <c r="S286" i="5"/>
  <c r="J286" i="5"/>
  <c r="H286" i="5"/>
  <c r="E286" i="5"/>
  <c r="C286" i="5"/>
  <c r="A286" i="5"/>
  <c r="S267" i="5"/>
  <c r="H267" i="5"/>
  <c r="E267" i="5"/>
  <c r="C267" i="5"/>
  <c r="A267" i="5"/>
  <c r="S263" i="5"/>
  <c r="H263" i="5"/>
  <c r="E263" i="5"/>
  <c r="C263" i="5"/>
  <c r="A263" i="5"/>
  <c r="O263" i="5"/>
  <c r="C215" i="1"/>
  <c r="O290" i="5"/>
  <c r="C214" i="1"/>
  <c r="O309" i="5"/>
  <c r="O267" i="5"/>
  <c r="O328" i="5"/>
  <c r="O286" i="5"/>
  <c r="O334" i="5"/>
  <c r="O305" i="5"/>
  <c r="S214" i="5" l="1"/>
  <c r="H214" i="5"/>
  <c r="E214" i="5"/>
  <c r="C214" i="5"/>
  <c r="A214" i="5"/>
  <c r="S213" i="5"/>
  <c r="O213" i="5"/>
  <c r="H213" i="5"/>
  <c r="E213" i="5"/>
  <c r="C213" i="5"/>
  <c r="A213" i="5"/>
  <c r="O214" i="5"/>
  <c r="S728" i="5" l="1"/>
  <c r="O728" i="5"/>
  <c r="H728" i="5"/>
  <c r="E728" i="5"/>
  <c r="C728" i="5"/>
  <c r="A728" i="5"/>
  <c r="S727" i="5"/>
  <c r="O727" i="5"/>
  <c r="H727" i="5"/>
  <c r="E727" i="5"/>
  <c r="C727" i="5"/>
  <c r="A727" i="5"/>
  <c r="S726" i="5"/>
  <c r="O726" i="5"/>
  <c r="H726" i="5"/>
  <c r="E726" i="5"/>
  <c r="C726" i="5"/>
  <c r="A726" i="5"/>
  <c r="S725" i="5"/>
  <c r="O725" i="5"/>
  <c r="H725" i="5"/>
  <c r="E725" i="5"/>
  <c r="C725" i="5"/>
  <c r="A725" i="5"/>
  <c r="C340" i="1"/>
  <c r="C339" i="1"/>
  <c r="C212" i="1"/>
  <c r="C213" i="1"/>
  <c r="C341" i="1"/>
  <c r="C338" i="1"/>
  <c r="S58" i="5" l="1"/>
  <c r="O58" i="5"/>
  <c r="H58" i="5"/>
  <c r="E58" i="5"/>
  <c r="C58" i="5"/>
  <c r="A58" i="5"/>
  <c r="S127" i="5"/>
  <c r="O127" i="5"/>
  <c r="H127" i="5"/>
  <c r="E127" i="5"/>
  <c r="C127" i="5"/>
  <c r="C126" i="1"/>
  <c r="S59" i="5" l="1"/>
  <c r="H59" i="5"/>
  <c r="E59" i="5"/>
  <c r="C59" i="5"/>
  <c r="A59" i="5"/>
  <c r="O59" i="5"/>
  <c r="C57" i="1"/>
  <c r="S138" i="5" l="1"/>
  <c r="O138" i="5"/>
  <c r="H138" i="5"/>
  <c r="E138" i="5"/>
  <c r="C138" i="5"/>
  <c r="C58" i="1"/>
  <c r="C137" i="1"/>
  <c r="O139" i="5" l="1"/>
  <c r="H139" i="5"/>
  <c r="E139" i="5"/>
  <c r="C139" i="5"/>
  <c r="S139" i="5"/>
  <c r="C138" i="1"/>
  <c r="S212" i="5" l="1"/>
  <c r="O212" i="5"/>
  <c r="H212" i="5"/>
  <c r="E212" i="5"/>
  <c r="C212" i="5"/>
  <c r="A212" i="5"/>
  <c r="S211" i="5" l="1"/>
  <c r="O211" i="5"/>
  <c r="H211" i="5"/>
  <c r="E211" i="5"/>
  <c r="C211" i="5"/>
  <c r="A211" i="5"/>
  <c r="S210" i="5"/>
  <c r="O210" i="5"/>
  <c r="H210" i="5"/>
  <c r="E210" i="5"/>
  <c r="C210" i="5"/>
  <c r="A210" i="5"/>
  <c r="C210" i="1"/>
  <c r="C209" i="1"/>
  <c r="C211" i="1"/>
  <c r="S736" i="5" l="1"/>
  <c r="O736" i="5"/>
  <c r="H736" i="5"/>
  <c r="E736" i="5"/>
  <c r="C736" i="5"/>
  <c r="A736" i="5"/>
  <c r="S735" i="5"/>
  <c r="O735" i="5"/>
  <c r="H735" i="5"/>
  <c r="E735" i="5"/>
  <c r="C735" i="5"/>
  <c r="A735" i="5"/>
  <c r="S734" i="5"/>
  <c r="O734" i="5"/>
  <c r="H734" i="5"/>
  <c r="E734" i="5"/>
  <c r="C734" i="5"/>
  <c r="A734" i="5"/>
  <c r="S733" i="5"/>
  <c r="O733" i="5"/>
  <c r="H733" i="5"/>
  <c r="E733" i="5"/>
  <c r="C733" i="5"/>
  <c r="A733" i="5"/>
  <c r="I176" i="5" l="1"/>
  <c r="I177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C348" i="1"/>
  <c r="C175" i="1"/>
  <c r="C349" i="1"/>
  <c r="C346" i="1"/>
  <c r="C176" i="1"/>
  <c r="C347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96" i="5" l="1"/>
  <c r="O196" i="5"/>
  <c r="H196" i="5"/>
  <c r="E196" i="5"/>
  <c r="C196" i="5"/>
  <c r="A196" i="5"/>
  <c r="C195" i="1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S155" i="5" l="1"/>
  <c r="S245" i="5"/>
  <c r="S240" i="5"/>
  <c r="S239" i="5"/>
  <c r="S238" i="5"/>
  <c r="S207" i="5"/>
  <c r="S206" i="5"/>
  <c r="S205" i="5"/>
  <c r="S204" i="5"/>
  <c r="S203" i="5"/>
  <c r="S202" i="5"/>
  <c r="S201" i="5"/>
  <c r="S198" i="5"/>
  <c r="S197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3" i="5"/>
  <c r="S332" i="5"/>
  <c r="S331" i="5"/>
  <c r="S330" i="5"/>
  <c r="S329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8" i="5"/>
  <c r="S307" i="5"/>
  <c r="S306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89" i="5"/>
  <c r="S288" i="5"/>
  <c r="S287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6" i="5"/>
  <c r="S265" i="5"/>
  <c r="S264" i="5"/>
  <c r="S262" i="5"/>
  <c r="S431" i="5"/>
  <c r="S430" i="5"/>
  <c r="S429" i="5"/>
  <c r="S428" i="5"/>
  <c r="S427" i="5"/>
  <c r="S426" i="5"/>
  <c r="S425" i="5"/>
  <c r="S424" i="5"/>
  <c r="O206" i="5"/>
  <c r="H206" i="5"/>
  <c r="E206" i="5"/>
  <c r="C206" i="5"/>
  <c r="A206" i="5"/>
  <c r="C208" i="1"/>
  <c r="C206" i="1"/>
  <c r="C207" i="1"/>
  <c r="O207" i="5" l="1"/>
  <c r="H207" i="5" l="1"/>
  <c r="E207" i="5"/>
  <c r="C207" i="5"/>
  <c r="A207" i="5"/>
  <c r="C205" i="1"/>
  <c r="O205" i="5" l="1"/>
  <c r="H205" i="5"/>
  <c r="E205" i="5"/>
  <c r="C205" i="5"/>
  <c r="A205" i="5"/>
  <c r="S126" i="5" l="1"/>
  <c r="O126" i="5"/>
  <c r="H126" i="5"/>
  <c r="E126" i="5"/>
  <c r="C126" i="5"/>
  <c r="C204" i="1"/>
  <c r="C125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6" i="5" l="1"/>
  <c r="O146" i="5"/>
  <c r="H146" i="5"/>
  <c r="E146" i="5"/>
  <c r="C146" i="5"/>
  <c r="A146" i="5"/>
  <c r="C55" i="1"/>
  <c r="S147" i="5" l="1"/>
  <c r="O147" i="5"/>
  <c r="H147" i="5"/>
  <c r="E147" i="5"/>
  <c r="C147" i="5"/>
  <c r="A147" i="5"/>
  <c r="C145" i="1"/>
  <c r="S75" i="5" l="1"/>
  <c r="O75" i="5"/>
  <c r="H75" i="5"/>
  <c r="E75" i="5"/>
  <c r="C75" i="5"/>
  <c r="A75" i="5"/>
  <c r="S74" i="5"/>
  <c r="O74" i="5"/>
  <c r="H74" i="5"/>
  <c r="E74" i="5"/>
  <c r="C74" i="5"/>
  <c r="A74" i="5"/>
  <c r="C146" i="1"/>
  <c r="C74" i="1"/>
  <c r="C73" i="1"/>
  <c r="S107" i="5" l="1"/>
  <c r="O107" i="5"/>
  <c r="H107" i="5"/>
  <c r="E107" i="5"/>
  <c r="C107" i="5"/>
  <c r="A107" i="5"/>
  <c r="S118" i="5" l="1"/>
  <c r="O118" i="5"/>
  <c r="H118" i="5"/>
  <c r="E118" i="5"/>
  <c r="C118" i="5"/>
  <c r="S116" i="5"/>
  <c r="O116" i="5"/>
  <c r="H116" i="5"/>
  <c r="E116" i="5"/>
  <c r="C116" i="5"/>
  <c r="C117" i="1"/>
  <c r="C106" i="1"/>
  <c r="C116" i="1"/>
  <c r="S137" i="5" l="1"/>
  <c r="O137" i="5"/>
  <c r="H137" i="5"/>
  <c r="E137" i="5"/>
  <c r="C137" i="5"/>
  <c r="C136" i="1"/>
  <c r="S170" i="5" l="1"/>
  <c r="O170" i="5"/>
  <c r="H170" i="5"/>
  <c r="E170" i="5"/>
  <c r="C170" i="5"/>
  <c r="A170" i="5"/>
  <c r="O155" i="5" l="1"/>
  <c r="H155" i="5"/>
  <c r="E155" i="5"/>
  <c r="C155" i="5"/>
  <c r="A155" i="5"/>
  <c r="C154" i="1"/>
  <c r="C169" i="1"/>
  <c r="S154" i="5" l="1"/>
  <c r="O154" i="5"/>
  <c r="H154" i="5"/>
  <c r="E154" i="5"/>
  <c r="C154" i="5"/>
  <c r="A154" i="5"/>
  <c r="C152" i="1"/>
  <c r="S125" i="5" l="1"/>
  <c r="O125" i="5"/>
  <c r="H125" i="5"/>
  <c r="E125" i="5"/>
  <c r="C125" i="5"/>
  <c r="S102" i="5" l="1"/>
  <c r="O102" i="5"/>
  <c r="H102" i="5"/>
  <c r="E102" i="5"/>
  <c r="C102" i="5"/>
  <c r="A102" i="5"/>
  <c r="S103" i="5"/>
  <c r="O103" i="5"/>
  <c r="H103" i="5"/>
  <c r="E103" i="5"/>
  <c r="C103" i="5"/>
  <c r="A103" i="5"/>
  <c r="C102" i="1"/>
  <c r="C124" i="1"/>
  <c r="S43" i="5" l="1"/>
  <c r="O43" i="5"/>
  <c r="H43" i="5"/>
  <c r="E43" i="5"/>
  <c r="C43" i="5"/>
  <c r="A43" i="5"/>
  <c r="C101" i="1"/>
  <c r="C42" i="1"/>
  <c r="S109" i="5" l="1"/>
  <c r="O109" i="5"/>
  <c r="H109" i="5"/>
  <c r="E109" i="5"/>
  <c r="C109" i="5"/>
  <c r="A109" i="5"/>
  <c r="C10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63" i="1"/>
  <c r="C93" i="1"/>
  <c r="S157" i="5" l="1"/>
  <c r="O157" i="5"/>
  <c r="H157" i="5"/>
  <c r="E157" i="5"/>
  <c r="C157" i="5"/>
  <c r="A157" i="5"/>
  <c r="S99" i="5"/>
  <c r="O99" i="5"/>
  <c r="H99" i="5"/>
  <c r="E99" i="5"/>
  <c r="C99" i="5"/>
  <c r="A99" i="5"/>
  <c r="C48" i="1"/>
  <c r="C156" i="1"/>
  <c r="H204" i="5" l="1"/>
  <c r="E204" i="5"/>
  <c r="C204" i="5"/>
  <c r="A204" i="5"/>
  <c r="O204" i="5"/>
  <c r="C203" i="1"/>
  <c r="C98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19" i="1"/>
  <c r="C21" i="1"/>
  <c r="C22" i="1"/>
  <c r="C23" i="1"/>
  <c r="C20" i="1"/>
  <c r="C24" i="1"/>
  <c r="O240" i="5" l="1"/>
  <c r="H240" i="5"/>
  <c r="E240" i="5"/>
  <c r="C240" i="5"/>
  <c r="A240" i="5"/>
  <c r="O239" i="5"/>
  <c r="H239" i="5"/>
  <c r="E239" i="5"/>
  <c r="C239" i="5"/>
  <c r="A239" i="5"/>
  <c r="C239" i="1"/>
  <c r="C238" i="1"/>
  <c r="O238" i="5" l="1"/>
  <c r="H238" i="5"/>
  <c r="E238" i="5"/>
  <c r="C238" i="5"/>
  <c r="A238" i="5"/>
  <c r="O203" i="5" l="1"/>
  <c r="H203" i="5"/>
  <c r="E203" i="5"/>
  <c r="C203" i="5"/>
  <c r="A203" i="5"/>
  <c r="O202" i="5"/>
  <c r="H202" i="5"/>
  <c r="E202" i="5"/>
  <c r="C202" i="5"/>
  <c r="A202" i="5"/>
  <c r="O201" i="5"/>
  <c r="H201" i="5"/>
  <c r="E201" i="5"/>
  <c r="C201" i="5"/>
  <c r="A201" i="5"/>
  <c r="C202" i="1"/>
  <c r="C237" i="1"/>
  <c r="C201" i="1"/>
  <c r="O198" i="5" l="1"/>
  <c r="H198" i="5"/>
  <c r="E198" i="5"/>
  <c r="C198" i="5"/>
  <c r="A198" i="5"/>
  <c r="O197" i="5"/>
  <c r="H197" i="5"/>
  <c r="E197" i="5"/>
  <c r="C197" i="5"/>
  <c r="A197" i="5"/>
  <c r="C197" i="1"/>
  <c r="C200" i="1"/>
  <c r="S195" i="5" l="1"/>
  <c r="O195" i="5"/>
  <c r="H195" i="5"/>
  <c r="E195" i="5"/>
  <c r="C195" i="5"/>
  <c r="A195" i="5"/>
  <c r="S194" i="5"/>
  <c r="O194" i="5"/>
  <c r="H194" i="5"/>
  <c r="E194" i="5"/>
  <c r="C194" i="5"/>
  <c r="A194" i="5"/>
  <c r="C194" i="1"/>
  <c r="C196" i="1"/>
  <c r="S184" i="5" l="1"/>
  <c r="O184" i="5"/>
  <c r="H184" i="5"/>
  <c r="E184" i="5"/>
  <c r="C184" i="5"/>
  <c r="A184" i="5"/>
  <c r="C193" i="1"/>
  <c r="C183" i="1"/>
  <c r="L434" i="5" l="1"/>
  <c r="S190" i="5" l="1"/>
  <c r="H190" i="5"/>
  <c r="E190" i="5"/>
  <c r="C190" i="5"/>
  <c r="A190" i="5"/>
  <c r="O190" i="5"/>
  <c r="C189" i="1"/>
  <c r="O188" i="5" l="1"/>
  <c r="S188" i="5"/>
  <c r="H188" i="5"/>
  <c r="E188" i="5"/>
  <c r="A188" i="5"/>
  <c r="C188" i="5"/>
  <c r="E2" i="4"/>
  <c r="D2" i="4"/>
  <c r="S189" i="5"/>
  <c r="H189" i="5"/>
  <c r="E189" i="5"/>
  <c r="C189" i="5"/>
  <c r="A189" i="5"/>
  <c r="C187" i="1"/>
  <c r="C188" i="1"/>
  <c r="O189" i="5"/>
  <c r="S33" i="5" l="1"/>
  <c r="O33" i="5"/>
  <c r="H33" i="5"/>
  <c r="E33" i="5"/>
  <c r="C33" i="5"/>
  <c r="A33" i="5"/>
  <c r="J340" i="5" l="1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C32" i="1"/>
  <c r="J304" i="5" l="1"/>
  <c r="J305" i="5" s="1"/>
  <c r="H304" i="5"/>
  <c r="E304" i="5"/>
  <c r="C304" i="5"/>
  <c r="A304" i="5"/>
  <c r="J303" i="5"/>
  <c r="H303" i="5"/>
  <c r="E303" i="5"/>
  <c r="C303" i="5"/>
  <c r="A303" i="5"/>
  <c r="J291" i="5"/>
  <c r="J292" i="5"/>
  <c r="J293" i="5"/>
  <c r="J294" i="5"/>
  <c r="J295" i="5"/>
  <c r="J296" i="5"/>
  <c r="J297" i="5"/>
  <c r="J298" i="5"/>
  <c r="J299" i="5"/>
  <c r="H299" i="5"/>
  <c r="E299" i="5"/>
  <c r="C299" i="5"/>
  <c r="A299" i="5"/>
  <c r="H298" i="5"/>
  <c r="E298" i="5"/>
  <c r="C298" i="5"/>
  <c r="A298" i="5"/>
  <c r="H297" i="5"/>
  <c r="E297" i="5"/>
  <c r="C297" i="5"/>
  <c r="A297" i="5"/>
  <c r="H296" i="5"/>
  <c r="E296" i="5"/>
  <c r="C296" i="5"/>
  <c r="A296" i="5"/>
  <c r="O299" i="5"/>
  <c r="O304" i="5"/>
  <c r="O298" i="5"/>
  <c r="O296" i="5"/>
  <c r="O297" i="5"/>
  <c r="O303" i="5"/>
  <c r="J306" i="5" l="1"/>
  <c r="J307" i="5"/>
  <c r="J308" i="5"/>
  <c r="J309" i="5" s="1"/>
  <c r="J300" i="5"/>
  <c r="J301" i="5"/>
  <c r="J302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7" i="5"/>
  <c r="J288" i="5"/>
  <c r="J289" i="5"/>
  <c r="J510" i="5" l="1"/>
  <c r="J310" i="5" l="1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9" i="5"/>
  <c r="J330" i="5"/>
  <c r="J331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9" i="1"/>
  <c r="C8" i="1"/>
  <c r="C15" i="1"/>
  <c r="S187" i="5" l="1"/>
  <c r="O187" i="5"/>
  <c r="H187" i="5"/>
  <c r="E187" i="5"/>
  <c r="C187" i="5"/>
  <c r="A187" i="5"/>
  <c r="S186" i="5" l="1"/>
  <c r="O186" i="5"/>
  <c r="H186" i="5"/>
  <c r="E186" i="5"/>
  <c r="C186" i="5"/>
  <c r="A186" i="5"/>
  <c r="C186" i="1"/>
  <c r="S185" i="5" l="1"/>
  <c r="O185" i="5"/>
  <c r="H185" i="5"/>
  <c r="E185" i="5"/>
  <c r="C185" i="5"/>
  <c r="A185" i="5"/>
  <c r="C185" i="1"/>
  <c r="J608" i="5" l="1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 s="1"/>
  <c r="C184" i="1"/>
  <c r="O683" i="5" l="1"/>
  <c r="A678" i="5" l="1"/>
  <c r="C678" i="5"/>
  <c r="E678" i="5"/>
  <c r="H678" i="5"/>
  <c r="O678" i="5"/>
  <c r="S678" i="5"/>
  <c r="J666" i="5" l="1"/>
  <c r="J667" i="5"/>
  <c r="J668" i="5"/>
  <c r="J669" i="5"/>
  <c r="J670" i="5"/>
  <c r="L435" i="5" l="1"/>
  <c r="L436" i="5"/>
  <c r="S593" i="5"/>
  <c r="O593" i="5"/>
  <c r="H593" i="5"/>
  <c r="E593" i="5"/>
  <c r="C593" i="5"/>
  <c r="A593" i="5"/>
  <c r="S590" i="5"/>
  <c r="O590" i="5"/>
  <c r="H590" i="5"/>
  <c r="E590" i="5"/>
  <c r="C590" i="5"/>
  <c r="A590" i="5"/>
  <c r="S589" i="5"/>
  <c r="O589" i="5"/>
  <c r="H589" i="5"/>
  <c r="E589" i="5"/>
  <c r="C589" i="5"/>
  <c r="A589" i="5"/>
  <c r="S592" i="5"/>
  <c r="O592" i="5"/>
  <c r="H592" i="5"/>
  <c r="E592" i="5"/>
  <c r="C592" i="5"/>
  <c r="A592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3" i="5"/>
  <c r="O183" i="5"/>
  <c r="H183" i="5"/>
  <c r="E183" i="5"/>
  <c r="C183" i="5"/>
  <c r="A183" i="5"/>
  <c r="J533" i="5"/>
  <c r="J532" i="5" s="1"/>
  <c r="J531" i="5" s="1"/>
  <c r="J530" i="5" s="1"/>
  <c r="C12" i="1"/>
  <c r="C13" i="1"/>
  <c r="C5" i="1"/>
  <c r="C7" i="1"/>
  <c r="C182" i="1"/>
  <c r="C14" i="1"/>
  <c r="C6" i="1"/>
  <c r="L511" i="5" l="1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K453" i="5" l="1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O412" i="5" l="1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8" i="5"/>
  <c r="H408" i="5"/>
  <c r="E408" i="5"/>
  <c r="C408" i="5"/>
  <c r="A408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H308" i="5" l="1"/>
  <c r="E308" i="5"/>
  <c r="C308" i="5"/>
  <c r="A308" i="5"/>
  <c r="H307" i="5"/>
  <c r="E307" i="5"/>
  <c r="C307" i="5"/>
  <c r="A307" i="5"/>
  <c r="O307" i="5"/>
  <c r="O308" i="5"/>
  <c r="H289" i="5" l="1"/>
  <c r="E289" i="5"/>
  <c r="C289" i="5"/>
  <c r="A289" i="5"/>
  <c r="H288" i="5"/>
  <c r="E288" i="5"/>
  <c r="C288" i="5"/>
  <c r="A288" i="5"/>
  <c r="O288" i="5"/>
  <c r="O289" i="5"/>
  <c r="S12" i="5" l="1"/>
  <c r="O12" i="5"/>
  <c r="H12" i="5"/>
  <c r="E12" i="5"/>
  <c r="C12" i="5"/>
  <c r="A12" i="5"/>
  <c r="C11" i="1"/>
  <c r="S707" i="5" l="1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S703" i="5"/>
  <c r="O703" i="5"/>
  <c r="H703" i="5"/>
  <c r="E703" i="5"/>
  <c r="C703" i="5"/>
  <c r="A703" i="5"/>
  <c r="S701" i="5" l="1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4" i="5"/>
  <c r="O694" i="5"/>
  <c r="H694" i="5"/>
  <c r="E694" i="5"/>
  <c r="C694" i="5"/>
  <c r="A694" i="5"/>
  <c r="C334" i="1"/>
  <c r="C332" i="1"/>
  <c r="C333" i="1"/>
  <c r="S670" i="5" l="1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S654" i="5"/>
  <c r="H654" i="5"/>
  <c r="E654" i="5"/>
  <c r="C654" i="5"/>
  <c r="A654" i="5"/>
  <c r="S653" i="5"/>
  <c r="H653" i="5"/>
  <c r="E653" i="5"/>
  <c r="C653" i="5"/>
  <c r="A653" i="5"/>
  <c r="S652" i="5"/>
  <c r="H652" i="5"/>
  <c r="E652" i="5"/>
  <c r="C652" i="5"/>
  <c r="A652" i="5"/>
  <c r="O651" i="5"/>
  <c r="H651" i="5"/>
  <c r="E651" i="5"/>
  <c r="C651" i="5"/>
  <c r="A651" i="5"/>
  <c r="O650" i="5"/>
  <c r="H650" i="5"/>
  <c r="E650" i="5"/>
  <c r="C650" i="5"/>
  <c r="A650" i="5"/>
  <c r="O649" i="5"/>
  <c r="H649" i="5"/>
  <c r="E649" i="5"/>
  <c r="C649" i="5"/>
  <c r="A649" i="5"/>
  <c r="S442" i="5"/>
  <c r="O436" i="5"/>
  <c r="H436" i="5"/>
  <c r="E436" i="5"/>
  <c r="C436" i="5"/>
  <c r="A436" i="5"/>
  <c r="S441" i="5"/>
  <c r="O435" i="5"/>
  <c r="H435" i="5"/>
  <c r="E435" i="5"/>
  <c r="C435" i="5"/>
  <c r="A435" i="5"/>
  <c r="S440" i="5"/>
  <c r="O434" i="5"/>
  <c r="H434" i="5"/>
  <c r="E434" i="5"/>
  <c r="C434" i="5"/>
  <c r="A434" i="5"/>
  <c r="S436" i="5"/>
  <c r="O430" i="5"/>
  <c r="H430" i="5"/>
  <c r="E430" i="5"/>
  <c r="C430" i="5"/>
  <c r="A430" i="5"/>
  <c r="S435" i="5"/>
  <c r="O429" i="5"/>
  <c r="H429" i="5"/>
  <c r="E429" i="5"/>
  <c r="C429" i="5"/>
  <c r="A429" i="5"/>
  <c r="S434" i="5"/>
  <c r="O428" i="5"/>
  <c r="H428" i="5"/>
  <c r="E428" i="5"/>
  <c r="C428" i="5"/>
  <c r="A428" i="5"/>
  <c r="O424" i="5"/>
  <c r="H424" i="5"/>
  <c r="E424" i="5"/>
  <c r="C424" i="5"/>
  <c r="A424" i="5"/>
  <c r="O423" i="5"/>
  <c r="H423" i="5"/>
  <c r="E423" i="5"/>
  <c r="C423" i="5"/>
  <c r="A423" i="5"/>
  <c r="O422" i="5"/>
  <c r="H422" i="5"/>
  <c r="E422" i="5"/>
  <c r="C422" i="5"/>
  <c r="A422" i="5"/>
  <c r="O652" i="5"/>
  <c r="C276" i="1"/>
  <c r="C324" i="1"/>
  <c r="C319" i="1"/>
  <c r="C278" i="1"/>
  <c r="S651" i="5"/>
  <c r="O654" i="5"/>
  <c r="O653" i="5"/>
  <c r="C274" i="1"/>
  <c r="S649" i="5"/>
  <c r="S650" i="5"/>
  <c r="C320" i="1"/>
  <c r="O418" i="5" l="1"/>
  <c r="H418" i="5"/>
  <c r="E418" i="5"/>
  <c r="C418" i="5"/>
  <c r="A418" i="5"/>
  <c r="O417" i="5"/>
  <c r="H417" i="5"/>
  <c r="E417" i="5"/>
  <c r="C417" i="5"/>
  <c r="A417" i="5"/>
  <c r="O416" i="5"/>
  <c r="H416" i="5"/>
  <c r="E416" i="5"/>
  <c r="C416" i="5"/>
  <c r="A416" i="5"/>
  <c r="O415" i="5"/>
  <c r="H415" i="5"/>
  <c r="E415" i="5"/>
  <c r="C415" i="5"/>
  <c r="A415" i="5"/>
  <c r="O414" i="5"/>
  <c r="H414" i="5"/>
  <c r="E414" i="5"/>
  <c r="C414" i="5"/>
  <c r="A414" i="5"/>
  <c r="O413" i="5"/>
  <c r="H413" i="5"/>
  <c r="E413" i="5"/>
  <c r="C413" i="5"/>
  <c r="A413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C257" i="1"/>
  <c r="C272" i="1"/>
  <c r="C264" i="1"/>
  <c r="C256" i="1"/>
  <c r="C269" i="1"/>
  <c r="C254" i="1"/>
  <c r="C270" i="1"/>
  <c r="C265" i="1"/>
  <c r="C271" i="1"/>
  <c r="C253" i="1"/>
  <c r="C268" i="1"/>
  <c r="C258" i="1"/>
  <c r="C266" i="1"/>
  <c r="C255" i="1"/>
  <c r="A730" i="5" l="1"/>
  <c r="C730" i="5"/>
  <c r="E730" i="5"/>
  <c r="H730" i="5"/>
  <c r="O730" i="5"/>
  <c r="S730" i="5"/>
  <c r="S676" i="5"/>
  <c r="O676" i="5"/>
  <c r="H676" i="5"/>
  <c r="E676" i="5"/>
  <c r="C676" i="5"/>
  <c r="A676" i="5"/>
  <c r="O427" i="5" l="1"/>
  <c r="H427" i="5"/>
  <c r="E427" i="5"/>
  <c r="C427" i="5"/>
  <c r="A427" i="5"/>
  <c r="O426" i="5"/>
  <c r="H426" i="5"/>
  <c r="E426" i="5"/>
  <c r="C426" i="5"/>
  <c r="A426" i="5"/>
  <c r="O421" i="5"/>
  <c r="H421" i="5"/>
  <c r="E421" i="5"/>
  <c r="C421" i="5"/>
  <c r="A421" i="5"/>
  <c r="O420" i="5"/>
  <c r="H420" i="5"/>
  <c r="E420" i="5"/>
  <c r="C420" i="5"/>
  <c r="A420" i="5"/>
  <c r="I28" i="5" l="1"/>
  <c r="S167" i="5" l="1"/>
  <c r="O167" i="5"/>
  <c r="H167" i="5"/>
  <c r="E167" i="5"/>
  <c r="C167" i="5"/>
  <c r="A167" i="5"/>
  <c r="C166" i="1"/>
  <c r="S161" i="5" l="1"/>
  <c r="O161" i="5"/>
  <c r="H161" i="5"/>
  <c r="E161" i="5"/>
  <c r="C161" i="5"/>
  <c r="A161" i="5"/>
  <c r="S158" i="5"/>
  <c r="O158" i="5"/>
  <c r="H158" i="5"/>
  <c r="E158" i="5"/>
  <c r="C158" i="5"/>
  <c r="A158" i="5"/>
  <c r="S153" i="5"/>
  <c r="O153" i="5"/>
  <c r="H153" i="5"/>
  <c r="E153" i="5"/>
  <c r="C153" i="5"/>
  <c r="A153" i="5"/>
  <c r="S151" i="5"/>
  <c r="O151" i="5"/>
  <c r="H151" i="5"/>
  <c r="E151" i="5"/>
  <c r="C151" i="5"/>
  <c r="A151" i="5"/>
  <c r="S145" i="5"/>
  <c r="O145" i="5"/>
  <c r="H145" i="5"/>
  <c r="E145" i="5"/>
  <c r="C145" i="5"/>
  <c r="A145" i="5"/>
  <c r="S136" i="5"/>
  <c r="O136" i="5"/>
  <c r="H136" i="5"/>
  <c r="E136" i="5"/>
  <c r="C136" i="5"/>
  <c r="S124" i="5"/>
  <c r="O124" i="5"/>
  <c r="H124" i="5"/>
  <c r="E124" i="5"/>
  <c r="C124" i="5"/>
  <c r="S117" i="5"/>
  <c r="O117" i="5"/>
  <c r="H117" i="5"/>
  <c r="E117" i="5"/>
  <c r="C117" i="5"/>
  <c r="S113" i="5"/>
  <c r="O113" i="5"/>
  <c r="H113" i="5"/>
  <c r="E113" i="5"/>
  <c r="C113" i="5"/>
  <c r="S112" i="5"/>
  <c r="O112" i="5"/>
  <c r="H112" i="5"/>
  <c r="E112" i="5"/>
  <c r="C112" i="5"/>
  <c r="S108" i="5"/>
  <c r="O108" i="5"/>
  <c r="H108" i="5"/>
  <c r="E108" i="5"/>
  <c r="C108" i="5"/>
  <c r="A108" i="5"/>
  <c r="S105" i="5"/>
  <c r="O105" i="5"/>
  <c r="H105" i="5"/>
  <c r="E105" i="5"/>
  <c r="C105" i="5"/>
  <c r="A105" i="5"/>
  <c r="S101" i="5"/>
  <c r="O101" i="5"/>
  <c r="H101" i="5"/>
  <c r="E101" i="5"/>
  <c r="C101" i="5"/>
  <c r="A101" i="5"/>
  <c r="S98" i="5"/>
  <c r="O98" i="5"/>
  <c r="H98" i="5"/>
  <c r="E98" i="5"/>
  <c r="C98" i="5"/>
  <c r="A98" i="5"/>
  <c r="S96" i="5"/>
  <c r="O96" i="5"/>
  <c r="H96" i="5"/>
  <c r="E96" i="5"/>
  <c r="C96" i="5"/>
  <c r="A96" i="5"/>
  <c r="S94" i="5"/>
  <c r="O94" i="5"/>
  <c r="H94" i="5"/>
  <c r="E94" i="5"/>
  <c r="C94" i="5"/>
  <c r="A94" i="5"/>
  <c r="S88" i="5"/>
  <c r="O88" i="5"/>
  <c r="H88" i="5"/>
  <c r="E88" i="5"/>
  <c r="C88" i="5"/>
  <c r="A88" i="5"/>
  <c r="S86" i="5"/>
  <c r="O86" i="5"/>
  <c r="H86" i="5"/>
  <c r="E86" i="5"/>
  <c r="C86" i="5"/>
  <c r="A86" i="5"/>
  <c r="S81" i="5"/>
  <c r="O81" i="5"/>
  <c r="H81" i="5"/>
  <c r="E81" i="5"/>
  <c r="C81" i="5"/>
  <c r="A81" i="5"/>
  <c r="S79" i="5"/>
  <c r="O79" i="5"/>
  <c r="H79" i="5"/>
  <c r="E79" i="5"/>
  <c r="C79" i="5"/>
  <c r="A79" i="5"/>
  <c r="C123" i="1"/>
  <c r="C157" i="1"/>
  <c r="C78" i="1"/>
  <c r="C115" i="1"/>
  <c r="C107" i="1"/>
  <c r="C97" i="1"/>
  <c r="C112" i="1"/>
  <c r="C80" i="1"/>
  <c r="C153" i="1"/>
  <c r="C95" i="1"/>
  <c r="C100" i="1"/>
  <c r="C144" i="1"/>
  <c r="C104" i="1"/>
  <c r="C150" i="1"/>
  <c r="C111" i="1"/>
  <c r="C87" i="1"/>
  <c r="C85" i="1"/>
  <c r="C160" i="1"/>
  <c r="C135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2" i="1"/>
  <c r="C66" i="1"/>
  <c r="C71" i="1"/>
  <c r="S40" i="5" l="1"/>
  <c r="O40" i="5"/>
  <c r="H40" i="5"/>
  <c r="E40" i="5"/>
  <c r="C40" i="5"/>
  <c r="A40" i="5"/>
  <c r="S37" i="5"/>
  <c r="O37" i="5"/>
  <c r="H37" i="5"/>
  <c r="E37" i="5"/>
  <c r="C37" i="5"/>
  <c r="A37" i="5"/>
  <c r="C39" i="1"/>
  <c r="C41" i="1"/>
  <c r="C51" i="1"/>
  <c r="C36" i="1"/>
  <c r="C59" i="1"/>
  <c r="C47" i="1"/>
  <c r="C54" i="1"/>
  <c r="S36" i="5" l="1"/>
  <c r="O36" i="5"/>
  <c r="H36" i="5"/>
  <c r="E36" i="5"/>
  <c r="C36" i="5"/>
  <c r="A36" i="5"/>
  <c r="C35" i="1"/>
  <c r="I530" i="5" l="1"/>
  <c r="I531" i="5"/>
  <c r="O466" i="5" l="1"/>
  <c r="H466" i="5"/>
  <c r="E466" i="5"/>
  <c r="C466" i="5"/>
  <c r="A466" i="5"/>
  <c r="O465" i="5"/>
  <c r="H465" i="5"/>
  <c r="E465" i="5"/>
  <c r="C465" i="5"/>
  <c r="A465" i="5"/>
  <c r="O464" i="5"/>
  <c r="H464" i="5"/>
  <c r="E464" i="5"/>
  <c r="C464" i="5"/>
  <c r="A464" i="5"/>
  <c r="O457" i="5"/>
  <c r="H457" i="5"/>
  <c r="E457" i="5"/>
  <c r="C457" i="5"/>
  <c r="A457" i="5"/>
  <c r="O456" i="5"/>
  <c r="H456" i="5"/>
  <c r="E456" i="5"/>
  <c r="C456" i="5"/>
  <c r="A456" i="5"/>
  <c r="O455" i="5"/>
  <c r="H455" i="5"/>
  <c r="E455" i="5"/>
  <c r="C455" i="5"/>
  <c r="A455" i="5"/>
  <c r="S455" i="5"/>
  <c r="S466" i="5"/>
  <c r="S457" i="5"/>
  <c r="S464" i="5"/>
  <c r="S456" i="5"/>
  <c r="S465" i="5"/>
  <c r="I532" i="5" l="1"/>
  <c r="I533" i="5" l="1"/>
  <c r="I534" i="5" l="1"/>
  <c r="O433" i="5" l="1"/>
  <c r="H433" i="5"/>
  <c r="E433" i="5"/>
  <c r="C433" i="5"/>
  <c r="A433" i="5"/>
  <c r="O432" i="5"/>
  <c r="H432" i="5"/>
  <c r="E432" i="5"/>
  <c r="C432" i="5"/>
  <c r="A432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6" i="1"/>
  <c r="C28" i="1"/>
  <c r="C25" i="1"/>
  <c r="C2" i="1"/>
  <c r="S26" i="5" l="1"/>
  <c r="O26" i="5"/>
  <c r="H26" i="5"/>
  <c r="E26" i="5"/>
  <c r="C26" i="5"/>
  <c r="A26" i="5"/>
  <c r="S732" i="5" l="1"/>
  <c r="O732" i="5"/>
  <c r="H732" i="5"/>
  <c r="E732" i="5"/>
  <c r="C732" i="5"/>
  <c r="A732" i="5"/>
  <c r="S731" i="5"/>
  <c r="O731" i="5"/>
  <c r="H731" i="5"/>
  <c r="E731" i="5"/>
  <c r="C731" i="5"/>
  <c r="A731" i="5"/>
  <c r="H729" i="5" l="1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7" i="5"/>
  <c r="H675" i="5"/>
  <c r="H674" i="5"/>
  <c r="H673" i="5"/>
  <c r="H672" i="5"/>
  <c r="H671" i="5"/>
  <c r="H665" i="5"/>
  <c r="H664" i="5"/>
  <c r="H663" i="5"/>
  <c r="H662" i="5"/>
  <c r="H661" i="5"/>
  <c r="H660" i="5"/>
  <c r="H659" i="5"/>
  <c r="H658" i="5"/>
  <c r="H657" i="5"/>
  <c r="H656" i="5"/>
  <c r="H655" i="5"/>
  <c r="H648" i="5"/>
  <c r="H647" i="5"/>
  <c r="H646" i="5"/>
  <c r="H645" i="5"/>
  <c r="H644" i="5"/>
  <c r="H643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1" i="5"/>
  <c r="H588" i="5"/>
  <c r="H587" i="5"/>
  <c r="H586" i="5"/>
  <c r="H554" i="5"/>
  <c r="H553" i="5"/>
  <c r="H552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5" i="5"/>
  <c r="H514" i="5"/>
  <c r="H513" i="5"/>
  <c r="H512" i="5"/>
  <c r="H511" i="5"/>
  <c r="H509" i="5"/>
  <c r="H508" i="5"/>
  <c r="H507" i="5"/>
  <c r="H506" i="5"/>
  <c r="H505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63" i="5"/>
  <c r="H462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1" i="5"/>
  <c r="H425" i="5"/>
  <c r="H419" i="5"/>
  <c r="H385" i="5"/>
  <c r="H384" i="5"/>
  <c r="H383" i="5"/>
  <c r="H382" i="5"/>
  <c r="H381" i="5"/>
  <c r="H380" i="5"/>
  <c r="H379" i="5"/>
  <c r="H378" i="5"/>
  <c r="H377" i="5"/>
  <c r="H348" i="5"/>
  <c r="H347" i="5"/>
  <c r="H346" i="5"/>
  <c r="H345" i="5"/>
  <c r="H344" i="5"/>
  <c r="H343" i="5"/>
  <c r="H342" i="5"/>
  <c r="H341" i="5"/>
  <c r="H340" i="5"/>
  <c r="H333" i="5"/>
  <c r="H332" i="5"/>
  <c r="H331" i="5"/>
  <c r="H330" i="5"/>
  <c r="H329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6" i="5"/>
  <c r="H302" i="5"/>
  <c r="H301" i="5"/>
  <c r="H300" i="5"/>
  <c r="H295" i="5"/>
  <c r="H294" i="5"/>
  <c r="H293" i="5"/>
  <c r="H292" i="5"/>
  <c r="H291" i="5"/>
  <c r="H287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6" i="5"/>
  <c r="H265" i="5"/>
  <c r="H264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182" i="5"/>
  <c r="H181" i="5"/>
  <c r="H180" i="5"/>
  <c r="H179" i="5"/>
  <c r="H178" i="5"/>
  <c r="H34" i="5"/>
  <c r="H32" i="5"/>
  <c r="H28" i="5"/>
  <c r="G5" i="6"/>
  <c r="G4" i="6"/>
  <c r="G3" i="6"/>
  <c r="G2" i="6"/>
  <c r="G8" i="6"/>
  <c r="G7" i="6"/>
  <c r="S729" i="5"/>
  <c r="O729" i="5"/>
  <c r="E729" i="5"/>
  <c r="C729" i="5"/>
  <c r="A729" i="5"/>
  <c r="E4" i="6"/>
  <c r="C344" i="1"/>
  <c r="E5" i="6"/>
  <c r="C5" i="6"/>
  <c r="C3" i="6"/>
  <c r="C4" i="6"/>
  <c r="C345" i="1"/>
  <c r="E2" i="6"/>
  <c r="E3" i="6"/>
  <c r="C2" i="6"/>
  <c r="S693" i="5" l="1"/>
  <c r="O693" i="5"/>
  <c r="E693" i="5"/>
  <c r="C693" i="5"/>
  <c r="A693" i="5"/>
  <c r="S692" i="5"/>
  <c r="O692" i="5"/>
  <c r="E692" i="5"/>
  <c r="C692" i="5"/>
  <c r="A692" i="5"/>
  <c r="S691" i="5"/>
  <c r="O691" i="5"/>
  <c r="E691" i="5"/>
  <c r="C691" i="5"/>
  <c r="A691" i="5"/>
  <c r="S690" i="5"/>
  <c r="O690" i="5"/>
  <c r="E690" i="5"/>
  <c r="C690" i="5"/>
  <c r="A690" i="5"/>
  <c r="S689" i="5"/>
  <c r="O689" i="5"/>
  <c r="E689" i="5"/>
  <c r="C689" i="5"/>
  <c r="A689" i="5"/>
  <c r="S660" i="5"/>
  <c r="O660" i="5"/>
  <c r="E660" i="5"/>
  <c r="C660" i="5"/>
  <c r="A660" i="5"/>
  <c r="S659" i="5"/>
  <c r="O659" i="5"/>
  <c r="E659" i="5"/>
  <c r="C659" i="5"/>
  <c r="A659" i="5"/>
  <c r="S658" i="5"/>
  <c r="O658" i="5"/>
  <c r="E658" i="5"/>
  <c r="C658" i="5"/>
  <c r="A658" i="5"/>
  <c r="S657" i="5"/>
  <c r="O657" i="5"/>
  <c r="E657" i="5"/>
  <c r="C657" i="5"/>
  <c r="A657" i="5"/>
  <c r="S656" i="5"/>
  <c r="O656" i="5"/>
  <c r="E656" i="5"/>
  <c r="C656" i="5"/>
  <c r="A656" i="5"/>
  <c r="S655" i="5"/>
  <c r="O655" i="5"/>
  <c r="E655" i="5"/>
  <c r="C655" i="5"/>
  <c r="A655" i="5"/>
  <c r="O637" i="5"/>
  <c r="E637" i="5"/>
  <c r="C637" i="5"/>
  <c r="A637" i="5"/>
  <c r="O636" i="5"/>
  <c r="E636" i="5"/>
  <c r="C636" i="5"/>
  <c r="A636" i="5"/>
  <c r="O635" i="5"/>
  <c r="E635" i="5"/>
  <c r="C635" i="5"/>
  <c r="A635" i="5"/>
  <c r="O634" i="5"/>
  <c r="E634" i="5"/>
  <c r="C634" i="5"/>
  <c r="A634" i="5"/>
  <c r="O633" i="5"/>
  <c r="E633" i="5"/>
  <c r="C633" i="5"/>
  <c r="A633" i="5"/>
  <c r="S648" i="5"/>
  <c r="E648" i="5"/>
  <c r="C648" i="5"/>
  <c r="A648" i="5"/>
  <c r="S647" i="5"/>
  <c r="E647" i="5"/>
  <c r="C647" i="5"/>
  <c r="A647" i="5"/>
  <c r="S646" i="5"/>
  <c r="E646" i="5"/>
  <c r="C646" i="5"/>
  <c r="A646" i="5"/>
  <c r="O645" i="5"/>
  <c r="E645" i="5"/>
  <c r="C645" i="5"/>
  <c r="A645" i="5"/>
  <c r="O644" i="5"/>
  <c r="E644" i="5"/>
  <c r="C644" i="5"/>
  <c r="A644" i="5"/>
  <c r="O643" i="5"/>
  <c r="E643" i="5"/>
  <c r="C643" i="5"/>
  <c r="A643" i="5"/>
  <c r="S633" i="5"/>
  <c r="S634" i="5"/>
  <c r="S635" i="5"/>
  <c r="S637" i="5"/>
  <c r="S636" i="5"/>
  <c r="O648" i="5"/>
  <c r="S644" i="5"/>
  <c r="C313" i="1"/>
  <c r="C342" i="1"/>
  <c r="C343" i="1"/>
  <c r="S643" i="5"/>
  <c r="S645" i="5"/>
  <c r="O647" i="5"/>
  <c r="C315" i="1"/>
  <c r="C331" i="1"/>
  <c r="O646" i="5"/>
  <c r="C314" i="1"/>
  <c r="C321" i="1"/>
  <c r="C322" i="1"/>
  <c r="S688" i="5" l="1"/>
  <c r="S687" i="5"/>
  <c r="S686" i="5"/>
  <c r="S685" i="5"/>
  <c r="S684" i="5"/>
  <c r="S683" i="5"/>
  <c r="S682" i="5"/>
  <c r="S681" i="5"/>
  <c r="S680" i="5"/>
  <c r="S679" i="5"/>
  <c r="S677" i="5"/>
  <c r="S675" i="5"/>
  <c r="S674" i="5"/>
  <c r="S673" i="5"/>
  <c r="S672" i="5"/>
  <c r="S671" i="5"/>
  <c r="S665" i="5"/>
  <c r="S664" i="5"/>
  <c r="S663" i="5"/>
  <c r="S662" i="5"/>
  <c r="S661" i="5"/>
  <c r="S632" i="5"/>
  <c r="S631" i="5"/>
  <c r="S630" i="5"/>
  <c r="S629" i="5"/>
  <c r="S628" i="5"/>
  <c r="S621" i="5"/>
  <c r="S620" i="5"/>
  <c r="S619" i="5"/>
  <c r="S618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1" i="5"/>
  <c r="S588" i="5"/>
  <c r="S587" i="5"/>
  <c r="S586" i="5"/>
  <c r="S554" i="5"/>
  <c r="S553" i="5"/>
  <c r="S552" i="5"/>
  <c r="S547" i="5"/>
  <c r="S546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09" i="5"/>
  <c r="S508" i="5"/>
  <c r="S507" i="5"/>
  <c r="S506" i="5"/>
  <c r="S505" i="5"/>
  <c r="S498" i="5"/>
  <c r="S497" i="5"/>
  <c r="S496" i="5"/>
  <c r="S495" i="5"/>
  <c r="S494" i="5"/>
  <c r="S493" i="5"/>
  <c r="S492" i="5"/>
  <c r="S491" i="5"/>
  <c r="S490" i="5"/>
  <c r="S452" i="5"/>
  <c r="S451" i="5"/>
  <c r="S450" i="5"/>
  <c r="S449" i="5"/>
  <c r="S448" i="5"/>
  <c r="S447" i="5"/>
  <c r="S446" i="5"/>
  <c r="S445" i="5"/>
  <c r="S444" i="5"/>
  <c r="S443" i="5"/>
  <c r="S439" i="5"/>
  <c r="S438" i="5"/>
  <c r="S437" i="5"/>
  <c r="S433" i="5"/>
  <c r="S43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182" i="5"/>
  <c r="S180" i="5"/>
  <c r="S179" i="5"/>
  <c r="S34" i="5"/>
  <c r="S32" i="5"/>
  <c r="O688" i="5"/>
  <c r="E688" i="5"/>
  <c r="C688" i="5"/>
  <c r="A688" i="5"/>
  <c r="O687" i="5"/>
  <c r="E687" i="5"/>
  <c r="C687" i="5"/>
  <c r="A687" i="5"/>
  <c r="O686" i="5"/>
  <c r="E686" i="5"/>
  <c r="C686" i="5"/>
  <c r="A686" i="5"/>
  <c r="O685" i="5"/>
  <c r="E685" i="5"/>
  <c r="C685" i="5"/>
  <c r="A685" i="5"/>
  <c r="O684" i="5"/>
  <c r="E684" i="5"/>
  <c r="C684" i="5"/>
  <c r="A684" i="5"/>
  <c r="E683" i="5"/>
  <c r="C683" i="5"/>
  <c r="A683" i="5"/>
  <c r="S462" i="5"/>
  <c r="S522" i="5"/>
  <c r="S523" i="5"/>
  <c r="S515" i="5"/>
  <c r="S524" i="5"/>
  <c r="S520" i="5"/>
  <c r="S453" i="5"/>
  <c r="S454" i="5"/>
  <c r="S513" i="5"/>
  <c r="S521" i="5"/>
  <c r="S463" i="5"/>
  <c r="S511" i="5"/>
  <c r="S512" i="5"/>
  <c r="S514" i="5"/>
  <c r="S529" i="5"/>
  <c r="S623" i="5"/>
  <c r="S626" i="5"/>
  <c r="S501" i="5"/>
  <c r="S486" i="5"/>
  <c r="S527" i="5"/>
  <c r="S485" i="5"/>
  <c r="S484" i="5"/>
  <c r="S482" i="5"/>
  <c r="S627" i="5"/>
  <c r="S526" i="5"/>
  <c r="S178" i="5"/>
  <c r="S481" i="5"/>
  <c r="S525" i="5"/>
  <c r="S483" i="5"/>
  <c r="S503" i="5"/>
  <c r="S499" i="5"/>
  <c r="S489" i="5"/>
  <c r="S502" i="5"/>
  <c r="S624" i="5"/>
  <c r="S528" i="5"/>
  <c r="S181" i="5"/>
  <c r="S488" i="5"/>
  <c r="S487" i="5"/>
  <c r="S500" i="5"/>
  <c r="S625" i="5"/>
  <c r="O682" i="5" l="1"/>
  <c r="E682" i="5"/>
  <c r="C682" i="5"/>
  <c r="A682" i="5"/>
  <c r="O681" i="5"/>
  <c r="E681" i="5"/>
  <c r="C681" i="5"/>
  <c r="A681" i="5"/>
  <c r="O680" i="5"/>
  <c r="E680" i="5"/>
  <c r="C680" i="5"/>
  <c r="A680" i="5"/>
  <c r="O679" i="5"/>
  <c r="E679" i="5"/>
  <c r="C679" i="5"/>
  <c r="A679" i="5"/>
  <c r="O677" i="5"/>
  <c r="E677" i="5"/>
  <c r="C677" i="5"/>
  <c r="A677" i="5"/>
  <c r="C325" i="1"/>
  <c r="C326" i="1"/>
  <c r="C329" i="1"/>
  <c r="C330" i="1"/>
  <c r="O621" i="5" l="1"/>
  <c r="E621" i="5"/>
  <c r="C621" i="5"/>
  <c r="A621" i="5"/>
  <c r="O620" i="5"/>
  <c r="E620" i="5"/>
  <c r="C620" i="5"/>
  <c r="A620" i="5"/>
  <c r="O619" i="5"/>
  <c r="E619" i="5"/>
  <c r="C619" i="5"/>
  <c r="A619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16" i="5"/>
  <c r="E616" i="5"/>
  <c r="C616" i="5"/>
  <c r="A616" i="5"/>
  <c r="O615" i="5"/>
  <c r="E615" i="5"/>
  <c r="C615" i="5"/>
  <c r="A615" i="5"/>
  <c r="O614" i="5"/>
  <c r="E614" i="5"/>
  <c r="C614" i="5"/>
  <c r="A614" i="5"/>
  <c r="O613" i="5"/>
  <c r="E613" i="5"/>
  <c r="C613" i="5"/>
  <c r="A613" i="5"/>
  <c r="O588" i="5"/>
  <c r="E588" i="5"/>
  <c r="C588" i="5"/>
  <c r="A588" i="5"/>
  <c r="O675" i="5"/>
  <c r="E675" i="5"/>
  <c r="C675" i="5"/>
  <c r="A675" i="5"/>
  <c r="O674" i="5"/>
  <c r="E674" i="5"/>
  <c r="C674" i="5"/>
  <c r="A674" i="5"/>
  <c r="O673" i="5"/>
  <c r="E673" i="5"/>
  <c r="C673" i="5"/>
  <c r="A673" i="5"/>
  <c r="O672" i="5"/>
  <c r="E672" i="5"/>
  <c r="C672" i="5"/>
  <c r="A672" i="5"/>
  <c r="O671" i="5"/>
  <c r="E671" i="5"/>
  <c r="C671" i="5"/>
  <c r="A671" i="5"/>
  <c r="E665" i="5" l="1"/>
  <c r="C665" i="5"/>
  <c r="A665" i="5"/>
  <c r="E664" i="5"/>
  <c r="C664" i="5"/>
  <c r="A664" i="5"/>
  <c r="E663" i="5"/>
  <c r="C663" i="5"/>
  <c r="A663" i="5"/>
  <c r="E662" i="5"/>
  <c r="C662" i="5"/>
  <c r="A662" i="5"/>
  <c r="E661" i="5"/>
  <c r="C661" i="5"/>
  <c r="A661" i="5"/>
  <c r="E632" i="5"/>
  <c r="C632" i="5"/>
  <c r="A632" i="5"/>
  <c r="E631" i="5"/>
  <c r="C631" i="5"/>
  <c r="A631" i="5"/>
  <c r="E630" i="5"/>
  <c r="C630" i="5"/>
  <c r="A630" i="5"/>
  <c r="E629" i="5"/>
  <c r="C629" i="5"/>
  <c r="A629" i="5"/>
  <c r="E628" i="5"/>
  <c r="C628" i="5"/>
  <c r="A628" i="5"/>
  <c r="O627" i="5"/>
  <c r="E627" i="5"/>
  <c r="C627" i="5"/>
  <c r="A627" i="5"/>
  <c r="O626" i="5"/>
  <c r="E626" i="5"/>
  <c r="C626" i="5"/>
  <c r="A626" i="5"/>
  <c r="O625" i="5"/>
  <c r="E625" i="5"/>
  <c r="C625" i="5"/>
  <c r="A625" i="5"/>
  <c r="O624" i="5"/>
  <c r="E624" i="5"/>
  <c r="C624" i="5"/>
  <c r="A624" i="5"/>
  <c r="O623" i="5"/>
  <c r="E623" i="5"/>
  <c r="C623" i="5"/>
  <c r="A623" i="5"/>
  <c r="O618" i="5"/>
  <c r="E618" i="5"/>
  <c r="C618" i="5"/>
  <c r="A618" i="5"/>
  <c r="O617" i="5"/>
  <c r="E617" i="5"/>
  <c r="C617" i="5"/>
  <c r="A617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608" i="5"/>
  <c r="E608" i="5"/>
  <c r="C608" i="5"/>
  <c r="A608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1" i="5"/>
  <c r="E591" i="5"/>
  <c r="C591" i="5"/>
  <c r="A591" i="5"/>
  <c r="O587" i="5"/>
  <c r="E587" i="5"/>
  <c r="C587" i="5"/>
  <c r="A587" i="5"/>
  <c r="O586" i="5"/>
  <c r="E586" i="5"/>
  <c r="C586" i="5"/>
  <c r="A586" i="5"/>
  <c r="O554" i="5"/>
  <c r="E554" i="5"/>
  <c r="C554" i="5"/>
  <c r="A554" i="5"/>
  <c r="O553" i="5"/>
  <c r="E553" i="5"/>
  <c r="C553" i="5"/>
  <c r="A553" i="5"/>
  <c r="O552" i="5"/>
  <c r="E552" i="5"/>
  <c r="C552" i="5"/>
  <c r="A552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665" i="5"/>
  <c r="O663" i="5"/>
  <c r="O661" i="5"/>
  <c r="O664" i="5"/>
  <c r="O662" i="5"/>
  <c r="O632" i="5"/>
  <c r="O630" i="5"/>
  <c r="O628" i="5"/>
  <c r="O629" i="5"/>
  <c r="O631" i="5"/>
  <c r="C311" i="1"/>
  <c r="C309" i="1"/>
  <c r="C308" i="1"/>
  <c r="C310" i="1"/>
  <c r="C307" i="1"/>
  <c r="C301" i="1"/>
  <c r="C299" i="1"/>
  <c r="C300" i="1"/>
  <c r="C318" i="1"/>
  <c r="C327" i="1"/>
  <c r="C323" i="1"/>
  <c r="C302" i="1"/>
  <c r="C312" i="1"/>
  <c r="C328" i="1"/>
  <c r="C317" i="1"/>
  <c r="O534" i="5" l="1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C515" i="5"/>
  <c r="C514" i="5"/>
  <c r="C513" i="5"/>
  <c r="C512" i="5"/>
  <c r="C511" i="5"/>
  <c r="C509" i="5"/>
  <c r="C508" i="5"/>
  <c r="C507" i="5"/>
  <c r="C506" i="5"/>
  <c r="C505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63" i="5"/>
  <c r="C462" i="5"/>
  <c r="C454" i="5"/>
  <c r="C453" i="5"/>
  <c r="C298" i="1"/>
  <c r="C297" i="1"/>
  <c r="C296" i="1"/>
  <c r="E515" i="5" l="1"/>
  <c r="A515" i="5"/>
  <c r="E514" i="5"/>
  <c r="A514" i="5"/>
  <c r="E513" i="5"/>
  <c r="A513" i="5"/>
  <c r="E512" i="5"/>
  <c r="A512" i="5"/>
  <c r="E511" i="5"/>
  <c r="A511" i="5"/>
  <c r="A509" i="5"/>
  <c r="E509" i="5"/>
  <c r="O515" i="5"/>
  <c r="O513" i="5"/>
  <c r="O511" i="5"/>
  <c r="O512" i="5"/>
  <c r="O514" i="5"/>
  <c r="E508" i="5"/>
  <c r="A508" i="5"/>
  <c r="E507" i="5"/>
  <c r="A507" i="5"/>
  <c r="O503" i="5"/>
  <c r="E503" i="5"/>
  <c r="A503" i="5"/>
  <c r="O502" i="5"/>
  <c r="E502" i="5"/>
  <c r="A502" i="5"/>
  <c r="O501" i="5"/>
  <c r="E501" i="5"/>
  <c r="A501" i="5"/>
  <c r="E498" i="5"/>
  <c r="A498" i="5"/>
  <c r="E497" i="5"/>
  <c r="A497" i="5"/>
  <c r="E496" i="5"/>
  <c r="A496" i="5"/>
  <c r="E495" i="5"/>
  <c r="A495" i="5"/>
  <c r="E494" i="5"/>
  <c r="A494" i="5"/>
  <c r="E493" i="5"/>
  <c r="A493" i="5"/>
  <c r="E492" i="5"/>
  <c r="A492" i="5"/>
  <c r="O489" i="5"/>
  <c r="E489" i="5"/>
  <c r="A489" i="5"/>
  <c r="O488" i="5"/>
  <c r="E488" i="5"/>
  <c r="A488" i="5"/>
  <c r="O487" i="5"/>
  <c r="E487" i="5"/>
  <c r="A487" i="5"/>
  <c r="O486" i="5"/>
  <c r="E486" i="5"/>
  <c r="A486" i="5"/>
  <c r="O485" i="5"/>
  <c r="E485" i="5"/>
  <c r="A485" i="5"/>
  <c r="O484" i="5"/>
  <c r="E484" i="5"/>
  <c r="A484" i="5"/>
  <c r="O483" i="5"/>
  <c r="E483" i="5"/>
  <c r="A483" i="5"/>
  <c r="O385" i="5"/>
  <c r="O384" i="5"/>
  <c r="O383" i="5"/>
  <c r="O382" i="5"/>
  <c r="O381" i="5"/>
  <c r="O380" i="5"/>
  <c r="O379" i="5"/>
  <c r="O378" i="5"/>
  <c r="O377" i="5"/>
  <c r="O348" i="5"/>
  <c r="O347" i="5"/>
  <c r="O346" i="5"/>
  <c r="O345" i="5"/>
  <c r="O344" i="5"/>
  <c r="O343" i="5"/>
  <c r="O342" i="5"/>
  <c r="O341" i="5"/>
  <c r="O340" i="5"/>
  <c r="O500" i="5"/>
  <c r="O499" i="5"/>
  <c r="O482" i="5"/>
  <c r="O481" i="5"/>
  <c r="O463" i="5"/>
  <c r="O462" i="5"/>
  <c r="O454" i="5"/>
  <c r="E506" i="5"/>
  <c r="A506" i="5"/>
  <c r="E505" i="5"/>
  <c r="A505" i="5"/>
  <c r="E500" i="5"/>
  <c r="A500" i="5"/>
  <c r="E499" i="5"/>
  <c r="A499" i="5"/>
  <c r="E491" i="5"/>
  <c r="A491" i="5"/>
  <c r="E490" i="5"/>
  <c r="A490" i="5"/>
  <c r="E482" i="5"/>
  <c r="A482" i="5"/>
  <c r="E481" i="5"/>
  <c r="A481" i="5"/>
  <c r="O509" i="5"/>
  <c r="O493" i="5"/>
  <c r="O497" i="5"/>
  <c r="C295" i="1"/>
  <c r="O495" i="5"/>
  <c r="O490" i="5"/>
  <c r="O494" i="5"/>
  <c r="O507" i="5"/>
  <c r="O505" i="5"/>
  <c r="O506" i="5"/>
  <c r="O492" i="5"/>
  <c r="O498" i="5"/>
  <c r="O496" i="5"/>
  <c r="O508" i="5"/>
  <c r="O491" i="5"/>
  <c r="E463" i="5" l="1"/>
  <c r="A463" i="5"/>
  <c r="E462" i="5"/>
  <c r="A462" i="5"/>
  <c r="E454" i="5"/>
  <c r="A454" i="5"/>
  <c r="O453" i="5"/>
  <c r="O452" i="5"/>
  <c r="E453" i="5"/>
  <c r="C452" i="5"/>
  <c r="A453" i="5"/>
  <c r="C288" i="1"/>
  <c r="C292" i="1"/>
  <c r="C294" i="1"/>
  <c r="C293" i="1"/>
  <c r="C291" i="1"/>
  <c r="E385" i="5" l="1"/>
  <c r="C385" i="5"/>
  <c r="A385" i="5"/>
  <c r="E384" i="5"/>
  <c r="C384" i="5"/>
  <c r="A384" i="5"/>
  <c r="E383" i="5"/>
  <c r="C383" i="5"/>
  <c r="A383" i="5"/>
  <c r="E382" i="5"/>
  <c r="C382" i="5"/>
  <c r="A382" i="5"/>
  <c r="E381" i="5"/>
  <c r="C381" i="5"/>
  <c r="A381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44" i="5"/>
  <c r="C344" i="5"/>
  <c r="A344" i="5"/>
  <c r="E380" i="5"/>
  <c r="E379" i="5"/>
  <c r="E378" i="5"/>
  <c r="E377" i="5"/>
  <c r="E343" i="5"/>
  <c r="E342" i="5"/>
  <c r="E341" i="5"/>
  <c r="E340" i="5"/>
  <c r="C380" i="5"/>
  <c r="C379" i="5"/>
  <c r="C378" i="5"/>
  <c r="C377" i="5"/>
  <c r="C343" i="5"/>
  <c r="C342" i="5"/>
  <c r="C341" i="5"/>
  <c r="C340" i="5"/>
  <c r="A342" i="5"/>
  <c r="A343" i="5"/>
  <c r="A378" i="5"/>
  <c r="A380" i="5"/>
  <c r="A379" i="5"/>
  <c r="A377" i="5"/>
  <c r="A341" i="5"/>
  <c r="A340" i="5"/>
  <c r="E266" i="5"/>
  <c r="C266" i="5"/>
  <c r="A266" i="5"/>
  <c r="E265" i="5"/>
  <c r="C265" i="5"/>
  <c r="A265" i="5"/>
  <c r="C267" i="1"/>
  <c r="O266" i="5"/>
  <c r="O265" i="5"/>
  <c r="C287" i="1"/>
  <c r="C263" i="1"/>
  <c r="S28" i="5" l="1"/>
  <c r="S3" i="5"/>
  <c r="O451" i="5"/>
  <c r="O450" i="5"/>
  <c r="O449" i="5"/>
  <c r="O448" i="5"/>
  <c r="O447" i="5"/>
  <c r="O446" i="5"/>
  <c r="O445" i="5"/>
  <c r="O444" i="5"/>
  <c r="O443" i="5"/>
  <c r="O442" i="5"/>
  <c r="O441" i="5"/>
  <c r="O440" i="5"/>
  <c r="O439" i="5"/>
  <c r="O438" i="5"/>
  <c r="O437" i="5"/>
  <c r="O431" i="5"/>
  <c r="O425" i="5"/>
  <c r="O419" i="5"/>
  <c r="O182" i="5"/>
  <c r="O181" i="5"/>
  <c r="O180" i="5"/>
  <c r="O179" i="5"/>
  <c r="O178" i="5"/>
  <c r="O34" i="5"/>
  <c r="O32" i="5"/>
  <c r="O28" i="5"/>
  <c r="O3" i="5"/>
  <c r="O281" i="5"/>
  <c r="C282" i="1"/>
  <c r="O252" i="5"/>
  <c r="O319" i="5"/>
  <c r="O276" i="5"/>
  <c r="C181" i="1"/>
  <c r="O310" i="5"/>
  <c r="C177" i="1"/>
  <c r="C261" i="1"/>
  <c r="C179" i="1"/>
  <c r="O322" i="5"/>
  <c r="O313" i="5"/>
  <c r="O321" i="5"/>
  <c r="C248" i="1"/>
  <c r="C178" i="1"/>
  <c r="O283" i="5"/>
  <c r="O315" i="5"/>
  <c r="C244" i="1"/>
  <c r="O248" i="5"/>
  <c r="O250" i="5"/>
  <c r="C249" i="1"/>
  <c r="O272" i="5"/>
  <c r="C285" i="1"/>
  <c r="O327" i="5"/>
  <c r="O292" i="5"/>
  <c r="O320" i="5"/>
  <c r="O273" i="5"/>
  <c r="O329" i="5"/>
  <c r="C260" i="1"/>
  <c r="C281" i="1"/>
  <c r="O312" i="5"/>
  <c r="O271" i="5"/>
  <c r="O291" i="5"/>
  <c r="O270" i="5"/>
  <c r="O301" i="5"/>
  <c r="C250" i="1"/>
  <c r="C275" i="1"/>
  <c r="O318" i="5"/>
  <c r="C33" i="1"/>
  <c r="O330" i="5"/>
  <c r="O278" i="5"/>
  <c r="O325" i="5"/>
  <c r="O254" i="5"/>
  <c r="O247" i="5"/>
  <c r="O295" i="5"/>
  <c r="C286" i="1"/>
  <c r="O282" i="5"/>
  <c r="O251" i="5"/>
  <c r="O306" i="5"/>
  <c r="C277" i="1"/>
  <c r="C273" i="1"/>
  <c r="O285" i="5"/>
  <c r="O323" i="5"/>
  <c r="C246" i="1"/>
  <c r="C283" i="1"/>
  <c r="O284" i="5"/>
  <c r="O269" i="5"/>
  <c r="O246" i="5"/>
  <c r="O280" i="5"/>
  <c r="O294" i="5"/>
  <c r="O261" i="5"/>
  <c r="O264" i="5"/>
  <c r="O300" i="5"/>
  <c r="O274" i="5"/>
  <c r="C31" i="1"/>
  <c r="C180" i="1"/>
  <c r="C259" i="1"/>
  <c r="O277" i="5"/>
  <c r="C284" i="1"/>
  <c r="O258" i="5"/>
  <c r="O262" i="5"/>
  <c r="O255" i="5"/>
  <c r="C251" i="1"/>
  <c r="O311" i="5"/>
  <c r="O253" i="5"/>
  <c r="C280" i="1"/>
  <c r="O275" i="5"/>
  <c r="C247" i="1"/>
  <c r="O293" i="5"/>
  <c r="C279" i="1"/>
  <c r="O326" i="5"/>
  <c r="O302" i="5"/>
  <c r="O257" i="5"/>
  <c r="O333" i="5"/>
  <c r="O268" i="5"/>
  <c r="O331" i="5"/>
  <c r="C252" i="1"/>
  <c r="C245" i="1"/>
  <c r="O256" i="5"/>
  <c r="O314" i="5"/>
  <c r="O260" i="5"/>
  <c r="O317" i="5"/>
  <c r="O279" i="5"/>
  <c r="O324" i="5"/>
  <c r="O316" i="5"/>
  <c r="O287" i="5"/>
  <c r="O332" i="5"/>
  <c r="O259" i="5"/>
  <c r="O245" i="5"/>
  <c r="Q2" i="5" l="1"/>
  <c r="M2" i="5"/>
  <c r="C6" i="6"/>
  <c r="E6" i="6"/>
  <c r="O249" i="5"/>
  <c r="E452" i="5" l="1"/>
  <c r="A452" i="5"/>
  <c r="E451" i="5"/>
  <c r="C451" i="5"/>
  <c r="A451" i="5"/>
  <c r="E450" i="5"/>
  <c r="C450" i="5"/>
  <c r="A450" i="5"/>
  <c r="E449" i="5"/>
  <c r="C449" i="5"/>
  <c r="A449" i="5"/>
  <c r="E448" i="5"/>
  <c r="C448" i="5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1" i="5"/>
  <c r="C431" i="5"/>
  <c r="A431" i="5"/>
  <c r="E425" i="5"/>
  <c r="C425" i="5"/>
  <c r="A425" i="5"/>
  <c r="E419" i="5"/>
  <c r="C419" i="5"/>
  <c r="A419" i="5"/>
  <c r="E8" i="6"/>
  <c r="C7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4" i="5"/>
  <c r="C264" i="5"/>
  <c r="E264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7" i="5"/>
  <c r="C287" i="5"/>
  <c r="E287" i="5"/>
  <c r="A291" i="5"/>
  <c r="C291" i="5"/>
  <c r="E291" i="5"/>
  <c r="A292" i="5"/>
  <c r="C292" i="5"/>
  <c r="E292" i="5"/>
  <c r="A293" i="5"/>
  <c r="C293" i="5"/>
  <c r="E293" i="5"/>
  <c r="A294" i="5"/>
  <c r="C294" i="5"/>
  <c r="E294" i="5"/>
  <c r="A295" i="5"/>
  <c r="C295" i="5"/>
  <c r="E295" i="5"/>
  <c r="A300" i="5"/>
  <c r="C300" i="5"/>
  <c r="E300" i="5"/>
  <c r="A301" i="5"/>
  <c r="C301" i="5"/>
  <c r="E301" i="5"/>
  <c r="A302" i="5"/>
  <c r="C302" i="5"/>
  <c r="E302" i="5"/>
  <c r="A306" i="5"/>
  <c r="C306" i="5"/>
  <c r="E306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4" i="5"/>
  <c r="C324" i="5"/>
  <c r="E324" i="5"/>
  <c r="A325" i="5"/>
  <c r="C325" i="5"/>
  <c r="E325" i="5"/>
  <c r="A326" i="5"/>
  <c r="C326" i="5"/>
  <c r="E326" i="5"/>
  <c r="A327" i="5"/>
  <c r="C327" i="5"/>
  <c r="E327" i="5"/>
  <c r="A329" i="5"/>
  <c r="C329" i="5"/>
  <c r="E329" i="5"/>
  <c r="A330" i="5"/>
  <c r="C330" i="5"/>
  <c r="E330" i="5"/>
  <c r="A331" i="5"/>
  <c r="C331" i="5"/>
  <c r="E331" i="5"/>
  <c r="A332" i="5"/>
  <c r="C332" i="5"/>
  <c r="E332" i="5"/>
  <c r="E333" i="5" l="1"/>
  <c r="C333" i="5"/>
  <c r="A333" i="5"/>
  <c r="W2" i="5" l="1"/>
  <c r="V2" i="5"/>
  <c r="U2" i="5"/>
  <c r="T2" i="5"/>
  <c r="S2" i="5"/>
  <c r="R2" i="5" s="1"/>
  <c r="P2" i="5" l="1"/>
  <c r="G6" i="6" l="1"/>
  <c r="A567" i="5" l="1"/>
  <c r="C567" i="5"/>
  <c r="E567" i="5"/>
  <c r="A568" i="5"/>
  <c r="C568" i="5"/>
  <c r="E568" i="5"/>
  <c r="A569" i="5"/>
  <c r="C569" i="5"/>
  <c r="E569" i="5"/>
  <c r="A570" i="5"/>
  <c r="C570" i="5"/>
  <c r="E570" i="5"/>
  <c r="A571" i="5"/>
  <c r="C571" i="5"/>
  <c r="E57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<sst xmlns="http://schemas.openxmlformats.org/spreadsheetml/2006/main" count="2566" uniqueCount="1229">
  <si>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</si>
  <si>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</si>
  <si>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</si>
  <si>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</si>
  <si>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</si>
  <si>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</si>
  <si>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</si>
  <si>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</si>
  <si>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</si>
  <si>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</si>
  <si>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</si>
  <si>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</si>
  <si>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</si>
  <si>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</si>
  <si>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</si>
  <si>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</si>
  <si>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</si>
  <si>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</si>
  <si>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</si>
  <si>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</si>
  <si>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</si>
  <si>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</si>
  <si>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</si>
  <si>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</si>
  <si>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</si>
  <si>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</si>
  <si>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</si>
  <si>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</si>
  <si>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</si>
  <si>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</si>
  <si>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</si>
  <si>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</si>
  <si>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</si>
  <si>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</si>
  <si>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</si>
  <si>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</si>
  <si>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</si>
  <si>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</si>
  <si>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</si>
  <si>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</si>
  <si>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</si>
  <si>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</si>
  <si>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</si>
  <si>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</si>
  <si>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</si>
  <si>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</si>
  <si>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</si>
  <si>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</si>
  <si>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</si>
  <si>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</si>
  <si>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</si>
  <si>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</si>
  <si>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</si>
  <si>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</si>
  <si>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</si>
  <si>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</si>
  <si>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</si>
  <si>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</si>
  <si>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</si>
  <si>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</si>
  <si>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</si>
  <si>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</si>
  <si>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</si>
  <si>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</si>
  <si>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</si>
  <si>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</si>
  <si>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</si>
  <si>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</si>
  <si>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</si>
  <si>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</si>
  <si>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</si>
  <si>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</si>
  <si>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</si>
  <si>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</si>
  <si>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</si>
  <si>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</si>
  <si>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</si>
  <si>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</si>
  <si>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</si>
  <si>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</si>
  <si>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</si>
  <si>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</si>
  <si>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</si>
  <si>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</si>
  <si>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</si>
  <si>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</si>
  <si>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</si>
  <si>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</si>
  <si>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</si>
  <si>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</si>
  <si>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</si>
  <si>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</si>
  <si>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</si>
  <si>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</si>
  <si>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</si>
  <si>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</si>
  <si>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</si>
  <si>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</si>
  <si>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</si>
  <si>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</si>
  <si>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</si>
  <si>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</si>
  <si>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</si>
  <si>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</si>
  <si>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</si>
  <si>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</si>
  <si>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</si>
  <si>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</si>
  <si>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</si>
  <si>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</si>
  <si>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</si>
  <si>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</si>
  <si>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</si>
  <si>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</si>
  <si>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</si>
  <si>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</si>
  <si>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</si>
  <si>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</si>
  <si>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</si>
  <si>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</si>
  <si>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</si>
  <si>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</si>
  <si>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</si>
  <si>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</si>
  <si>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</si>
  <si>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</si>
  <si>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</si>
  <si>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</si>
  <si>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</si>
  <si>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</si>
  <si>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</si>
  <si>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</si>
  <si>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</si>
  <si>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</si>
  <si>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</si>
  <si>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</si>
  <si>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</si>
  <si>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</si>
  <si>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</si>
  <si>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</si>
  <si>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</si>
  <si>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</si>
  <si>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</si>
  <si>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</si>
  <si>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</si>
  <si>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</si>
  <si>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</si>
  <si>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</si>
  <si>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</si>
  <si>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</si>
  <si>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</si>
  <si>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</si>
  <si>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</si>
  <si>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</si>
  <si>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</si>
  <si>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</si>
  <si>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</si>
  <si>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</si>
  <si>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</si>
  <si>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</si>
  <si>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</si>
  <si>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</si>
  <si>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</si>
  <si>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</si>
  <si>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</si>
  <si>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</si>
  <si>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</si>
  <si>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</si>
  <si>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</si>
  <si>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</si>
  <si>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</si>
  <si>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</si>
  <si>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</si>
  <si>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</si>
  <si>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</si>
  <si>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</si>
  <si>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</si>
  <si>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</si>
  <si>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</si>
  <si>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</si>
  <si>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</si>
  <si>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</si>
  <si>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</si>
  <si>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</si>
  <si>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</si>
  <si>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</si>
  <si>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</si>
  <si>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</si>
  <si>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</si>
  <si>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</si>
  <si>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</si>
  <si>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</si>
  <si>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</si>
  <si>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</si>
  <si>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</si>
  <si>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</si>
  <si>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</si>
  <si>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</si>
  <si>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</si>
  <si>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</si>
  <si>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</si>
  <si>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</si>
  <si>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</si>
  <si>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</si>
  <si>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</si>
  <si>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</si>
  <si>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</si>
  <si>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</si>
  <si>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</si>
  <si>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</si>
  <si>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</si>
  <si>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</si>
  <si>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</si>
  <si>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</si>
  <si>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</si>
  <si>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</si>
  <si>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</si>
  <si>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</si>
  <si>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</si>
  <si>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</si>
  <si>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</si>
  <si>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</si>
  <si>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</si>
  <si>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</si>
  <si>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</si>
  <si>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</si>
  <si>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</si>
  <si>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</si>
  <si>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</si>
  <si>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</si>
  <si>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</si>
  <si>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</si>
  <si>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</si>
  <si>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</si>
  <si>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</si>
  <si>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</si>
  <si>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</si>
  <si>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</si>
  <si>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</si>
  <si>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</si>
  <si>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</si>
  <si>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</si>
  <si>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</si>
  <si>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</si>
  <si>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</si>
  <si>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</si>
  <si>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</si>
  <si>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</si>
  <si>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</si>
  <si>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</si>
  <si>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</si>
  <si>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</si>
  <si>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</si>
  <si>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</si>
  <si>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</si>
  <si>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</si>
  <si>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</si>
  <si>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</si>
  <si>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</si>
  <si>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</si>
  <si>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</si>
  <si>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</si>
  <si>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</si>
  <si>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</si>
  <si>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</si>
  <si>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</si>
  <si>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</si>
  <si>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</si>
  <si>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</si>
  <si>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</si>
  <si>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</si>
  <si>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</si>
  <si>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</si>
  <si>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</si>
  <si>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</si>
  <si>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</si>
  <si>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</si>
  <si>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</si>
  <si>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</si>
  <si>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</si>
  <si>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</si>
  <si>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</si>
  <si>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</si>
  <si>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</si>
  <si>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</si>
  <si>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</si>
  <si>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</si>
  <si>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</si>
  <si>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</si>
  <si>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</si>
  <si>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</si>
  <si>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</si>
  <si>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</si>
  <si>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</si>
  <si>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</si>
  <si>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</si>
  <si>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</si>
  <si>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</si>
  <si>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</si>
  <si>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</si>
  <si>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</si>
  <si>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</si>
  <si>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</si>
  <si>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</si>
  <si>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</si>
  <si>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</si>
  <si>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</si>
  <si>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</si>
  <si>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</si>
  <si>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</si>
  <si>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</si>
  <si>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</si>
  <si>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</si>
  <si>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</si>
  <si>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</si>
  <si>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</si>
  <si>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</si>
  <si>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</si>
  <si>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</si>
  <si>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</si>
  <si>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</si>
  <si>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</si>
  <si>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</si>
  <si>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</si>
  <si>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</si>
  <si>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</si>
  <si>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</si>
  <si>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</si>
  <si>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</si>
  <si>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</si>
  <si>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</si>
  <si>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</si>
  <si>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</si>
  <si>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</si>
  <si>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</si>
  <si>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</si>
  <si>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</si>
  <si>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</si>
  <si>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</si>
  <si>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</si>
  <si>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</si>
  <si>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</si>
  <si>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</si>
  <si>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</si>
  <si>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</si>
  <si>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</si>
  <si>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</si>
  <si>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</si>
  <si>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</si>
  <si>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</si>
  <si>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</si>
  <si>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</si>
  <si>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</si>
  <si>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</si>
  <si>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</si>
  <si>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</si>
  <si>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</si>
  <si>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</si>
  <si>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</si>
  <si>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</si>
  <si>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</si>
  <si>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</si>
  <si>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</si>
  <si>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</si>
  <si>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</si>
  <si>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</si>
  <si>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</si>
  <si>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</si>
  <si>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</si>
  <si>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</si>
  <si>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</si>
  <si>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</si>
  <si>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</si>
  <si>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</si>
  <si>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</si>
  <si>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</si>
  <si>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</si>
  <si>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</si>
  <si>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</si>
  <si>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</si>
  <si>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</si>
  <si>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</si>
  <si>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</si>
  <si>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</si>
  <si>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</si>
  <si>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</si>
  <si>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</si>
  <si>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</si>
  <si>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</si>
  <si>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</si>
  <si>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</si>
  <si>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</si>
  <si>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</si>
  <si>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</si>
  <si>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</si>
  <si>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</si>
  <si>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</si>
  <si>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</si>
  <si>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</si>
  <si>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</si>
  <si>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</si>
  <si>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</si>
  <si>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</si>
  <si>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</si>
  <si>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</si>
  <si>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</si>
  <si>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</si>
  <si>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</si>
  <si>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</si>
  <si>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</si>
  <si>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</si>
  <si>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</si>
  <si>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</si>
  <si>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</si>
  <si>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</si>
  <si>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</si>
  <si>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</si>
  <si>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</si>
  <si>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</si>
  <si>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</si>
  <si>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</si>
  <si>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</si>
  <si>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</si>
  <si>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</si>
  <si>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</si>
  <si>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</si>
  <si>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</si>
  <si>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</si>
  <si>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</si>
  <si>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</si>
  <si>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</si>
  <si>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</si>
  <si>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</si>
  <si>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</si>
  <si>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</si>
  <si>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</si>
  <si>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</si>
  <si>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</si>
  <si>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</si>
  <si>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</si>
  <si>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</si>
  <si>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</si>
  <si>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</si>
  <si>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</si>
  <si>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</si>
  <si>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</si>
  <si>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</si>
  <si>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</si>
  <si>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</si>
  <si>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</si>
  <si>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</si>
  <si>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</si>
  <si>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</si>
  <si>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</si>
  <si>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</si>
  <si>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</si>
  <si>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</si>
  <si>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</si>
  <si>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</si>
  <si>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</si>
  <si>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</si>
  <si>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</si>
  <si>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</si>
  <si>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</si>
  <si>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</si>
  <si>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</si>
  <si>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</si>
  <si>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</si>
  <si>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</si>
  <si>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</si>
  <si>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</si>
  <si>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</si>
  <si>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</si>
  <si>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</si>
  <si>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</si>
  <si>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</si>
  <si>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</si>
  <si>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</si>
  <si>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</si>
  <si>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</si>
  <si>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</si>
  <si>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</si>
  <si>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</si>
  <si>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</si>
  <si>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</si>
  <si>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</si>
  <si>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</si>
  <si>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</si>
  <si>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</si>
  <si>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</si>
  <si>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</si>
  <si>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</si>
  <si>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</si>
  <si>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</si>
  <si>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</si>
  <si>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</si>
  <si>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</si>
  <si>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</si>
  <si>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</si>
  <si>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</si>
  <si>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</si>
  <si>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</si>
  <si>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</si>
  <si>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</si>
  <si>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</si>
  <si>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</si>
  <si>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</si>
  <si>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</si>
  <si>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</si>
  <si>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</si>
  <si>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</si>
  <si>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</si>
  <si>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</si>
  <si>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</si>
  <si>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</si>
  <si>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</si>
  <si>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</si>
  <si>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</si>
  <si>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</si>
  <si>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</si>
  <si>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</si>
  <si>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</si>
  <si>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</si>
  <si>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</si>
  <si>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</si>
  <si>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</si>
  <si>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</si>
  <si>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</si>
  <si>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</si>
  <si>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</si>
  <si>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</si>
  <si>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</si>
  <si>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</si>
  <si>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</si>
  <si>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</si>
  <si>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</si>
  <si>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</si>
  <si>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</si>
  <si>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</si>
  <si>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</si>
  <si>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</si>
  <si>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</si>
  <si>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</si>
  <si>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</si>
  <si>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</si>
  <si>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</si>
  <si>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</si>
  <si>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</si>
  <si>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</si>
  <si>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</si>
  <si>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</si>
  <si>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</si>
  <si>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</si>
  <si>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</si>
  <si>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</si>
  <si>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</si>
  <si>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</si>
  <si>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</si>
  <si>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</si>
  <si>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</si>
  <si>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</si>
  <si>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</si>
  <si>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</si>
  <si>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</si>
  <si>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</si>
  <si>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</si>
  <si>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</si>
  <si>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</si>
  <si>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</si>
  <si>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</si>
  <si>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</si>
  <si>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</si>
  <si>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</si>
  <si>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</si>
  <si>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</si>
  <si>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</si>
  <si>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</si>
  <si>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</si>
  <si>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</si>
  <si>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</si>
  <si>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</si>
  <si>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</si>
  <si>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</si>
  <si>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</si>
  <si>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</si>
  <si>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</si>
  <si>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</si>
  <si>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</si>
  <si>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</si>
  <si>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</si>
  <si>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</si>
  <si>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</si>
  <si>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</si>
  <si>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</si>
  <si>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</si>
  <si>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</si>
  <si>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</si>
  <si>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</si>
  <si>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</si>
  <si>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</si>
  <si>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</si>
  <si>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</si>
  <si>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</si>
  <si>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</si>
  <si>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</si>
  <si>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</si>
  <si>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</si>
  <si>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</si>
  <si>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</si>
  <si>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</si>
  <si>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</si>
  <si>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</si>
  <si>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</si>
  <si>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</si>
  <si>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</si>
  <si>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</si>
  <si>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</si>
  <si>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</si>
  <si>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</si>
  <si>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</si>
  <si>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</si>
  <si>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</si>
  <si>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</si>
  <si>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</si>
  <si>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</si>
  <si>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</si>
  <si>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</si>
  <si>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</si>
  <si>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</si>
  <si>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</si>
  <si>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</si>
  <si>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</si>
  <si>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</si>
  <si>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</si>
  <si>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</si>
  <si>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</si>
  <si>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</si>
  <si>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</si>
  <si>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</si>
  <si>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</si>
  <si>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</si>
  <si>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</si>
  <si>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</si>
  <si>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</si>
  <si>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</si>
  <si>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</si>
  <si>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</si>
  <si>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</si>
  <si>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</si>
  <si>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</si>
  <si>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</si>
  <si>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</si>
  <si>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</si>
  <si>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</si>
  <si>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</si>
  <si>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</si>
  <si>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</si>
  <si>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</si>
  <si>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</si>
  <si>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</si>
  <si>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</si>
  <si>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</si>
  <si>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</si>
  <si>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</si>
  <si>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</si>
  <si>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</si>
  <si>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</si>
  <si>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</si>
  <si>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</si>
  <si>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</si>
  <si>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</si>
  <si>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</si>
  <si>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</si>
  <si>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</si>
  <si>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</si>
  <si>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</si>
  <si>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</si>
  <si>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</si>
  <si>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</si>
  <si>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</si>
  <si>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</si>
  <si>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</si>
  <si>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</si>
  <si>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</si>
  <si>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</si>
  <si>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</si>
  <si>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</si>
  <si>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</si>
  <si>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</si>
  <si>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</si>
  <si>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</si>
  <si>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</si>
  <si>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</si>
  <si>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</si>
  <si>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</si>
  <si>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</si>
  <si>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</si>
  <si>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</si>
  <si>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</si>
  <si>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</si>
  <si>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</si>
  <si>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</si>
  <si>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</si>
  <si>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</si>
  <si>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</si>
  <si>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</si>
  <si>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</si>
  <si>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</si>
  <si>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</si>
  <si>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</si>
  <si>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</si>
  <si>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</si>
  <si>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</si>
  <si>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</si>
  <si>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</si>
  <si>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</si>
  <si>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</si>
  <si>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</si>
  <si>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</si>
  <si>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</si>
  <si>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</si>
  <si>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</si>
  <si>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</si>
  <si>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</si>
  <si>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</si>
  <si>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</si>
  <si>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</si>
  <si>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</si>
  <si>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</si>
  <si>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</si>
  <si>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</si>
  <si>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</si>
  <si>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</si>
  <si>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</si>
  <si>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</si>
  <si>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</si>
  <si>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</si>
  <si>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</si>
  <si>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</si>
  <si>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</si>
  <si>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</si>
  <si>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</si>
  <si>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</si>
  <si>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</si>
  <si>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</si>
  <si>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</si>
  <si>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</si>
  <si>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</si>
  <si>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</si>
  <si>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</si>
  <si>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</si>
  <si>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</si>
  <si>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</si>
  <si>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</si>
  <si>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</si>
  <si>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</si>
  <si>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</si>
  <si>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</si>
  <si>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</si>
  <si>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</si>
  <si>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</si>
  <si>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</si>
  <si>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</si>
  <si>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</si>
  <si>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</si>
  <si>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</si>
  <si>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</si>
  <si>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</si>
  <si>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</si>
  <si>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</si>
  <si>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</si>
  <si>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</si>
  <si>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</si>
  <si>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</si>
  <si>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</si>
  <si>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</si>
  <si>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</si>
  <si>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</si>
  <si>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</si>
  <si>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</si>
  <si>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</si>
  <si>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</si>
  <si>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</si>
  <si>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</si>
  <si>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</si>
  <si>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</si>
  <si>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</si>
  <si>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</si>
  <si>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</si>
  <si>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</si>
  <si>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</si>
  <si>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</si>
  <si>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</si>
  <si>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</si>
  <si>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</si>
  <si>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</si>
  <si>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</si>
  <si>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</si>
  <si>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</si>
  <si>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</si>
  <si>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</si>
  <si>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</si>
  <si>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</si>
  <si>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</si>
  <si>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</si>
  <si>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</si>
  <si>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</si>
  <si>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</si>
  <si>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</si>
  <si>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</si>
  <si>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</si>
  <si>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</si>
  <si>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</si>
  <si>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</si>
  <si>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</si>
  <si>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</si>
  <si>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</si>
  <si>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</si>
  <si>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</si>
  <si>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</si>
  <si>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</si>
  <si>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</si>
  <si>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</si>
  <si>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</si>
  <si>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</si>
  <si>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</si>
  <si>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</si>
  <si>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</si>
  <si>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</si>
  <si>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</si>
  <si>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</si>
  <si>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</si>
  <si>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</si>
  <si>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</si>
  <si>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</si>
  <si>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</si>
  <si>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</si>
  <si>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</si>
  <si>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</si>
  <si>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</si>
  <si>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</si>
  <si>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</si>
  <si>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</si>
  <si>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</si>
  <si>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</si>
  <si>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</si>
  <si>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</si>
  <si>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</si>
  <si>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</si>
  <si>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</si>
  <si>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</si>
  <si>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</si>
  <si>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</si>
  <si>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</si>
  <si>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</si>
  <si>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</si>
  <si>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</si>
  <si>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</si>
  <si>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</si>
  <si>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</si>
  <si>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</si>
  <si>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</si>
  <si>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</si>
  <si>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</si>
  <si>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</si>
  <si>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</si>
  <si>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</si>
  <si>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</si>
  <si>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</si>
  <si>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</si>
  <si>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</si>
  <si>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</si>
  <si>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</si>
  <si>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</si>
  <si>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</si>
  <si>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</si>
  <si>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</si>
  <si>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</si>
  <si>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</si>
  <si>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</si>
  <si>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</si>
  <si>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</si>
  <si>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</si>
  <si>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</si>
  <si>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</si>
  <si>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</si>
  <si>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</si>
  <si>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</si>
  <si>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</si>
  <si>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</si>
  <si>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</si>
  <si>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</si>
  <si>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</si>
  <si>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</si>
  <si>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</si>
  <si>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</si>
  <si>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</si>
  <si>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</si>
  <si>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</si>
  <si>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</si>
  <si>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</si>
  <si>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</si>
  <si>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</si>
  <si>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</si>
  <si>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</si>
  <si>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</si>
  <si>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</si>
  <si>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</si>
  <si>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</si>
  <si>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</si>
  <si>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</si>
  <si>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</si>
  <si>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</si>
  <si>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</si>
  <si>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</si>
  <si>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</si>
  <si>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</si>
  <si>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</si>
  <si>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</si>
  <si>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</si>
  <si>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</si>
  <si>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</si>
  <si>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</si>
  <si>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</si>
  <si>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</si>
  <si>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</si>
  <si>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</si>
  <si>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</si>
  <si>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</si>
  <si>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</si>
  <si>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</si>
  <si>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</si>
  <si>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</si>
  <si>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</si>
  <si>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</si>
  <si>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</si>
  <si>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</si>
  <si>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</si>
  <si>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</si>
  <si>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</si>
  <si>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</si>
  <si>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</si>
  <si>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</si>
  <si>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</si>
  <si>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</si>
  <si>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</si>
  <si>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</si>
  <si>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</si>
  <si>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</si>
  <si>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</si>
  <si>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</si>
  <si>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</si>
  <si>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</si>
  <si>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</si>
  <si>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</si>
  <si>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</si>
  <si>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</si>
  <si>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</si>
  <si>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</si>
  <si>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</si>
  <si>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</si>
  <si>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</si>
  <si>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</si>
  <si>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</si>
  <si>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</si>
  <si>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</si>
  <si>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</si>
  <si>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</si>
  <si>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</si>
  <si>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</si>
  <si>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</si>
  <si>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</si>
  <si>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</si>
  <si>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</si>
  <si>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</si>
  <si>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</si>
  <si>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</si>
  <si>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</si>
  <si>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</si>
  <si>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</si>
  <si>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</si>
  <si>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</si>
  <si>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</si>
  <si>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</si>
  <si>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</si>
  <si>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</si>
  <si>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</si>
  <si>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</si>
  <si>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</si>
  <si>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</si>
  <si>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</si>
  <si>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</si>
  <si>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</si>
  <si>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</si>
  <si>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</si>
  <si>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</si>
  <si>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</si>
  <si>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</si>
  <si>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</si>
  <si>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</si>
  <si>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</si>
  <si>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</si>
  <si>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</si>
  <si>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</si>
  <si>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</si>
  <si>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</si>
  <si>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</si>
  <si>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</si>
  <si>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</si>
  <si>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</si>
  <si>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</si>
  <si>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</si>
  <si>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</si>
  <si>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</si>
  <si>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</si>
  <si>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</si>
  <si>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</si>
  <si>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</si>
  <si>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</si>
  <si>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</si>
  <si>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</si>
  <si>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</si>
  <si>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</si>
  <si>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</si>
  <si>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</si>
  <si>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</si>
  <si>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</si>
  <si>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</si>
  <si>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</si>
  <si>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</si>
  <si>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</si>
  <si>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</si>
  <si>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</si>
  <si>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</si>
  <si>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</si>
  <si>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</si>
  <si>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</si>
  <si>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</si>
  <si>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</si>
  <si>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</si>
  <si>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</si>
  <si>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</si>
  <si>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</si>
  <si>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</si>
  <si>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</si>
  <si>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</si>
  <si>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</si>
  <si>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</si>
  <si>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</si>
  <si>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</si>
  <si>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</si>
  <si>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</si>
  <si>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</si>
  <si>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</si>
  <si>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</si>
  <si>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</si>
  <si>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</si>
  <si>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</si>
  <si>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</si>
  <si>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</si>
  <si>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</si>
  <si>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</si>
  <si>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</si>
  <si>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</si>
  <si>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</si>
  <si>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</si>
  <si>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</si>
  <si>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</si>
  <si>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</si>
  <si>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</si>
  <si>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</si>
  <si>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</si>
  <si>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</si>
  <si>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</si>
  <si>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</si>
  <si>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</si>
  <si>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</si>
  <si>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</si>
  <si>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</si>
  <si>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</si>
  <si>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</si>
  <si>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</si>
  <si>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</si>
  <si>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</si>
  <si>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</si>
  <si>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</si>
  <si>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</si>
  <si>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</si>
  <si>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</si>
  <si>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</si>
  <si>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</si>
  <si>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</si>
  <si>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</si>
  <si>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</si>
  <si>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</si>
  <si>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</si>
  <si>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</si>
  <si>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</si>
  <si>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</si>
  <si>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</si>
  <si>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</si>
  <si>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</si>
  <si>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</si>
  <si>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</si>
  <si>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</si>
  <si>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</si>
  <si>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</si>
  <si>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</si>
  <si>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</si>
  <si>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</si>
  <si>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</si>
  <si>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</si>
  <si>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</si>
  <si>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</si>
  <si>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</si>
  <si>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</si>
  <si>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</si>
  <si>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</si>
  <si>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</si>
  <si>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</si>
  <si>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</si>
  <si>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</si>
  <si>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</si>
  <si>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</si>
  <si>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</si>
  <si>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</si>
  <si>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</si>
  <si>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</si>
  <si>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</si>
  <si>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</si>
  <si>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</si>
  <si>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</si>
  <si>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</si>
  <si>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</si>
  <si>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</si>
  <si>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</si>
  <si>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</si>
  <si>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</si>
  <si>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</si>
  <si>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</si>
  <si>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</si>
  <si>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</si>
  <si>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</si>
  <si>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</si>
  <si>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</si>
  <si>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</si>
  <si>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</si>
  <si>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</si>
  <si>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</si>
  <si>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</si>
  <si>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</si>
  <si>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</si>
  <si>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</si>
  <si>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</si>
  <si>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</si>
  <si>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</si>
  <si>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</si>
  <si>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</si>
  <si>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</si>
  <si>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</si>
  <si>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</si>
  <si>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</si>
  <si>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</si>
  <si>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</si>
  <si>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</si>
  <si>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</si>
  <si>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</si>
  <si>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</si>
  <si>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</si>
  <si>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</si>
  <si>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</si>
  <si>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</si>
  <si>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</si>
  <si>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</si>
  <si>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</si>
  <si>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</si>
  <si>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</si>
  <si>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</si>
  <si>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</si>
  <si>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</si>
  <si>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</si>
  <si>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</si>
  <si>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</si>
  <si>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</si>
  <si>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</si>
  <si>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</si>
  <si>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</si>
  <si>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</si>
  <si>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</si>
  <si>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</si>
  <si>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</si>
  <si>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</si>
  <si>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</si>
  <si>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</si>
  <si>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</si>
  <si>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</si>
  <si>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</si>
  <si>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</si>
  <si>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</si>
  <si>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</si>
  <si>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</si>
  <si>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</si>
  <si>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</si>
  <si>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</si>
  <si>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</si>
  <si>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</si>
  <si>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</si>
  <si>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</si>
  <si>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</si>
  <si>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</si>
  <si>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</si>
  <si>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</si>
  <si>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</si>
  <si>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</si>
  <si>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</si>
  <si>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</si>
  <si>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</si>
  <si>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</si>
  <si>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AddForceSteampunkRobot</t>
  </si>
  <si>
    <t>AddForceSteampunkRobot</t>
    <phoneticPr fontId="1" type="noConversion"/>
  </si>
  <si>
    <t>InvincibleDrone</t>
  </si>
  <si>
    <t>InvincibleDrone</t>
    <phoneticPr fontId="1" type="noConversion"/>
  </si>
  <si>
    <t>0: 무조건
1: 공격자만피
2: 공격자절반이상</t>
    <phoneticPr fontId="1" type="noConversion"/>
  </si>
  <si>
    <t>LP_SpUpOverHalfHp</t>
  </si>
  <si>
    <t>LP_SpUpOverHalfHpBetter</t>
  </si>
  <si>
    <t>SpRegenOnBoss</t>
    <phoneticPr fontId="1" type="noConversion"/>
  </si>
  <si>
    <t>LP_SpUpOverHalfHpBetter</t>
    <phoneticPr fontId="1" type="noConversion"/>
  </si>
  <si>
    <t>RushAncientGuardFirst</t>
    <phoneticPr fontId="1" type="noConversion"/>
  </si>
  <si>
    <t>RushAncientGuardSecond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</si>
</sst>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49"/>
  <sheetViews>
    <sheetView workbookViewId="0">
      <pane ySplit="1" topLeftCell="A215" activePane="bottomLeft" state="frozen"/>
      <selection pane="bottomLeft" activeCell="A237" sqref="A23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751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540</v>
      </c>
      <c r="B6" s="10" t="s">
        <v>13</v>
      </c>
      <c r="C6" s="6">
        <f t="shared" ca="1" si="2"/>
        <v>2</v>
      </c>
      <c r="D6" s="10"/>
      <c r="F6" t="s">
        <v>556</v>
      </c>
      <c r="G6">
        <v>5</v>
      </c>
      <c r="H6">
        <v>1</v>
      </c>
    </row>
    <row r="7" spans="1:8" x14ac:dyDescent="0.3">
      <c r="A7" s="10" t="s">
        <v>541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562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993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567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531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543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564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565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861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626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627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628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629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630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631</v>
      </c>
      <c r="B24" s="10" t="s">
        <v>13</v>
      </c>
      <c r="C24" s="6">
        <f t="shared" ca="1" si="8"/>
        <v>2</v>
      </c>
      <c r="D24" s="10"/>
      <c r="F24" t="s">
        <v>918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661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773</v>
      </c>
      <c r="G26" s="10">
        <v>25</v>
      </c>
      <c r="H26" s="10">
        <v>1</v>
      </c>
    </row>
    <row r="27" spans="1:8" x14ac:dyDescent="0.3">
      <c r="A27" t="s">
        <v>753</v>
      </c>
      <c r="B27" t="s">
        <v>13</v>
      </c>
      <c r="C27" s="6">
        <f t="shared" ca="1" si="0"/>
        <v>2</v>
      </c>
      <c r="F27" s="10" t="s">
        <v>958</v>
      </c>
      <c r="G27" s="10">
        <v>26</v>
      </c>
      <c r="H27" s="10">
        <v>1</v>
      </c>
    </row>
    <row r="28" spans="1:8" x14ac:dyDescent="0.3">
      <c r="A28" t="s">
        <v>754</v>
      </c>
      <c r="B28" t="s">
        <v>919</v>
      </c>
      <c r="C28" s="6">
        <f t="shared" ref="C28" ca="1" si="9">VLOOKUP(B28,OFFSET(INDIRECT("$A:$B"),0,MATCH(B$1&amp;"_Verify",INDIRECT("$1:$1"),0)-1),2,0)</f>
        <v>23</v>
      </c>
      <c r="F28" s="10" t="s">
        <v>705</v>
      </c>
      <c r="G28" s="10">
        <v>27</v>
      </c>
      <c r="H28" s="10">
        <v>1</v>
      </c>
    </row>
    <row r="29" spans="1:8" x14ac:dyDescent="0.3">
      <c r="A29" t="s">
        <v>755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787</v>
      </c>
      <c r="G29" s="10">
        <v>28</v>
      </c>
      <c r="H29" s="10">
        <v>1</v>
      </c>
    </row>
    <row r="30" spans="1:8" x14ac:dyDescent="0.3">
      <c r="A30" t="s">
        <v>756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6" ca="1" si="11">VLOOKUP(B31,OFFSET(INDIRECT("$A:$B"),0,MATCH(B$1&amp;"_Verify",INDIRECT("$1:$1"),0)-1),2,0)</f>
        <v>2</v>
      </c>
      <c r="F31" s="10" t="s">
        <v>777</v>
      </c>
      <c r="G31" s="10">
        <v>32</v>
      </c>
      <c r="H31" s="10">
        <v>1</v>
      </c>
    </row>
    <row r="32" spans="1:8" x14ac:dyDescent="0.3">
      <c r="A32" s="10" t="s">
        <v>569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1127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1138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1058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1027</v>
      </c>
      <c r="B40" s="10" t="s">
        <v>1021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771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961</v>
      </c>
      <c r="B43" s="10" t="s">
        <v>660</v>
      </c>
      <c r="C43" s="6">
        <f t="shared" ca="1" si="16"/>
        <v>24</v>
      </c>
      <c r="D43" s="10"/>
      <c r="F43" s="10" t="s">
        <v>653</v>
      </c>
      <c r="G43" s="10">
        <v>44</v>
      </c>
      <c r="H43" s="10">
        <v>1</v>
      </c>
    </row>
    <row r="44" spans="1:8" x14ac:dyDescent="0.3">
      <c r="A44" s="10" t="s">
        <v>966</v>
      </c>
      <c r="B44" s="10" t="s">
        <v>962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1030</v>
      </c>
      <c r="G44" s="10">
        <v>45</v>
      </c>
      <c r="H44" s="10">
        <v>1</v>
      </c>
    </row>
    <row r="45" spans="1:8" x14ac:dyDescent="0.3">
      <c r="A45" s="10" t="s">
        <v>1121</v>
      </c>
      <c r="B45" s="10" t="s">
        <v>1115</v>
      </c>
      <c r="C45" s="6">
        <f t="shared" ca="1" si="17"/>
        <v>93</v>
      </c>
      <c r="D45" s="10"/>
      <c r="F45" s="10" t="s">
        <v>1195</v>
      </c>
      <c r="G45" s="10">
        <v>46</v>
      </c>
      <c r="H45" s="10">
        <v>1</v>
      </c>
    </row>
    <row r="46" spans="1:8" x14ac:dyDescent="0.3">
      <c r="A46" s="10" t="s">
        <v>1103</v>
      </c>
      <c r="B46" s="10" t="s">
        <v>1100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649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1010</v>
      </c>
      <c r="B49" s="10" t="s">
        <v>981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1016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1056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1057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709</v>
      </c>
      <c r="B55" s="10" t="s">
        <v>706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711</v>
      </c>
      <c r="B56" s="10" t="s">
        <v>712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1184</v>
      </c>
      <c r="B57" s="10" t="s">
        <v>788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1186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474</v>
      </c>
      <c r="G59">
        <v>64</v>
      </c>
      <c r="H59">
        <v>1</v>
      </c>
    </row>
    <row r="60" spans="1:8" x14ac:dyDescent="0.3">
      <c r="A60" s="10" t="s">
        <v>956</v>
      </c>
      <c r="B60" s="10" t="s">
        <v>169</v>
      </c>
      <c r="C60" s="6">
        <f t="shared" ca="1" si="15"/>
        <v>56</v>
      </c>
      <c r="D60" s="10"/>
      <c r="F60" s="10" t="s">
        <v>476</v>
      </c>
      <c r="G60">
        <v>65</v>
      </c>
      <c r="H60">
        <v>1</v>
      </c>
    </row>
    <row r="61" spans="1:8" x14ac:dyDescent="0.3">
      <c r="A61" s="10" t="s">
        <v>1020</v>
      </c>
      <c r="B61" s="10" t="s">
        <v>1018</v>
      </c>
      <c r="C61" s="6">
        <f t="shared" ref="C61" ca="1" si="23">VLOOKUP(B61,OFFSET(INDIRECT("$A:$B"),0,MATCH(B$1&amp;"_Verify",INDIRECT("$1:$1"),0)-1),2,0)</f>
        <v>20</v>
      </c>
      <c r="D61" s="10"/>
      <c r="F61" t="s">
        <v>511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521</v>
      </c>
      <c r="G62">
        <v>67</v>
      </c>
      <c r="H62">
        <v>1</v>
      </c>
    </row>
    <row r="63" spans="1:8" x14ac:dyDescent="0.3">
      <c r="A63" s="10" t="s">
        <v>658</v>
      </c>
      <c r="B63" s="10" t="s">
        <v>652</v>
      </c>
      <c r="C63" s="6">
        <f t="shared" ca="1" si="24"/>
        <v>44</v>
      </c>
      <c r="D63" s="10"/>
      <c r="F63" s="10" t="s">
        <v>525</v>
      </c>
      <c r="G63">
        <v>68</v>
      </c>
      <c r="H63">
        <v>1</v>
      </c>
    </row>
    <row r="64" spans="1:8" x14ac:dyDescent="0.3">
      <c r="A64" s="10" t="s">
        <v>1140</v>
      </c>
      <c r="B64" s="10" t="s">
        <v>917</v>
      </c>
      <c r="C64" s="6">
        <f t="shared" ca="1" si="24"/>
        <v>23</v>
      </c>
      <c r="D64" s="10"/>
      <c r="F64" t="s">
        <v>534</v>
      </c>
      <c r="G64">
        <v>69</v>
      </c>
      <c r="H64">
        <v>1</v>
      </c>
    </row>
    <row r="65" spans="1:8" x14ac:dyDescent="0.3">
      <c r="A65" s="10" t="s">
        <v>1139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574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587</v>
      </c>
      <c r="G66" s="10">
        <v>71</v>
      </c>
      <c r="H66" s="10">
        <v>1</v>
      </c>
    </row>
    <row r="67" spans="1:8" x14ac:dyDescent="0.3">
      <c r="A67" s="10" t="s">
        <v>1123</v>
      </c>
      <c r="B67" s="10" t="s">
        <v>337</v>
      </c>
      <c r="C67" s="6">
        <f t="shared" ca="1" si="24"/>
        <v>21</v>
      </c>
      <c r="D67" s="10"/>
      <c r="F67" t="s">
        <v>636</v>
      </c>
      <c r="G67">
        <v>72</v>
      </c>
      <c r="H67">
        <v>1</v>
      </c>
    </row>
    <row r="68" spans="1:8" x14ac:dyDescent="0.3">
      <c r="A68" s="10" t="s">
        <v>1124</v>
      </c>
      <c r="B68" s="10" t="s">
        <v>337</v>
      </c>
      <c r="C68" s="6">
        <f t="shared" ca="1" si="24"/>
        <v>21</v>
      </c>
      <c r="D68" s="10"/>
      <c r="F68" t="s">
        <v>643</v>
      </c>
      <c r="G68">
        <v>73</v>
      </c>
      <c r="H68">
        <v>1</v>
      </c>
    </row>
    <row r="69" spans="1:8" x14ac:dyDescent="0.3">
      <c r="A69" s="10" t="s">
        <v>1125</v>
      </c>
      <c r="B69" s="10" t="s">
        <v>25</v>
      </c>
      <c r="C69" s="6">
        <f t="shared" ca="1" si="24"/>
        <v>2</v>
      </c>
      <c r="D69" s="10"/>
      <c r="F69" t="s">
        <v>692</v>
      </c>
      <c r="G69">
        <v>74</v>
      </c>
      <c r="H69">
        <v>1</v>
      </c>
    </row>
    <row r="70" spans="1:8" x14ac:dyDescent="0.3">
      <c r="A70" s="10" t="s">
        <v>1126</v>
      </c>
      <c r="B70" s="10" t="s">
        <v>25</v>
      </c>
      <c r="C70" s="6">
        <f t="shared" ca="1" si="24"/>
        <v>2</v>
      </c>
      <c r="D70" s="10"/>
      <c r="F70" t="s">
        <v>717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731</v>
      </c>
      <c r="G71">
        <v>76</v>
      </c>
      <c r="H71">
        <v>1</v>
      </c>
    </row>
    <row r="72" spans="1:8" x14ac:dyDescent="0.3">
      <c r="A72" s="10" t="s">
        <v>1218</v>
      </c>
      <c r="B72" s="10" t="s">
        <v>24</v>
      </c>
      <c r="C72" s="6">
        <f ca="1">VLOOKUP(B72,OFFSET(INDIRECT("$A:$B"),0,MATCH(B$1&amp;"_Verify",INDIRECT("$1:$1"),0)-1),2,0)</f>
        <v>4</v>
      </c>
      <c r="D72" s="10"/>
      <c r="F72" t="s">
        <v>741</v>
      </c>
      <c r="G72">
        <v>77</v>
      </c>
      <c r="H72">
        <v>1</v>
      </c>
    </row>
    <row r="73" spans="1:8" x14ac:dyDescent="0.3">
      <c r="A73" s="10" t="s">
        <v>685</v>
      </c>
      <c r="B73" s="10" t="s">
        <v>683</v>
      </c>
      <c r="C73" s="6">
        <f t="shared" ref="C73:C75" ca="1" si="26">VLOOKUP(B73,OFFSET(INDIRECT("$A:$B"),0,MATCH(B$1&amp;"_Verify",INDIRECT("$1:$1"),0)-1),2,0)</f>
        <v>13</v>
      </c>
      <c r="D73" s="10"/>
      <c r="F73" t="s">
        <v>789</v>
      </c>
      <c r="G73">
        <v>78</v>
      </c>
      <c r="H73">
        <v>1</v>
      </c>
    </row>
    <row r="74" spans="1:8" x14ac:dyDescent="0.3">
      <c r="A74" s="10" t="s">
        <v>688</v>
      </c>
      <c r="B74" s="10" t="s">
        <v>689</v>
      </c>
      <c r="C74" s="6">
        <f t="shared" ca="1" si="26"/>
        <v>11</v>
      </c>
      <c r="D74" s="10"/>
      <c r="F74" t="s">
        <v>814</v>
      </c>
      <c r="G74">
        <v>79</v>
      </c>
    </row>
    <row r="75" spans="1:8" x14ac:dyDescent="0.3">
      <c r="A75" s="10" t="s">
        <v>1107</v>
      </c>
      <c r="B75" s="10" t="s">
        <v>1108</v>
      </c>
      <c r="C75" s="6">
        <f t="shared" ca="1" si="26"/>
        <v>95</v>
      </c>
      <c r="D75" s="10"/>
      <c r="F75" t="s">
        <v>838</v>
      </c>
      <c r="G75">
        <v>80</v>
      </c>
      <c r="H75">
        <v>1</v>
      </c>
    </row>
    <row r="76" spans="1:8" s="10" customFormat="1" x14ac:dyDescent="0.3">
      <c r="A76" s="10" t="s">
        <v>1169</v>
      </c>
      <c r="B76" s="10" t="s">
        <v>660</v>
      </c>
      <c r="C76" s="6">
        <f t="shared" ref="C76:C77" ca="1" si="27">VLOOKUP(B76,OFFSET(INDIRECT("$A:$B"),0,MATCH(B$1&amp;"_Verify",INDIRECT("$1:$1"),0)-1),2,0)</f>
        <v>24</v>
      </c>
      <c r="F76" t="s">
        <v>880</v>
      </c>
      <c r="G76" s="10">
        <v>81</v>
      </c>
      <c r="H76">
        <v>1</v>
      </c>
    </row>
    <row r="77" spans="1:8" x14ac:dyDescent="0.3">
      <c r="A77" s="10" t="s">
        <v>1220</v>
      </c>
      <c r="B77" s="10" t="s">
        <v>167</v>
      </c>
      <c r="C77" s="6">
        <f t="shared" ca="1" si="27"/>
        <v>52</v>
      </c>
      <c r="D77" s="10"/>
      <c r="F77" t="s">
        <v>908</v>
      </c>
      <c r="G77">
        <v>82</v>
      </c>
      <c r="H77">
        <v>1</v>
      </c>
    </row>
    <row r="78" spans="1:8" x14ac:dyDescent="0.3">
      <c r="A78" s="10" t="s">
        <v>450</v>
      </c>
      <c r="B78" s="10" t="s">
        <v>25</v>
      </c>
      <c r="C78" s="6">
        <f t="shared" ref="C78:C165" ca="1" si="28">VLOOKUP(B78,OFFSET(INDIRECT("$A:$B"),0,MATCH(B$1&amp;"_Verify",INDIRECT("$1:$1"),0)-1),2,0)</f>
        <v>2</v>
      </c>
      <c r="D78" s="10"/>
      <c r="F78" t="s">
        <v>911</v>
      </c>
      <c r="G78">
        <v>83</v>
      </c>
      <c r="H78">
        <v>1</v>
      </c>
    </row>
    <row r="79" spans="1:8" s="10" customFormat="1" x14ac:dyDescent="0.3">
      <c r="A79" s="10" t="s">
        <v>1034</v>
      </c>
      <c r="B79" s="10" t="s">
        <v>1030</v>
      </c>
      <c r="C79" s="6">
        <f t="shared" ref="C79" ca="1" si="29">VLOOKUP(B79,OFFSET(INDIRECT("$A:$B"),0,MATCH(B$1&amp;"_Verify",INDIRECT("$1:$1"),0)-1),2,0)</f>
        <v>45</v>
      </c>
      <c r="F79" s="10" t="s">
        <v>915</v>
      </c>
      <c r="G79" s="10">
        <v>84</v>
      </c>
      <c r="H79" s="10">
        <v>1</v>
      </c>
    </row>
    <row r="80" spans="1:8" s="10" customFormat="1" x14ac:dyDescent="0.3">
      <c r="A80" s="10" t="s">
        <v>451</v>
      </c>
      <c r="B80" s="10" t="s">
        <v>25</v>
      </c>
      <c r="C80" s="6">
        <f t="shared" ca="1" si="28"/>
        <v>2</v>
      </c>
      <c r="F80" t="s">
        <v>975</v>
      </c>
      <c r="G80">
        <v>85</v>
      </c>
      <c r="H80">
        <v>1</v>
      </c>
    </row>
    <row r="81" spans="1:8" x14ac:dyDescent="0.3">
      <c r="A81" s="10" t="s">
        <v>1160</v>
      </c>
      <c r="B81" s="10" t="s">
        <v>337</v>
      </c>
      <c r="C81" s="6">
        <f t="shared" ca="1" si="28"/>
        <v>21</v>
      </c>
      <c r="D81" s="10"/>
      <c r="F81" s="10" t="s">
        <v>982</v>
      </c>
      <c r="G81" s="10">
        <v>86</v>
      </c>
      <c r="H81" s="10">
        <v>1</v>
      </c>
    </row>
    <row r="82" spans="1:8" x14ac:dyDescent="0.3">
      <c r="A82" s="10" t="s">
        <v>1162</v>
      </c>
      <c r="B82" s="10" t="s">
        <v>337</v>
      </c>
      <c r="C82" s="6">
        <f t="shared" ca="1" si="28"/>
        <v>21</v>
      </c>
      <c r="D82" s="10"/>
      <c r="F82" t="s">
        <v>1188</v>
      </c>
      <c r="G82">
        <v>87</v>
      </c>
      <c r="H82">
        <v>1</v>
      </c>
    </row>
    <row r="83" spans="1:8" x14ac:dyDescent="0.3">
      <c r="A83" s="10" t="s">
        <v>1164</v>
      </c>
      <c r="B83" s="10" t="s">
        <v>25</v>
      </c>
      <c r="C83" s="6">
        <f t="shared" ca="1" si="28"/>
        <v>2</v>
      </c>
      <c r="D83" s="10"/>
      <c r="F83" s="10" t="s">
        <v>1024</v>
      </c>
      <c r="G83" s="10">
        <v>88</v>
      </c>
      <c r="H83" s="10">
        <v>1</v>
      </c>
    </row>
    <row r="84" spans="1:8" x14ac:dyDescent="0.3">
      <c r="A84" s="10" t="s">
        <v>1166</v>
      </c>
      <c r="B84" s="10" t="s">
        <v>57</v>
      </c>
      <c r="C84" s="6">
        <f t="shared" ca="1" si="28"/>
        <v>11</v>
      </c>
      <c r="D84" s="10"/>
      <c r="F84" s="10" t="s">
        <v>1037</v>
      </c>
      <c r="G84" s="10">
        <v>89</v>
      </c>
      <c r="H84" s="10">
        <v>1</v>
      </c>
    </row>
    <row r="85" spans="1:8" x14ac:dyDescent="0.3">
      <c r="A85" s="10" t="s">
        <v>452</v>
      </c>
      <c r="B85" s="10" t="s">
        <v>25</v>
      </c>
      <c r="C85" s="6">
        <f t="shared" ca="1" si="28"/>
        <v>2</v>
      </c>
      <c r="D85" s="10"/>
      <c r="F85" s="10" t="s">
        <v>1063</v>
      </c>
      <c r="G85">
        <v>90</v>
      </c>
      <c r="H85">
        <v>1</v>
      </c>
    </row>
    <row r="86" spans="1:8" x14ac:dyDescent="0.3">
      <c r="A86" s="10" t="s">
        <v>1141</v>
      </c>
      <c r="B86" s="10" t="s">
        <v>917</v>
      </c>
      <c r="C86" s="6">
        <f t="shared" ca="1" si="28"/>
        <v>23</v>
      </c>
      <c r="D86" s="10"/>
      <c r="F86" t="s">
        <v>1074</v>
      </c>
      <c r="G86">
        <v>91</v>
      </c>
      <c r="H86" s="10">
        <v>1</v>
      </c>
    </row>
    <row r="87" spans="1:8" x14ac:dyDescent="0.3">
      <c r="A87" s="10" t="s">
        <v>453</v>
      </c>
      <c r="B87" s="10" t="s">
        <v>25</v>
      </c>
      <c r="C87" s="6">
        <f t="shared" ca="1" si="28"/>
        <v>2</v>
      </c>
      <c r="D87" s="10"/>
      <c r="F87" t="s">
        <v>1097</v>
      </c>
      <c r="G87">
        <v>92</v>
      </c>
      <c r="H87">
        <v>1</v>
      </c>
    </row>
    <row r="88" spans="1:8" s="10" customFormat="1" x14ac:dyDescent="0.3">
      <c r="A88" s="10" t="s">
        <v>953</v>
      </c>
      <c r="B88" s="10" t="s">
        <v>957</v>
      </c>
      <c r="C88" s="6">
        <f t="shared" ca="1" si="28"/>
        <v>26</v>
      </c>
      <c r="F88" s="10" t="s">
        <v>1116</v>
      </c>
      <c r="G88" s="10">
        <v>93</v>
      </c>
      <c r="H88" s="10">
        <v>1</v>
      </c>
    </row>
    <row r="89" spans="1:8" x14ac:dyDescent="0.3">
      <c r="A89" s="10" t="s">
        <v>1075</v>
      </c>
      <c r="B89" s="10" t="s">
        <v>1072</v>
      </c>
      <c r="C89" s="6">
        <f t="shared" ca="1" si="28"/>
        <v>91</v>
      </c>
      <c r="D89" s="10"/>
      <c r="F89" t="s">
        <v>1101</v>
      </c>
      <c r="G89">
        <v>94</v>
      </c>
      <c r="H89" s="10"/>
    </row>
    <row r="90" spans="1:8" x14ac:dyDescent="0.3">
      <c r="A90" s="10" t="s">
        <v>1084</v>
      </c>
      <c r="B90" s="10" t="s">
        <v>267</v>
      </c>
      <c r="C90" s="6">
        <f t="shared" ca="1" si="28"/>
        <v>14</v>
      </c>
      <c r="D90" s="10"/>
      <c r="F90" t="s">
        <v>1109</v>
      </c>
      <c r="G90">
        <v>95</v>
      </c>
      <c r="H90">
        <v>1</v>
      </c>
    </row>
    <row r="91" spans="1:8" x14ac:dyDescent="0.3">
      <c r="A91" s="10" t="s">
        <v>1080</v>
      </c>
      <c r="B91" s="10" t="s">
        <v>25</v>
      </c>
      <c r="C91" s="6">
        <f t="shared" ref="C91" ca="1" si="30">VLOOKUP(B91,OFFSET(INDIRECT("$A:$B"),0,MATCH(B$1&amp;"_Verify",INDIRECT("$1:$1"),0)-1),2,0)</f>
        <v>2</v>
      </c>
      <c r="D91" s="10"/>
      <c r="F91" t="s">
        <v>1150</v>
      </c>
      <c r="G91">
        <v>96</v>
      </c>
    </row>
    <row r="92" spans="1:8" x14ac:dyDescent="0.3">
      <c r="A92" s="10" t="s">
        <v>1078</v>
      </c>
      <c r="B92" s="10" t="s">
        <v>25</v>
      </c>
      <c r="C92" s="6">
        <f t="shared" ca="1" si="28"/>
        <v>2</v>
      </c>
      <c r="D92" s="10"/>
    </row>
    <row r="93" spans="1:8" x14ac:dyDescent="0.3">
      <c r="A93" s="10" t="s">
        <v>454</v>
      </c>
      <c r="B93" s="10" t="s">
        <v>25</v>
      </c>
      <c r="C93" s="6">
        <f t="shared" ref="C93" ca="1" si="31">VLOOKUP(B93,OFFSET(INDIRECT("$A:$B"),0,MATCH(B$1&amp;"_Verify",INDIRECT("$1:$1"),0)-1),2,0)</f>
        <v>2</v>
      </c>
      <c r="D93" s="10"/>
    </row>
    <row r="94" spans="1:8" x14ac:dyDescent="0.3">
      <c r="A94" s="10" t="s">
        <v>1001</v>
      </c>
      <c r="B94" s="10" t="s">
        <v>1188</v>
      </c>
      <c r="C94" s="6">
        <f t="shared" ref="C94" ca="1" si="32">VLOOKUP(B94,OFFSET(INDIRECT("$A:$B"),0,MATCH(B$1&amp;"_Verify",INDIRECT("$1:$1"),0)-1),2,0)</f>
        <v>87</v>
      </c>
      <c r="D94" s="10"/>
    </row>
    <row r="95" spans="1:8" x14ac:dyDescent="0.3">
      <c r="A95" s="10" t="s">
        <v>455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997</v>
      </c>
      <c r="B96" s="10" t="s">
        <v>415</v>
      </c>
      <c r="C96" s="6">
        <f t="shared" ca="1" si="28"/>
        <v>63</v>
      </c>
      <c r="D96" s="10"/>
    </row>
    <row r="97" spans="1:8" x14ac:dyDescent="0.3">
      <c r="A97" s="10" t="s">
        <v>650</v>
      </c>
      <c r="B97" s="10" t="s">
        <v>25</v>
      </c>
      <c r="C97" s="6">
        <f t="shared" ca="1" si="28"/>
        <v>2</v>
      </c>
      <c r="D97" s="10"/>
    </row>
    <row r="98" spans="1:8" x14ac:dyDescent="0.3">
      <c r="A98" s="10" t="s">
        <v>651</v>
      </c>
      <c r="B98" s="10" t="s">
        <v>25</v>
      </c>
      <c r="C98" s="6">
        <f t="shared" ref="C98" ca="1" si="33">VLOOKUP(B98,OFFSET(INDIRECT("$A:$B"),0,MATCH(B$1&amp;"_Verify",INDIRECT("$1:$1"),0)-1),2,0)</f>
        <v>2</v>
      </c>
      <c r="D98" s="10"/>
      <c r="F98" s="10"/>
      <c r="G98" s="10"/>
      <c r="H98" s="10"/>
    </row>
    <row r="99" spans="1:8" s="10" customFormat="1" x14ac:dyDescent="0.3">
      <c r="A99" s="10" t="s">
        <v>1047</v>
      </c>
      <c r="B99" s="10" t="s">
        <v>25</v>
      </c>
      <c r="C99" s="6">
        <f t="shared" ref="C99" ca="1" si="34">VLOOKUP(B99,OFFSET(INDIRECT("$A:$B"),0,MATCH(B$1&amp;"_Verify",INDIRECT("$1:$1"),0)-1),2,0)</f>
        <v>2</v>
      </c>
      <c r="F99"/>
      <c r="G99"/>
      <c r="H99"/>
    </row>
    <row r="100" spans="1:8" s="10" customFormat="1" x14ac:dyDescent="0.3">
      <c r="A100" s="10" t="s">
        <v>456</v>
      </c>
      <c r="B100" s="10" t="s">
        <v>25</v>
      </c>
      <c r="C100" s="6">
        <f t="shared" ca="1" si="28"/>
        <v>2</v>
      </c>
    </row>
    <row r="101" spans="1:8" x14ac:dyDescent="0.3">
      <c r="A101" s="10" t="s">
        <v>667</v>
      </c>
      <c r="B101" s="10" t="s">
        <v>337</v>
      </c>
      <c r="C101" s="6">
        <f t="shared" ref="C101:C103" ca="1" si="35">VLOOKUP(B101,OFFSET(INDIRECT("$A:$B"),0,MATCH(B$1&amp;"_Verify",INDIRECT("$1:$1"),0)-1),2,0)</f>
        <v>21</v>
      </c>
      <c r="D101" s="10"/>
      <c r="F101" s="10"/>
      <c r="G101" s="10"/>
      <c r="H101" s="10"/>
    </row>
    <row r="102" spans="1:8" x14ac:dyDescent="0.3">
      <c r="A102" s="10" t="s">
        <v>666</v>
      </c>
      <c r="B102" s="10" t="s">
        <v>25</v>
      </c>
      <c r="C102" s="6">
        <f t="shared" ca="1" si="35"/>
        <v>2</v>
      </c>
      <c r="D102" s="10"/>
    </row>
    <row r="103" spans="1:8" s="10" customFormat="1" x14ac:dyDescent="0.3">
      <c r="A103" s="10" t="s">
        <v>994</v>
      </c>
      <c r="B103" s="10" t="s">
        <v>917</v>
      </c>
      <c r="C103" s="6">
        <f t="shared" ca="1" si="35"/>
        <v>23</v>
      </c>
      <c r="F103"/>
      <c r="G103"/>
      <c r="H103"/>
    </row>
    <row r="104" spans="1:8" x14ac:dyDescent="0.3">
      <c r="A104" s="10" t="s">
        <v>457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1192</v>
      </c>
      <c r="B105" s="10" t="s">
        <v>1194</v>
      </c>
      <c r="C105" s="6">
        <f t="shared" ref="C105" ca="1" si="36">VLOOKUP(B105,OFFSET(INDIRECT("$A:$B"),0,MATCH(B$1&amp;"_Verify",INDIRECT("$1:$1"),0)-1),2,0)</f>
        <v>46</v>
      </c>
      <c r="F105"/>
      <c r="G105"/>
      <c r="H105"/>
    </row>
    <row r="106" spans="1:8" x14ac:dyDescent="0.3">
      <c r="A106" s="10" t="s">
        <v>682</v>
      </c>
      <c r="B106" s="10" t="s">
        <v>25</v>
      </c>
      <c r="C106" s="6">
        <f t="shared" ca="1" si="28"/>
        <v>2</v>
      </c>
      <c r="D106" s="10"/>
    </row>
    <row r="107" spans="1:8" x14ac:dyDescent="0.3">
      <c r="A107" s="10" t="s">
        <v>458</v>
      </c>
      <c r="B107" s="10" t="s">
        <v>25</v>
      </c>
      <c r="C107" s="6">
        <f t="shared" ca="1" si="28"/>
        <v>2</v>
      </c>
      <c r="D107" s="10"/>
      <c r="F107" s="10"/>
      <c r="G107" s="10"/>
      <c r="H107" s="10"/>
    </row>
    <row r="108" spans="1:8" x14ac:dyDescent="0.3">
      <c r="A108" s="10" t="s">
        <v>659</v>
      </c>
      <c r="B108" s="10" t="s">
        <v>181</v>
      </c>
      <c r="C108" s="6">
        <f t="shared" ca="1" si="28"/>
        <v>33</v>
      </c>
      <c r="D108" s="10"/>
    </row>
    <row r="109" spans="1:8" x14ac:dyDescent="0.3">
      <c r="A109" s="10" t="s">
        <v>1134</v>
      </c>
      <c r="B109" s="10" t="s">
        <v>337</v>
      </c>
      <c r="C109" s="6">
        <f t="shared" ref="C109:C110" ca="1" si="37">VLOOKUP(B109,OFFSET(INDIRECT("$A:$B"),0,MATCH(B$1&amp;"_Verify",INDIRECT("$1:$1"),0)-1),2,0)</f>
        <v>21</v>
      </c>
      <c r="D109" s="10"/>
    </row>
    <row r="110" spans="1:8" x14ac:dyDescent="0.3">
      <c r="A110" s="10" t="s">
        <v>1136</v>
      </c>
      <c r="B110" s="10" t="s">
        <v>21</v>
      </c>
      <c r="C110" s="6">
        <f t="shared" ca="1" si="37"/>
        <v>7</v>
      </c>
      <c r="D110" s="10"/>
    </row>
    <row r="111" spans="1:8" x14ac:dyDescent="0.3">
      <c r="A111" s="10" t="s">
        <v>459</v>
      </c>
      <c r="B111" s="10" t="s">
        <v>25</v>
      </c>
      <c r="C111" s="6">
        <f t="shared" ca="1" si="28"/>
        <v>2</v>
      </c>
      <c r="D111" s="10"/>
    </row>
    <row r="112" spans="1:8" x14ac:dyDescent="0.3">
      <c r="A112" s="10" t="s">
        <v>460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1132</v>
      </c>
      <c r="B113" s="10" t="s">
        <v>337</v>
      </c>
      <c r="C113" s="6">
        <f t="shared" ca="1" si="28"/>
        <v>21</v>
      </c>
      <c r="D113" s="10"/>
    </row>
    <row r="114" spans="1:8" x14ac:dyDescent="0.3">
      <c r="A114" s="10" t="s">
        <v>1133</v>
      </c>
      <c r="B114" s="10" t="s">
        <v>25</v>
      </c>
      <c r="C114" s="6">
        <f t="shared" ca="1" si="28"/>
        <v>2</v>
      </c>
      <c r="D114" s="10"/>
    </row>
    <row r="115" spans="1:8" s="10" customFormat="1" x14ac:dyDescent="0.3">
      <c r="A115" s="10" t="s">
        <v>679</v>
      </c>
      <c r="B115" s="10" t="s">
        <v>25</v>
      </c>
      <c r="C115" s="6">
        <f t="shared" ca="1" si="28"/>
        <v>2</v>
      </c>
      <c r="F115"/>
      <c r="G115"/>
      <c r="H115"/>
    </row>
    <row r="116" spans="1:8" s="10" customFormat="1" x14ac:dyDescent="0.3">
      <c r="A116" s="10" t="s">
        <v>461</v>
      </c>
      <c r="B116" s="10" t="s">
        <v>25</v>
      </c>
      <c r="C116" s="6">
        <f t="shared" ref="C116:C122" ca="1" si="38">VLOOKUP(B116,OFFSET(INDIRECT("$A:$B"),0,MATCH(B$1&amp;"_Verify",INDIRECT("$1:$1"),0)-1),2,0)</f>
        <v>2</v>
      </c>
      <c r="F116"/>
      <c r="G116"/>
      <c r="H116"/>
    </row>
    <row r="117" spans="1:8" s="10" customFormat="1" x14ac:dyDescent="0.3">
      <c r="A117" s="10" t="s">
        <v>680</v>
      </c>
      <c r="B117" s="10" t="s">
        <v>772</v>
      </c>
      <c r="C117" s="6">
        <f t="shared" ca="1" si="38"/>
        <v>25</v>
      </c>
      <c r="F117"/>
      <c r="G117"/>
      <c r="H117"/>
    </row>
    <row r="118" spans="1:8" s="10" customFormat="1" x14ac:dyDescent="0.3">
      <c r="A118" s="10" t="s">
        <v>1182</v>
      </c>
      <c r="B118" s="10" t="s">
        <v>21</v>
      </c>
      <c r="C118" s="6">
        <f t="shared" ca="1" si="38"/>
        <v>7</v>
      </c>
    </row>
    <row r="119" spans="1:8" s="10" customFormat="1" x14ac:dyDescent="0.3">
      <c r="A119" s="10" t="s">
        <v>1090</v>
      </c>
      <c r="B119" s="10" t="s">
        <v>1095</v>
      </c>
      <c r="C119" s="6">
        <f t="shared" ca="1" si="38"/>
        <v>21</v>
      </c>
    </row>
    <row r="120" spans="1:8" x14ac:dyDescent="0.3">
      <c r="A120" s="10" t="s">
        <v>1088</v>
      </c>
      <c r="B120" s="10" t="s">
        <v>1036</v>
      </c>
      <c r="C120" s="6">
        <f t="shared" ca="1" si="38"/>
        <v>89</v>
      </c>
      <c r="D120" s="10"/>
    </row>
    <row r="121" spans="1:8" x14ac:dyDescent="0.3">
      <c r="A121" s="10" t="s">
        <v>1085</v>
      </c>
      <c r="B121" s="10" t="s">
        <v>25</v>
      </c>
      <c r="C121" s="6">
        <f t="shared" ca="1" si="38"/>
        <v>2</v>
      </c>
      <c r="D121" s="10"/>
      <c r="F121" s="10"/>
      <c r="G121" s="10"/>
      <c r="H121" s="10"/>
    </row>
    <row r="122" spans="1:8" s="10" customFormat="1" x14ac:dyDescent="0.3">
      <c r="A122" s="10" t="s">
        <v>1093</v>
      </c>
      <c r="B122" s="10" t="s">
        <v>25</v>
      </c>
      <c r="C122" s="6">
        <f t="shared" ca="1" si="38"/>
        <v>2</v>
      </c>
      <c r="F122"/>
      <c r="G122"/>
      <c r="H122"/>
    </row>
    <row r="123" spans="1:8" x14ac:dyDescent="0.3">
      <c r="A123" s="10" t="s">
        <v>714</v>
      </c>
      <c r="B123" s="10" t="s">
        <v>25</v>
      </c>
      <c r="C123" s="6">
        <f t="shared" ca="1" si="28"/>
        <v>2</v>
      </c>
      <c r="D123" s="10"/>
    </row>
    <row r="124" spans="1:8" s="10" customFormat="1" x14ac:dyDescent="0.3">
      <c r="A124" s="10" t="s">
        <v>670</v>
      </c>
      <c r="B124" s="10" t="s">
        <v>917</v>
      </c>
      <c r="C124" s="6">
        <f t="shared" ref="C124:C125" ca="1" si="39">VLOOKUP(B124,OFFSET(INDIRECT("$A:$B"),0,MATCH(B$1&amp;"_Verify",INDIRECT("$1:$1"),0)-1),2,0)</f>
        <v>23</v>
      </c>
    </row>
    <row r="125" spans="1:8" s="10" customFormat="1" x14ac:dyDescent="0.3">
      <c r="A125" s="10" t="s">
        <v>462</v>
      </c>
      <c r="B125" s="10" t="s">
        <v>25</v>
      </c>
      <c r="C125" s="6">
        <f t="shared" ca="1" si="39"/>
        <v>2</v>
      </c>
    </row>
    <row r="126" spans="1:8" s="10" customFormat="1" x14ac:dyDescent="0.3">
      <c r="A126" s="10" t="s">
        <v>795</v>
      </c>
      <c r="B126" s="10" t="s">
        <v>786</v>
      </c>
      <c r="C126" s="6">
        <f t="shared" ref="C126:C134" ca="1" si="40">VLOOKUP(B126,OFFSET(INDIRECT("$A:$B"),0,MATCH(B$1&amp;"_Verify",INDIRECT("$1:$1"),0)-1),2,0)</f>
        <v>28</v>
      </c>
    </row>
    <row r="127" spans="1:8" s="10" customFormat="1" x14ac:dyDescent="0.3">
      <c r="A127" s="10" t="s">
        <v>1208</v>
      </c>
      <c r="B127" s="10" t="s">
        <v>92</v>
      </c>
      <c r="C127" s="6">
        <f t="shared" ref="C127" ca="1" si="41">VLOOKUP(B127,OFFSET(INDIRECT("$A:$B"),0,MATCH(B$1&amp;"_Verify",INDIRECT("$1:$1"),0)-1),2,0)</f>
        <v>13</v>
      </c>
      <c r="F127"/>
      <c r="G127"/>
      <c r="H127"/>
    </row>
    <row r="128" spans="1:8" x14ac:dyDescent="0.3">
      <c r="A128" s="10" t="s">
        <v>1210</v>
      </c>
      <c r="B128" s="10" t="s">
        <v>92</v>
      </c>
      <c r="C128" s="6">
        <f t="shared" ca="1" si="40"/>
        <v>13</v>
      </c>
      <c r="D128" s="10"/>
      <c r="F128" s="10"/>
      <c r="G128" s="10"/>
      <c r="H128" s="10"/>
    </row>
    <row r="129" spans="1:8" x14ac:dyDescent="0.3">
      <c r="A129" s="10" t="s">
        <v>1203</v>
      </c>
      <c r="B129" s="10" t="s">
        <v>1205</v>
      </c>
      <c r="C129" s="6">
        <f t="shared" ca="1" si="40"/>
        <v>24</v>
      </c>
      <c r="D129" s="10"/>
      <c r="F129" s="10"/>
      <c r="G129" s="10"/>
      <c r="H129" s="10"/>
    </row>
    <row r="130" spans="1:8" s="10" customFormat="1" x14ac:dyDescent="0.3">
      <c r="A130" s="10" t="s">
        <v>1201</v>
      </c>
      <c r="B130" s="10" t="s">
        <v>24</v>
      </c>
      <c r="C130" s="6">
        <f ca="1">VLOOKUP(B130,OFFSET(INDIRECT("$A:$B"),0,MATCH(B$1&amp;"_Verify",INDIRECT("$1:$1"),0)-1),2,0)</f>
        <v>4</v>
      </c>
    </row>
    <row r="131" spans="1:8" s="10" customFormat="1" x14ac:dyDescent="0.3">
      <c r="A131" s="10" t="s">
        <v>1191</v>
      </c>
      <c r="B131" s="10" t="s">
        <v>267</v>
      </c>
      <c r="C131" s="6">
        <f t="shared" ca="1" si="40"/>
        <v>14</v>
      </c>
    </row>
    <row r="132" spans="1:8" s="10" customFormat="1" x14ac:dyDescent="0.3">
      <c r="A132" s="10" t="s">
        <v>1040</v>
      </c>
      <c r="B132" s="10" t="s">
        <v>167</v>
      </c>
      <c r="C132" s="6">
        <f t="shared" ca="1" si="40"/>
        <v>52</v>
      </c>
    </row>
    <row r="133" spans="1:8" x14ac:dyDescent="0.3">
      <c r="A133" s="10" t="s">
        <v>1042</v>
      </c>
      <c r="B133" s="10" t="s">
        <v>1036</v>
      </c>
      <c r="C133" s="6">
        <f t="shared" ca="1" si="40"/>
        <v>89</v>
      </c>
      <c r="D133" s="10"/>
      <c r="F133" s="10"/>
      <c r="G133" s="10"/>
      <c r="H133" s="10"/>
    </row>
    <row r="134" spans="1:8" s="10" customFormat="1" x14ac:dyDescent="0.3">
      <c r="A134" s="10" t="s">
        <v>1044</v>
      </c>
      <c r="B134" s="10" t="s">
        <v>54</v>
      </c>
      <c r="C134" s="6">
        <f t="shared" ca="1" si="40"/>
        <v>8</v>
      </c>
    </row>
    <row r="135" spans="1:8" s="10" customFormat="1" x14ac:dyDescent="0.3">
      <c r="A135" s="10" t="s">
        <v>463</v>
      </c>
      <c r="B135" s="10" t="s">
        <v>25</v>
      </c>
      <c r="C135" s="6">
        <f t="shared" ca="1" si="28"/>
        <v>2</v>
      </c>
      <c r="F135"/>
      <c r="G135"/>
      <c r="H135"/>
    </row>
    <row r="136" spans="1:8" s="10" customFormat="1" x14ac:dyDescent="0.3">
      <c r="A136" s="10" t="s">
        <v>678</v>
      </c>
      <c r="B136" s="10" t="s">
        <v>169</v>
      </c>
      <c r="C136" s="6">
        <f t="shared" ca="1" si="28"/>
        <v>56</v>
      </c>
    </row>
    <row r="137" spans="1:8" x14ac:dyDescent="0.3">
      <c r="A137" s="10" t="s">
        <v>784</v>
      </c>
      <c r="B137" s="10" t="s">
        <v>185</v>
      </c>
      <c r="C137" s="6">
        <f t="shared" ca="1" si="28"/>
        <v>35</v>
      </c>
      <c r="D137" s="10"/>
      <c r="F137" s="10"/>
      <c r="G137" s="10"/>
      <c r="H137" s="10"/>
    </row>
    <row r="138" spans="1:8" x14ac:dyDescent="0.3">
      <c r="A138" s="10" t="s">
        <v>783</v>
      </c>
      <c r="B138" s="10" t="s">
        <v>778</v>
      </c>
      <c r="C138" s="6">
        <f t="shared" ref="C138:C142" ca="1" si="42">VLOOKUP(B138,OFFSET(INDIRECT("$A:$B"),0,MATCH(B$1&amp;"_Verify",INDIRECT("$1:$1"),0)-1),2,0)</f>
        <v>32</v>
      </c>
      <c r="D138" s="10"/>
      <c r="F138" s="10"/>
      <c r="G138" s="10"/>
      <c r="H138" s="10"/>
    </row>
    <row r="139" spans="1:8" s="10" customFormat="1" x14ac:dyDescent="0.3">
      <c r="A139" s="10" t="s">
        <v>1142</v>
      </c>
      <c r="B139" s="10" t="s">
        <v>917</v>
      </c>
      <c r="C139" s="6">
        <f t="shared" ca="1" si="42"/>
        <v>23</v>
      </c>
      <c r="F139"/>
      <c r="G139"/>
      <c r="H139"/>
    </row>
    <row r="140" spans="1:8" x14ac:dyDescent="0.3">
      <c r="A140" s="10" t="s">
        <v>1144</v>
      </c>
      <c r="B140" s="10" t="s">
        <v>337</v>
      </c>
      <c r="C140" s="6">
        <f t="shared" ca="1" si="42"/>
        <v>21</v>
      </c>
      <c r="D140" s="10"/>
    </row>
    <row r="141" spans="1:8" x14ac:dyDescent="0.3">
      <c r="A141" s="10" t="s">
        <v>1157</v>
      </c>
      <c r="B141" s="10" t="s">
        <v>337</v>
      </c>
      <c r="C141" s="6">
        <f t="shared" ca="1" si="42"/>
        <v>21</v>
      </c>
      <c r="D141" s="10"/>
      <c r="F141" s="10"/>
      <c r="G141" s="10"/>
      <c r="H141" s="10"/>
    </row>
    <row r="142" spans="1:8" x14ac:dyDescent="0.3">
      <c r="A142" s="10" t="s">
        <v>1146</v>
      </c>
      <c r="B142" s="10" t="s">
        <v>25</v>
      </c>
      <c r="C142" s="6">
        <f t="shared" ca="1" si="42"/>
        <v>2</v>
      </c>
      <c r="D142" s="10"/>
    </row>
    <row r="143" spans="1:8" x14ac:dyDescent="0.3">
      <c r="A143" s="10" t="s">
        <v>1155</v>
      </c>
      <c r="B143" s="10" t="s">
        <v>1149</v>
      </c>
      <c r="C143" s="6">
        <f t="shared" ref="C143" ca="1" si="43">VLOOKUP(B143,OFFSET(INDIRECT("$A:$B"),0,MATCH(B$1&amp;"_Verify",INDIRECT("$1:$1"),0)-1),2,0)</f>
        <v>96</v>
      </c>
      <c r="D143" s="10"/>
    </row>
    <row r="144" spans="1:8" x14ac:dyDescent="0.3">
      <c r="A144" s="10" t="s">
        <v>464</v>
      </c>
      <c r="B144" s="10" t="s">
        <v>25</v>
      </c>
      <c r="C144" s="6">
        <f t="shared" ca="1" si="28"/>
        <v>2</v>
      </c>
      <c r="D144" s="10"/>
    </row>
    <row r="145" spans="1:8" s="10" customFormat="1" x14ac:dyDescent="0.3">
      <c r="A145" s="10" t="s">
        <v>704</v>
      </c>
      <c r="B145" s="10" t="s">
        <v>25</v>
      </c>
      <c r="C145" s="6">
        <f t="shared" ref="C145" ca="1" si="44">VLOOKUP(B145,OFFSET(INDIRECT("$A:$B"),0,MATCH(B$1&amp;"_Verify",INDIRECT("$1:$1"),0)-1),2,0)</f>
        <v>2</v>
      </c>
      <c r="F145"/>
      <c r="G145"/>
      <c r="H145"/>
    </row>
    <row r="146" spans="1:8" s="10" customFormat="1" x14ac:dyDescent="0.3">
      <c r="A146" s="10" t="s">
        <v>698</v>
      </c>
      <c r="B146" s="10" t="s">
        <v>692</v>
      </c>
      <c r="C146" s="6">
        <f t="shared" ref="C146:C149" ca="1" si="45">VLOOKUP(B146,OFFSET(INDIRECT("$A:$B"),0,MATCH(B$1&amp;"_Verify",INDIRECT("$1:$1"),0)-1),2,0)</f>
        <v>74</v>
      </c>
      <c r="F146"/>
      <c r="G146"/>
      <c r="H146"/>
    </row>
    <row r="147" spans="1:8" s="10" customFormat="1" x14ac:dyDescent="0.3">
      <c r="A147" s="10" t="s">
        <v>1190</v>
      </c>
      <c r="B147" s="10" t="s">
        <v>1187</v>
      </c>
      <c r="C147" s="6">
        <f t="shared" ca="1" si="45"/>
        <v>87</v>
      </c>
      <c r="F147"/>
      <c r="G147"/>
      <c r="H147"/>
    </row>
    <row r="148" spans="1:8" s="10" customFormat="1" x14ac:dyDescent="0.3">
      <c r="A148" s="10" t="s">
        <v>1055</v>
      </c>
      <c r="B148" s="10" t="s">
        <v>25</v>
      </c>
      <c r="C148" s="6">
        <f t="shared" ca="1" si="45"/>
        <v>2</v>
      </c>
      <c r="F148"/>
      <c r="G148"/>
      <c r="H148"/>
    </row>
    <row r="149" spans="1:8" s="10" customFormat="1" x14ac:dyDescent="0.3">
      <c r="A149" s="10" t="s">
        <v>1105</v>
      </c>
      <c r="B149" s="10" t="s">
        <v>167</v>
      </c>
      <c r="C149" s="6">
        <f t="shared" ca="1" si="45"/>
        <v>52</v>
      </c>
    </row>
    <row r="150" spans="1:8" s="10" customFormat="1" x14ac:dyDescent="0.3">
      <c r="A150" s="10" t="s">
        <v>465</v>
      </c>
      <c r="B150" s="10" t="s">
        <v>25</v>
      </c>
      <c r="C150" s="6">
        <f t="shared" ca="1" si="28"/>
        <v>2</v>
      </c>
    </row>
    <row r="151" spans="1:8" s="10" customFormat="1" x14ac:dyDescent="0.3">
      <c r="A151" s="10" t="s">
        <v>1052</v>
      </c>
      <c r="B151" s="10" t="s">
        <v>25</v>
      </c>
      <c r="C151" s="6">
        <f t="shared" ref="C151" ca="1" si="46">VLOOKUP(B151,OFFSET(INDIRECT("$A:$B"),0,MATCH(B$1&amp;"_Verify",INDIRECT("$1:$1"),0)-1),2,0)</f>
        <v>2</v>
      </c>
    </row>
    <row r="152" spans="1:8" s="10" customFormat="1" x14ac:dyDescent="0.3">
      <c r="A152" s="10" t="s">
        <v>672</v>
      </c>
      <c r="B152" s="10" t="s">
        <v>25</v>
      </c>
      <c r="C152" s="6">
        <f t="shared" ref="C152" ca="1" si="47">VLOOKUP(B152,OFFSET(INDIRECT("$A:$B"),0,MATCH(B$1&amp;"_Verify",INDIRECT("$1:$1"),0)-1),2,0)</f>
        <v>2</v>
      </c>
    </row>
    <row r="153" spans="1:8" x14ac:dyDescent="0.3">
      <c r="A153" s="10" t="s">
        <v>466</v>
      </c>
      <c r="B153" s="10" t="s">
        <v>25</v>
      </c>
      <c r="C153" s="6">
        <f t="shared" ca="1" si="28"/>
        <v>2</v>
      </c>
      <c r="D153" s="10"/>
      <c r="F153" s="10"/>
      <c r="G153" s="10"/>
      <c r="H153" s="10"/>
    </row>
    <row r="154" spans="1:8" x14ac:dyDescent="0.3">
      <c r="A154" s="10" t="s">
        <v>673</v>
      </c>
      <c r="B154" s="10" t="s">
        <v>410</v>
      </c>
      <c r="C154" s="6">
        <f t="shared" ca="1" si="28"/>
        <v>43</v>
      </c>
      <c r="D154" s="10"/>
      <c r="F154" s="10"/>
      <c r="G154" s="10"/>
      <c r="H154" s="10"/>
    </row>
    <row r="155" spans="1:8" s="10" customFormat="1" x14ac:dyDescent="0.3">
      <c r="A155" s="10" t="s">
        <v>1087</v>
      </c>
      <c r="B155" s="10" t="s">
        <v>337</v>
      </c>
      <c r="C155" s="6">
        <f t="shared" ca="1" si="28"/>
        <v>21</v>
      </c>
    </row>
    <row r="156" spans="1:8" x14ac:dyDescent="0.3">
      <c r="A156" s="10" t="s">
        <v>647</v>
      </c>
      <c r="B156" s="10" t="s">
        <v>25</v>
      </c>
      <c r="C156" s="6">
        <f t="shared" ref="C156" ca="1" si="48">VLOOKUP(B156,OFFSET(INDIRECT("$A:$B"),0,MATCH(B$1&amp;"_Verify",INDIRECT("$1:$1"),0)-1),2,0)</f>
        <v>2</v>
      </c>
      <c r="D156" s="10"/>
      <c r="F156" s="10"/>
      <c r="G156" s="10"/>
      <c r="H156" s="10"/>
    </row>
    <row r="157" spans="1:8" s="10" customFormat="1" x14ac:dyDescent="0.3">
      <c r="A157" s="10" t="s">
        <v>467</v>
      </c>
      <c r="B157" s="10" t="s">
        <v>642</v>
      </c>
      <c r="C157" s="6">
        <f t="shared" ca="1" si="28"/>
        <v>73</v>
      </c>
      <c r="F157"/>
      <c r="G157"/>
      <c r="H157"/>
    </row>
    <row r="158" spans="1:8" s="10" customFormat="1" x14ac:dyDescent="0.3">
      <c r="A158" s="10" t="s">
        <v>955</v>
      </c>
      <c r="B158" s="10" t="s">
        <v>169</v>
      </c>
      <c r="C158" s="6">
        <f t="shared" ca="1" si="28"/>
        <v>56</v>
      </c>
    </row>
    <row r="159" spans="1:8" x14ac:dyDescent="0.3">
      <c r="A159" s="10" t="s">
        <v>1049</v>
      </c>
      <c r="B159" s="10" t="s">
        <v>25</v>
      </c>
      <c r="C159" s="6">
        <f t="shared" ca="1" si="28"/>
        <v>2</v>
      </c>
      <c r="D159" s="10"/>
    </row>
    <row r="160" spans="1:8" x14ac:dyDescent="0.3">
      <c r="A160" s="10" t="s">
        <v>468</v>
      </c>
      <c r="B160" s="10" t="s">
        <v>25</v>
      </c>
      <c r="C160" s="6">
        <f t="shared" ca="1" si="28"/>
        <v>2</v>
      </c>
      <c r="D160" s="10"/>
      <c r="F160" s="10"/>
      <c r="G160" s="10"/>
      <c r="H160" s="10"/>
    </row>
    <row r="161" spans="1:8" s="10" customFormat="1" x14ac:dyDescent="0.3">
      <c r="A161" s="10" t="s">
        <v>1178</v>
      </c>
      <c r="B161" s="10" t="s">
        <v>24</v>
      </c>
      <c r="C161" s="6">
        <f ca="1">VLOOKUP(B161,OFFSET(INDIRECT("$A:$B"),0,MATCH(B$1&amp;"_Verify",INDIRECT("$1:$1"),0)-1),2,0)</f>
        <v>4</v>
      </c>
      <c r="F161"/>
      <c r="G161"/>
      <c r="H161"/>
    </row>
    <row r="162" spans="1:8" s="10" customFormat="1" x14ac:dyDescent="0.3">
      <c r="A162" s="10" t="s">
        <v>1114</v>
      </c>
      <c r="B162" s="10" t="s">
        <v>24</v>
      </c>
      <c r="C162" s="6">
        <f ca="1">VLOOKUP(B162,OFFSET(INDIRECT("$A:$B"),0,MATCH(B$1&amp;"_Verify",INDIRECT("$1:$1"),0)-1),2,0)</f>
        <v>4</v>
      </c>
    </row>
    <row r="163" spans="1:8" x14ac:dyDescent="0.3">
      <c r="A163" s="10" t="s">
        <v>1179</v>
      </c>
      <c r="B163" s="10" t="s">
        <v>660</v>
      </c>
      <c r="C163" s="6">
        <f t="shared" ref="C163" ca="1" si="49">VLOOKUP(B163,OFFSET(INDIRECT("$A:$B"),0,MATCH(B$1&amp;"_Verify",INDIRECT("$1:$1"),0)-1),2,0)</f>
        <v>24</v>
      </c>
      <c r="D163" s="10"/>
    </row>
    <row r="164" spans="1:8" x14ac:dyDescent="0.3">
      <c r="A164" s="10" t="s">
        <v>1054</v>
      </c>
      <c r="B164" s="10" t="s">
        <v>337</v>
      </c>
      <c r="C164" s="6">
        <f t="shared" ca="1" si="28"/>
        <v>21</v>
      </c>
      <c r="D164" s="10"/>
    </row>
    <row r="165" spans="1:8" s="10" customFormat="1" x14ac:dyDescent="0.3">
      <c r="A165" s="10" t="s">
        <v>1071</v>
      </c>
      <c r="B165" s="10" t="s">
        <v>54</v>
      </c>
      <c r="C165" s="6">
        <f t="shared" ca="1" si="28"/>
        <v>8</v>
      </c>
    </row>
    <row r="166" spans="1:8" s="10" customFormat="1" x14ac:dyDescent="0.3">
      <c r="A166" s="10" t="s">
        <v>470</v>
      </c>
      <c r="B166" s="10" t="s">
        <v>25</v>
      </c>
      <c r="C166" s="6">
        <f t="shared" ref="C166:C167" ca="1" si="50">VLOOKUP(B166,OFFSET(INDIRECT("$A:$B"),0,MATCH(B$1&amp;"_Verify",INDIRECT("$1:$1"),0)-1),2,0)</f>
        <v>2</v>
      </c>
    </row>
    <row r="167" spans="1:8" s="10" customFormat="1" x14ac:dyDescent="0.3">
      <c r="A167" s="10" t="s">
        <v>1064</v>
      </c>
      <c r="B167" s="10" t="s">
        <v>1070</v>
      </c>
      <c r="C167" s="6">
        <f t="shared" ca="1" si="50"/>
        <v>90</v>
      </c>
    </row>
    <row r="168" spans="1:8" s="10" customFormat="1" x14ac:dyDescent="0.3">
      <c r="A168" s="10" t="s">
        <v>1066</v>
      </c>
      <c r="B168" s="10" t="s">
        <v>21</v>
      </c>
      <c r="C168" s="6">
        <f t="shared" ref="C168" ca="1" si="51">VLOOKUP(B168,OFFSET(INDIRECT("$A:$B"),0,MATCH(B$1&amp;"_Verify",INDIRECT("$1:$1"),0)-1),2,0)</f>
        <v>7</v>
      </c>
      <c r="F168"/>
      <c r="G168"/>
      <c r="H168"/>
    </row>
    <row r="169" spans="1:8" s="10" customFormat="1" x14ac:dyDescent="0.3">
      <c r="A169" s="10" t="s">
        <v>675</v>
      </c>
      <c r="B169" s="10" t="s">
        <v>25</v>
      </c>
      <c r="C169" s="6">
        <f t="shared" ref="C169:C175" ca="1" si="52">VLOOKUP(B169,OFFSET(INDIRECT("$A:$B"),0,MATCH(B$1&amp;"_Verify",INDIRECT("$1:$1"),0)-1),2,0)</f>
        <v>2</v>
      </c>
      <c r="F169"/>
      <c r="G169"/>
      <c r="H169"/>
    </row>
    <row r="170" spans="1:8" s="10" customFormat="1" x14ac:dyDescent="0.3">
      <c r="A170" s="10" t="s">
        <v>1199</v>
      </c>
      <c r="B170" s="10" t="s">
        <v>25</v>
      </c>
      <c r="C170" s="6">
        <f t="shared" ref="C170" ca="1" si="53">VLOOKUP(B170,OFFSET(INDIRECT("$A:$B"),0,MATCH(B$1&amp;"_Verify",INDIRECT("$1:$1"),0)-1),2,0)</f>
        <v>2</v>
      </c>
    </row>
    <row r="171" spans="1:8" s="10" customFormat="1" x14ac:dyDescent="0.3">
      <c r="A171" s="10" t="s">
        <v>1193</v>
      </c>
      <c r="B171" s="10" t="s">
        <v>660</v>
      </c>
      <c r="C171" s="6">
        <f t="shared" ref="C171" ca="1" si="54">VLOOKUP(B171,OFFSET(INDIRECT("$A:$B"),0,MATCH(B$1&amp;"_Verify",INDIRECT("$1:$1"),0)-1),2,0)</f>
        <v>24</v>
      </c>
    </row>
    <row r="172" spans="1:8" x14ac:dyDescent="0.3">
      <c r="A172" s="10" t="s">
        <v>1059</v>
      </c>
      <c r="B172" s="10" t="s">
        <v>917</v>
      </c>
      <c r="C172" s="6">
        <f t="shared" ca="1" si="52"/>
        <v>23</v>
      </c>
      <c r="D172" s="10"/>
      <c r="F172" s="10"/>
      <c r="G172" s="10"/>
      <c r="H172" s="10"/>
    </row>
    <row r="173" spans="1:8" x14ac:dyDescent="0.3">
      <c r="A173" s="10" t="s">
        <v>1060</v>
      </c>
      <c r="B173" s="10" t="s">
        <v>337</v>
      </c>
      <c r="C173" s="6">
        <f t="shared" ca="1" si="52"/>
        <v>21</v>
      </c>
      <c r="D173" s="10"/>
      <c r="F173" s="10"/>
      <c r="G173" s="10"/>
      <c r="H173" s="10"/>
    </row>
    <row r="174" spans="1:8" x14ac:dyDescent="0.3">
      <c r="A174" s="10" t="s">
        <v>1061</v>
      </c>
      <c r="B174" s="10" t="s">
        <v>25</v>
      </c>
      <c r="C174" s="6">
        <f t="shared" ca="1" si="52"/>
        <v>2</v>
      </c>
      <c r="D174" s="10"/>
      <c r="F174" s="10"/>
      <c r="G174" s="10"/>
      <c r="H174" s="10"/>
    </row>
    <row r="175" spans="1:8" s="10" customFormat="1" x14ac:dyDescent="0.3">
      <c r="A175" s="10" t="s">
        <v>116</v>
      </c>
      <c r="B175" s="10" t="s">
        <v>13</v>
      </c>
      <c r="C175" s="6">
        <f t="shared" ca="1" si="52"/>
        <v>2</v>
      </c>
    </row>
    <row r="176" spans="1:8" s="10" customFormat="1" x14ac:dyDescent="0.3">
      <c r="A176" s="10" t="s">
        <v>752</v>
      </c>
      <c r="B176" s="10" t="s">
        <v>13</v>
      </c>
      <c r="C176" s="6">
        <f t="shared" ref="C176" ca="1" si="55">VLOOKUP(B176,OFFSET(INDIRECT("$A:$B"),0,MATCH(B$1&amp;"_Verify",INDIRECT("$1:$1"),0)-1),2,0)</f>
        <v>2</v>
      </c>
      <c r="F176"/>
      <c r="G176"/>
      <c r="H176"/>
    </row>
    <row r="177" spans="1:8" s="10" customFormat="1" x14ac:dyDescent="0.3">
      <c r="A177" t="s">
        <v>106</v>
      </c>
      <c r="B177" t="s">
        <v>92</v>
      </c>
      <c r="C177" s="6">
        <f t="shared" ca="1" si="11"/>
        <v>13</v>
      </c>
      <c r="D177"/>
      <c r="F177"/>
      <c r="G177"/>
      <c r="H177"/>
    </row>
    <row r="178" spans="1:8" s="10" customFormat="1" x14ac:dyDescent="0.3">
      <c r="A178" t="s">
        <v>105</v>
      </c>
      <c r="B178" t="s">
        <v>104</v>
      </c>
      <c r="C178" s="6">
        <f t="shared" ca="1" si="11"/>
        <v>54</v>
      </c>
      <c r="D178"/>
    </row>
    <row r="179" spans="1:8" x14ac:dyDescent="0.3">
      <c r="A179" t="s">
        <v>112</v>
      </c>
      <c r="B179" t="s">
        <v>111</v>
      </c>
      <c r="C179" s="6">
        <f t="shared" ca="1" si="11"/>
        <v>53</v>
      </c>
      <c r="F179" s="10"/>
      <c r="G179" s="10"/>
      <c r="H179" s="10"/>
    </row>
    <row r="180" spans="1:8" x14ac:dyDescent="0.3">
      <c r="A180" t="s">
        <v>118</v>
      </c>
      <c r="B180" t="s">
        <v>92</v>
      </c>
      <c r="C180" s="6">
        <f t="shared" ca="1" si="11"/>
        <v>13</v>
      </c>
      <c r="F180" s="10"/>
      <c r="G180" s="10"/>
      <c r="H180" s="10"/>
    </row>
    <row r="181" spans="1:8" x14ac:dyDescent="0.3">
      <c r="A181" t="s">
        <v>115</v>
      </c>
      <c r="B181" t="s">
        <v>135</v>
      </c>
      <c r="C181" s="6">
        <f t="shared" ca="1" si="11"/>
        <v>55</v>
      </c>
      <c r="F181" s="10"/>
      <c r="G181" s="10"/>
      <c r="H181" s="10"/>
    </row>
    <row r="182" spans="1:8" s="10" customFormat="1" x14ac:dyDescent="0.3">
      <c r="A182" s="10" t="s">
        <v>538</v>
      </c>
      <c r="B182" s="10" t="s">
        <v>533</v>
      </c>
      <c r="C182" s="6">
        <f t="shared" ref="C182:C184" ca="1" si="56">VLOOKUP(B182,OFFSET(INDIRECT("$A:$B"),0,MATCH(B$1&amp;"_Verify",INDIRECT("$1:$1"),0)-1),2,0)</f>
        <v>69</v>
      </c>
      <c r="F182"/>
      <c r="G182"/>
      <c r="H182"/>
    </row>
    <row r="183" spans="1:8" x14ac:dyDescent="0.3">
      <c r="A183" s="10" t="s">
        <v>584</v>
      </c>
      <c r="B183" s="10" t="s">
        <v>533</v>
      </c>
      <c r="C183" s="6">
        <f t="shared" ref="C183" ca="1" si="57">VLOOKUP(B183,OFFSET(INDIRECT("$A:$B"),0,MATCH(B$1&amp;"_Verify",INDIRECT("$1:$1"),0)-1),2,0)</f>
        <v>69</v>
      </c>
      <c r="D183" s="10"/>
    </row>
    <row r="184" spans="1:8" x14ac:dyDescent="0.3">
      <c r="A184" s="10" t="s">
        <v>555</v>
      </c>
      <c r="B184" s="10" t="s">
        <v>533</v>
      </c>
      <c r="C184" s="6">
        <f t="shared" ca="1" si="56"/>
        <v>69</v>
      </c>
      <c r="D184" s="10"/>
    </row>
    <row r="185" spans="1:8" x14ac:dyDescent="0.3">
      <c r="A185" s="10" t="s">
        <v>550</v>
      </c>
      <c r="B185" s="10" t="s">
        <v>533</v>
      </c>
      <c r="C185" s="6">
        <f t="shared" ref="C185" ca="1" si="58">VLOOKUP(B185,OFFSET(INDIRECT("$A:$B"),0,MATCH(B$1&amp;"_Verify",INDIRECT("$1:$1"),0)-1),2,0)</f>
        <v>69</v>
      </c>
      <c r="D185" s="10"/>
      <c r="F185" s="10"/>
      <c r="G185" s="10"/>
      <c r="H185" s="10"/>
    </row>
    <row r="186" spans="1:8" x14ac:dyDescent="0.3">
      <c r="A186" s="10" t="s">
        <v>552</v>
      </c>
      <c r="B186" s="10" t="s">
        <v>533</v>
      </c>
      <c r="C186" s="6">
        <f t="shared" ref="C186" ca="1" si="59">VLOOKUP(B186,OFFSET(INDIRECT("$A:$B"),0,MATCH(B$1&amp;"_Verify",INDIRECT("$1:$1"),0)-1),2,0)</f>
        <v>69</v>
      </c>
      <c r="D186" s="10"/>
    </row>
    <row r="187" spans="1:8" x14ac:dyDescent="0.3">
      <c r="A187" s="10" t="s">
        <v>571</v>
      </c>
      <c r="B187" s="10" t="s">
        <v>26</v>
      </c>
      <c r="C187" s="6">
        <f t="shared" ca="1" si="11"/>
        <v>6</v>
      </c>
      <c r="D187" s="10"/>
    </row>
    <row r="188" spans="1:8" x14ac:dyDescent="0.3">
      <c r="A188" s="10" t="s">
        <v>573</v>
      </c>
      <c r="B188" s="10" t="s">
        <v>21</v>
      </c>
      <c r="C188" s="6">
        <f t="shared" ca="1" si="11"/>
        <v>7</v>
      </c>
      <c r="D188" s="10"/>
    </row>
    <row r="189" spans="1:8" x14ac:dyDescent="0.3">
      <c r="A189" s="10" t="s">
        <v>580</v>
      </c>
      <c r="B189" s="10" t="s">
        <v>574</v>
      </c>
      <c r="C189" s="6">
        <f t="shared" ref="C189" ca="1" si="60">VLOOKUP(B189,OFFSET(INDIRECT("$A:$B"),0,MATCH(B$1&amp;"_Verify",INDIRECT("$1:$1"),0)-1),2,0)</f>
        <v>70</v>
      </c>
      <c r="D189" s="10"/>
    </row>
    <row r="190" spans="1:8" x14ac:dyDescent="0.3">
      <c r="A190" s="10" t="s">
        <v>894</v>
      </c>
      <c r="B190" s="10" t="s">
        <v>574</v>
      </c>
      <c r="C190" s="6">
        <f t="shared" ref="C190" ca="1" si="61">VLOOKUP(B190,OFFSET(INDIRECT("$A:$B"),0,MATCH(B$1&amp;"_Verify",INDIRECT("$1:$1"),0)-1),2,0)</f>
        <v>70</v>
      </c>
      <c r="D190" s="10"/>
    </row>
    <row r="191" spans="1:8" x14ac:dyDescent="0.3">
      <c r="A191" s="10" t="s">
        <v>897</v>
      </c>
      <c r="B191" s="10" t="s">
        <v>574</v>
      </c>
      <c r="C191" s="6">
        <f t="shared" ref="C191" ca="1" si="62">VLOOKUP(B191,OFFSET(INDIRECT("$A:$B"),0,MATCH(B$1&amp;"_Verify",INDIRECT("$1:$1"),0)-1),2,0)</f>
        <v>70</v>
      </c>
      <c r="D191" s="10"/>
    </row>
    <row r="192" spans="1:8" x14ac:dyDescent="0.3">
      <c r="A192" s="10" t="s">
        <v>899</v>
      </c>
      <c r="B192" s="10" t="s">
        <v>574</v>
      </c>
      <c r="C192" s="6">
        <f t="shared" ref="C192" ca="1" si="63">VLOOKUP(B192,OFFSET(INDIRECT("$A:$B"),0,MATCH(B$1&amp;"_Verify",INDIRECT("$1:$1"),0)-1),2,0)</f>
        <v>70</v>
      </c>
      <c r="D192" s="10"/>
    </row>
    <row r="193" spans="1:4" x14ac:dyDescent="0.3">
      <c r="A193" s="10" t="s">
        <v>593</v>
      </c>
      <c r="B193" s="10" t="s">
        <v>574</v>
      </c>
      <c r="C193" s="6">
        <f t="shared" ref="C193" ca="1" si="64">VLOOKUP(B193,OFFSET(INDIRECT("$A:$B"),0,MATCH(B$1&amp;"_Verify",INDIRECT("$1:$1"),0)-1),2,0)</f>
        <v>70</v>
      </c>
      <c r="D193" s="10"/>
    </row>
    <row r="194" spans="1:4" x14ac:dyDescent="0.3">
      <c r="A194" s="10" t="s">
        <v>595</v>
      </c>
      <c r="B194" s="10" t="s">
        <v>586</v>
      </c>
      <c r="C194" s="6">
        <f t="shared" ref="C194:C196" ca="1" si="65">VLOOKUP(B194,OFFSET(INDIRECT("$A:$B"),0,MATCH(B$1&amp;"_Verify",INDIRECT("$1:$1"),0)-1),2,0)</f>
        <v>71</v>
      </c>
      <c r="D194" s="10"/>
    </row>
    <row r="195" spans="1:4" x14ac:dyDescent="0.3">
      <c r="A195" s="10" t="s">
        <v>749</v>
      </c>
      <c r="B195" s="10" t="s">
        <v>586</v>
      </c>
      <c r="C195" s="6">
        <f t="shared" ref="C195" ca="1" si="66">VLOOKUP(B195,OFFSET(INDIRECT("$A:$B"),0,MATCH(B$1&amp;"_Verify",INDIRECT("$1:$1"),0)-1),2,0)</f>
        <v>71</v>
      </c>
      <c r="D195" s="10"/>
    </row>
    <row r="196" spans="1:4" x14ac:dyDescent="0.3">
      <c r="A196" s="10" t="s">
        <v>598</v>
      </c>
      <c r="B196" s="10" t="s">
        <v>574</v>
      </c>
      <c r="C196" s="6">
        <f t="shared" ca="1" si="65"/>
        <v>70</v>
      </c>
      <c r="D196" s="10"/>
    </row>
    <row r="197" spans="1:4" x14ac:dyDescent="0.3">
      <c r="A197" s="10" t="s">
        <v>599</v>
      </c>
      <c r="B197" s="10" t="s">
        <v>574</v>
      </c>
      <c r="C197" s="6">
        <f t="shared" ref="C197:C200" ca="1" si="67">VLOOKUP(B197,OFFSET(INDIRECT("$A:$B"),0,MATCH(B$1&amp;"_Verify",INDIRECT("$1:$1"),0)-1),2,0)</f>
        <v>70</v>
      </c>
      <c r="D197" s="10"/>
    </row>
    <row r="198" spans="1:4" x14ac:dyDescent="0.3">
      <c r="A198" s="10" t="s">
        <v>890</v>
      </c>
      <c r="B198" s="10" t="s">
        <v>574</v>
      </c>
      <c r="C198" s="6">
        <f t="shared" ca="1" si="67"/>
        <v>70</v>
      </c>
      <c r="D198" s="10"/>
    </row>
    <row r="199" spans="1:4" x14ac:dyDescent="0.3">
      <c r="A199" s="10" t="s">
        <v>891</v>
      </c>
      <c r="B199" s="10" t="s">
        <v>574</v>
      </c>
      <c r="C199" s="6">
        <f t="shared" ref="C199" ca="1" si="68">VLOOKUP(B199,OFFSET(INDIRECT("$A:$B"),0,MATCH(B$1&amp;"_Verify",INDIRECT("$1:$1"),0)-1),2,0)</f>
        <v>70</v>
      </c>
      <c r="D199" s="10"/>
    </row>
    <row r="200" spans="1:4" x14ac:dyDescent="0.3">
      <c r="A200" s="10" t="s">
        <v>606</v>
      </c>
      <c r="B200" s="10" t="s">
        <v>533</v>
      </c>
      <c r="C200" s="6">
        <f t="shared" ca="1" si="67"/>
        <v>69</v>
      </c>
      <c r="D200" s="10"/>
    </row>
    <row r="201" spans="1:4" x14ac:dyDescent="0.3">
      <c r="A201" s="10" t="s">
        <v>607</v>
      </c>
      <c r="B201" s="10" t="s">
        <v>533</v>
      </c>
      <c r="C201" s="6">
        <f t="shared" ref="C201" ca="1" si="69">VLOOKUP(B201,OFFSET(INDIRECT("$A:$B"),0,MATCH(B$1&amp;"_Verify",INDIRECT("$1:$1"),0)-1),2,0)</f>
        <v>69</v>
      </c>
      <c r="D201" s="10"/>
    </row>
    <row r="202" spans="1:4" x14ac:dyDescent="0.3">
      <c r="A202" s="10" t="s">
        <v>608</v>
      </c>
      <c r="B202" s="10" t="s">
        <v>533</v>
      </c>
      <c r="C202" s="6">
        <f t="shared" ref="C202" ca="1" si="70">VLOOKUP(B202,OFFSET(INDIRECT("$A:$B"),0,MATCH(B$1&amp;"_Verify",INDIRECT("$1:$1"),0)-1),2,0)</f>
        <v>69</v>
      </c>
      <c r="D202" s="10"/>
    </row>
    <row r="203" spans="1:4" x14ac:dyDescent="0.3">
      <c r="A203" s="10" t="s">
        <v>640</v>
      </c>
      <c r="B203" s="10" t="s">
        <v>635</v>
      </c>
      <c r="C203" s="6">
        <f ca="1">VLOOKUP(B203,OFFSET(INDIRECT("$A:$B"),0,MATCH(B$1&amp;"_Verify",INDIRECT("$1:$1"),0)-1),2,0)</f>
        <v>72</v>
      </c>
      <c r="D203" s="10"/>
    </row>
    <row r="204" spans="1:4" x14ac:dyDescent="0.3">
      <c r="A204" s="10" t="s">
        <v>725</v>
      </c>
      <c r="B204" s="10" t="s">
        <v>717</v>
      </c>
      <c r="C204" s="6">
        <f ca="1">VLOOKUP(B204,OFFSET(INDIRECT("$A:$B"),0,MATCH(B$1&amp;"_Verify",INDIRECT("$1:$1"),0)-1),2,0)</f>
        <v>75</v>
      </c>
      <c r="D204" s="10"/>
    </row>
    <row r="205" spans="1:4" x14ac:dyDescent="0.3">
      <c r="A205" s="10" t="s">
        <v>729</v>
      </c>
      <c r="B205" s="10" t="s">
        <v>730</v>
      </c>
      <c r="C205" s="6">
        <f ca="1">VLOOKUP(B205,OFFSET(INDIRECT("$A:$B"),0,MATCH(B$1&amp;"_Verify",INDIRECT("$1:$1"),0)-1),2,0)</f>
        <v>4</v>
      </c>
      <c r="D205" s="10"/>
    </row>
    <row r="206" spans="1:4" x14ac:dyDescent="0.3">
      <c r="A206" s="10" t="s">
        <v>732</v>
      </c>
      <c r="B206" s="10" t="s">
        <v>731</v>
      </c>
      <c r="C206" s="6">
        <f ca="1">VLOOKUP(B206,OFFSET(INDIRECT("$A:$B"),0,MATCH(B$1&amp;"_Verify",INDIRECT("$1:$1"),0)-1),2,0)</f>
        <v>76</v>
      </c>
      <c r="D206" s="10"/>
    </row>
    <row r="207" spans="1:4" x14ac:dyDescent="0.3">
      <c r="A207" s="10" t="s">
        <v>744</v>
      </c>
      <c r="B207" s="10" t="s">
        <v>742</v>
      </c>
      <c r="C207" s="6">
        <f t="shared" ref="C207:C211" ca="1" si="71">VLOOKUP(B207,OFFSET(INDIRECT("$A:$B"),0,MATCH(B$1&amp;"_Verify",INDIRECT("$1:$1"),0)-1),2,0)</f>
        <v>77</v>
      </c>
      <c r="D207" s="10"/>
    </row>
    <row r="208" spans="1:4" x14ac:dyDescent="0.3">
      <c r="A208" s="10" t="s">
        <v>746</v>
      </c>
      <c r="B208" s="10" t="s">
        <v>742</v>
      </c>
      <c r="C208" s="6">
        <f t="shared" ca="1" si="71"/>
        <v>77</v>
      </c>
      <c r="D208" s="10"/>
    </row>
    <row r="209" spans="1:4" x14ac:dyDescent="0.3">
      <c r="A209" s="10" t="s">
        <v>765</v>
      </c>
      <c r="B209" s="10" t="s">
        <v>574</v>
      </c>
      <c r="C209" s="6">
        <f t="shared" ca="1" si="71"/>
        <v>70</v>
      </c>
      <c r="D209" s="10"/>
    </row>
    <row r="210" spans="1:4" x14ac:dyDescent="0.3">
      <c r="A210" s="10" t="s">
        <v>767</v>
      </c>
      <c r="B210" s="10" t="s">
        <v>574</v>
      </c>
      <c r="C210" s="6">
        <f t="shared" ca="1" si="71"/>
        <v>70</v>
      </c>
      <c r="D210" s="10"/>
    </row>
    <row r="211" spans="1:4" x14ac:dyDescent="0.3">
      <c r="A211" s="10" t="s">
        <v>770</v>
      </c>
      <c r="B211" s="10" t="s">
        <v>586</v>
      </c>
      <c r="C211" s="6">
        <f t="shared" ca="1" si="71"/>
        <v>71</v>
      </c>
      <c r="D211" s="10"/>
    </row>
    <row r="212" spans="1:4" x14ac:dyDescent="0.3">
      <c r="A212" s="10" t="s">
        <v>820</v>
      </c>
      <c r="B212" s="10" t="s">
        <v>814</v>
      </c>
      <c r="C212" s="6">
        <f t="shared" ref="C212:C214" ca="1" si="72">VLOOKUP(B212,OFFSET(INDIRECT("$A:$B"),0,MATCH(B$1&amp;"_Verify",INDIRECT("$1:$1"),0)-1),2,0)</f>
        <v>79</v>
      </c>
      <c r="D212" s="10"/>
    </row>
    <row r="213" spans="1:4" x14ac:dyDescent="0.3">
      <c r="A213" s="10" t="s">
        <v>846</v>
      </c>
      <c r="B213" s="10" t="s">
        <v>818</v>
      </c>
      <c r="C213" s="6">
        <f t="shared" ca="1" si="72"/>
        <v>7</v>
      </c>
      <c r="D213" s="10"/>
    </row>
    <row r="214" spans="1:4" x14ac:dyDescent="0.3">
      <c r="A214" s="10" t="s">
        <v>829</v>
      </c>
      <c r="B214" s="10" t="s">
        <v>574</v>
      </c>
      <c r="C214" s="6">
        <f t="shared" ca="1" si="72"/>
        <v>70</v>
      </c>
      <c r="D214" s="10"/>
    </row>
    <row r="215" spans="1:4" x14ac:dyDescent="0.3">
      <c r="A215" s="10" t="s">
        <v>831</v>
      </c>
      <c r="B215" s="10" t="s">
        <v>574</v>
      </c>
      <c r="C215" s="6">
        <f t="shared" ref="C215:C216" ca="1" si="73">VLOOKUP(B215,OFFSET(INDIRECT("$A:$B"),0,MATCH(B$1&amp;"_Verify",INDIRECT("$1:$1"),0)-1),2,0)</f>
        <v>70</v>
      </c>
      <c r="D215" s="10"/>
    </row>
    <row r="216" spans="1:4" x14ac:dyDescent="0.3">
      <c r="A216" s="10" t="s">
        <v>837</v>
      </c>
      <c r="B216" s="10" t="s">
        <v>835</v>
      </c>
      <c r="C216" s="6">
        <f t="shared" ca="1" si="73"/>
        <v>80</v>
      </c>
      <c r="D216" s="10"/>
    </row>
    <row r="217" spans="1:4" x14ac:dyDescent="0.3">
      <c r="A217" s="10" t="s">
        <v>849</v>
      </c>
      <c r="B217" s="10" t="s">
        <v>534</v>
      </c>
      <c r="C217" s="6">
        <f t="shared" ref="C217" ca="1" si="74">VLOOKUP(B217,OFFSET(INDIRECT("$A:$B"),0,MATCH(B$1&amp;"_Verify",INDIRECT("$1:$1"),0)-1),2,0)</f>
        <v>69</v>
      </c>
      <c r="D217" s="10"/>
    </row>
    <row r="218" spans="1:4" x14ac:dyDescent="0.3">
      <c r="A218" s="10" t="s">
        <v>853</v>
      </c>
      <c r="B218" s="10" t="s">
        <v>534</v>
      </c>
      <c r="C218" s="6">
        <f t="shared" ref="C218" ca="1" si="75">VLOOKUP(B218,OFFSET(INDIRECT("$A:$B"),0,MATCH(B$1&amp;"_Verify",INDIRECT("$1:$1"),0)-1),2,0)</f>
        <v>69</v>
      </c>
      <c r="D218" s="10"/>
    </row>
    <row r="219" spans="1:4" x14ac:dyDescent="0.3">
      <c r="A219" s="10" t="s">
        <v>858</v>
      </c>
      <c r="B219" s="10" t="s">
        <v>225</v>
      </c>
      <c r="C219" s="6">
        <f t="shared" ref="C219:C222" ca="1" si="76">VLOOKUP(B219,OFFSET(INDIRECT("$A:$B"),0,MATCH(B$1&amp;"_Verify",INDIRECT("$1:$1"),0)-1),2,0)</f>
        <v>15</v>
      </c>
      <c r="D219" s="10"/>
    </row>
    <row r="220" spans="1:4" x14ac:dyDescent="0.3">
      <c r="A220" s="10" t="s">
        <v>870</v>
      </c>
      <c r="B220" s="10" t="s">
        <v>26</v>
      </c>
      <c r="C220" s="6">
        <f t="shared" ca="1" si="76"/>
        <v>6</v>
      </c>
      <c r="D220" s="10"/>
    </row>
    <row r="221" spans="1:4" x14ac:dyDescent="0.3">
      <c r="A221" s="10" t="s">
        <v>877</v>
      </c>
      <c r="B221" s="10" t="s">
        <v>814</v>
      </c>
      <c r="C221" s="6">
        <f t="shared" ca="1" si="76"/>
        <v>79</v>
      </c>
      <c r="D221" s="10"/>
    </row>
    <row r="222" spans="1:4" x14ac:dyDescent="0.3">
      <c r="A222" s="10" t="s">
        <v>874</v>
      </c>
      <c r="B222" s="10" t="s">
        <v>712</v>
      </c>
      <c r="C222" s="6">
        <f t="shared" ca="1" si="76"/>
        <v>7</v>
      </c>
      <c r="D222" s="10"/>
    </row>
    <row r="223" spans="1:4" x14ac:dyDescent="0.3">
      <c r="A223" s="10" t="s">
        <v>887</v>
      </c>
      <c r="B223" s="10" t="s">
        <v>880</v>
      </c>
      <c r="C223" s="6">
        <f t="shared" ref="C223" ca="1" si="77">VLOOKUP(B223,OFFSET(INDIRECT("$A:$B"),0,MATCH(B$1&amp;"_Verify",INDIRECT("$1:$1"),0)-1),2,0)</f>
        <v>81</v>
      </c>
      <c r="D223" s="10"/>
    </row>
    <row r="224" spans="1:4" x14ac:dyDescent="0.3">
      <c r="A224" s="10" t="s">
        <v>900</v>
      </c>
      <c r="B224" s="10" t="s">
        <v>901</v>
      </c>
      <c r="C224" s="6">
        <f t="shared" ref="C224" ca="1" si="78">VLOOKUP(B224,OFFSET(INDIRECT("$A:$B"),0,MATCH(B$1&amp;"_Verify",INDIRECT("$1:$1"),0)-1),2,0)</f>
        <v>69</v>
      </c>
      <c r="D224" s="10"/>
    </row>
    <row r="225" spans="1:4" x14ac:dyDescent="0.3">
      <c r="A225" s="10" t="s">
        <v>932</v>
      </c>
      <c r="B225" s="10" t="s">
        <v>533</v>
      </c>
      <c r="C225" s="6">
        <f t="shared" ref="C225" ca="1" si="79">VLOOKUP(B225,OFFSET(INDIRECT("$A:$B"),0,MATCH(B$1&amp;"_Verify",INDIRECT("$1:$1"),0)-1),2,0)</f>
        <v>69</v>
      </c>
      <c r="D225" s="10"/>
    </row>
    <row r="226" spans="1:4" x14ac:dyDescent="0.3">
      <c r="A226" s="10" t="s">
        <v>933</v>
      </c>
      <c r="B226" s="10" t="s">
        <v>24</v>
      </c>
      <c r="C226" s="6">
        <f ca="1">VLOOKUP(B226,OFFSET(INDIRECT("$A:$B"),0,MATCH(B$1&amp;"_Verify",INDIRECT("$1:$1"),0)-1),2,0)</f>
        <v>4</v>
      </c>
      <c r="D226" s="10"/>
    </row>
    <row r="227" spans="1:4" x14ac:dyDescent="0.3">
      <c r="A227" s="10" t="s">
        <v>935</v>
      </c>
      <c r="B227" s="10" t="s">
        <v>574</v>
      </c>
      <c r="C227" s="6">
        <f t="shared" ref="C227" ca="1" si="80">VLOOKUP(B227,OFFSET(INDIRECT("$A:$B"),0,MATCH(B$1&amp;"_Verify",INDIRECT("$1:$1"),0)-1),2,0)</f>
        <v>70</v>
      </c>
      <c r="D227" s="10"/>
    </row>
    <row r="228" spans="1:4" x14ac:dyDescent="0.3">
      <c r="A228" s="10" t="s">
        <v>940</v>
      </c>
      <c r="B228" s="10" t="s">
        <v>942</v>
      </c>
      <c r="C228" s="6">
        <f t="shared" ref="C228:C231" ca="1" si="81">VLOOKUP(B228,OFFSET(INDIRECT("$A:$B"),0,MATCH(B$1&amp;"_Verify",INDIRECT("$1:$1"),0)-1),2,0)</f>
        <v>52</v>
      </c>
      <c r="D228" s="10"/>
    </row>
    <row r="229" spans="1:4" x14ac:dyDescent="0.3">
      <c r="A229" s="10" t="s">
        <v>947</v>
      </c>
      <c r="B229" s="10" t="s">
        <v>92</v>
      </c>
      <c r="C229" s="6">
        <f t="shared" ca="1" si="81"/>
        <v>13</v>
      </c>
      <c r="D229" s="10"/>
    </row>
    <row r="230" spans="1:4" x14ac:dyDescent="0.3">
      <c r="A230" s="10" t="s">
        <v>949</v>
      </c>
      <c r="B230" s="10" t="s">
        <v>168</v>
      </c>
      <c r="C230" s="6">
        <f t="shared" ca="1" si="81"/>
        <v>55</v>
      </c>
      <c r="D230" s="10"/>
    </row>
    <row r="231" spans="1:4" x14ac:dyDescent="0.3">
      <c r="A231" s="10" t="s">
        <v>968</v>
      </c>
      <c r="B231" s="10" t="s">
        <v>586</v>
      </c>
      <c r="C231" s="6">
        <f t="shared" ca="1" si="81"/>
        <v>71</v>
      </c>
      <c r="D231" s="10"/>
    </row>
    <row r="232" spans="1:4" x14ac:dyDescent="0.3">
      <c r="A232" s="10" t="s">
        <v>970</v>
      </c>
      <c r="B232" s="10" t="s">
        <v>586</v>
      </c>
      <c r="C232" s="6">
        <f t="shared" ref="C232" ca="1" si="82">VLOOKUP(B232,OFFSET(INDIRECT("$A:$B"),0,MATCH(B$1&amp;"_Verify",INDIRECT("$1:$1"),0)-1),2,0)</f>
        <v>71</v>
      </c>
      <c r="D232" s="10"/>
    </row>
    <row r="233" spans="1:4" x14ac:dyDescent="0.3">
      <c r="A233" s="10" t="s">
        <v>979</v>
      </c>
      <c r="B233" s="10" t="s">
        <v>974</v>
      </c>
      <c r="C233" s="6">
        <f t="shared" ref="C233" ca="1" si="83">VLOOKUP(B233,OFFSET(INDIRECT("$A:$B"),0,MATCH(B$1&amp;"_Verify",INDIRECT("$1:$1"),0)-1),2,0)</f>
        <v>85</v>
      </c>
      <c r="D233" s="10"/>
    </row>
    <row r="234" spans="1:4" x14ac:dyDescent="0.3">
      <c r="A234" s="10" t="s">
        <v>990</v>
      </c>
      <c r="B234" s="10" t="s">
        <v>981</v>
      </c>
      <c r="C234" s="6">
        <f t="shared" ref="C234:C236" ca="1" si="84">VLOOKUP(B234,OFFSET(INDIRECT("$A:$B"),0,MATCH(B$1&amp;"_Verify",INDIRECT("$1:$1"),0)-1),2,0)</f>
        <v>86</v>
      </c>
      <c r="D234" s="10"/>
    </row>
    <row r="235" spans="1:4" s="10" customFormat="1" x14ac:dyDescent="0.3">
      <c r="A235" s="10" t="s">
        <v>1227</v>
      </c>
      <c r="B235" s="10" t="s">
        <v>533</v>
      </c>
      <c r="C235" s="6">
        <f t="shared" ca="1" si="84"/>
        <v>69</v>
      </c>
    </row>
    <row r="236" spans="1:4" s="10" customFormat="1" x14ac:dyDescent="0.3">
      <c r="A236" s="10" t="s">
        <v>1228</v>
      </c>
      <c r="B236" s="10" t="s">
        <v>533</v>
      </c>
      <c r="C236" s="6">
        <f t="shared" ca="1" si="84"/>
        <v>69</v>
      </c>
    </row>
    <row r="237" spans="1:4" x14ac:dyDescent="0.3">
      <c r="A237" s="10" t="s">
        <v>618</v>
      </c>
      <c r="B237" s="10" t="s">
        <v>24</v>
      </c>
      <c r="C237" s="6">
        <f t="shared" ref="C237" ca="1" si="85">VLOOKUP(B237,OFFSET(INDIRECT("$A:$B"),0,MATCH(B$1&amp;"_Verify",INDIRECT("$1:$1"),0)-1),2,0)</f>
        <v>4</v>
      </c>
      <c r="D237" s="10"/>
    </row>
    <row r="238" spans="1:4" x14ac:dyDescent="0.3">
      <c r="A238" s="10" t="s">
        <v>622</v>
      </c>
      <c r="B238" s="10" t="s">
        <v>24</v>
      </c>
      <c r="C238" s="6">
        <f t="shared" ref="C238" ca="1" si="86">VLOOKUP(B238,OFFSET(INDIRECT("$A:$B"),0,MATCH(B$1&amp;"_Verify",INDIRECT("$1:$1"),0)-1),2,0)</f>
        <v>4</v>
      </c>
      <c r="D238" s="10"/>
    </row>
    <row r="239" spans="1:4" x14ac:dyDescent="0.3">
      <c r="A239" s="10" t="s">
        <v>624</v>
      </c>
      <c r="B239" s="10" t="s">
        <v>24</v>
      </c>
      <c r="C239" s="6">
        <f t="shared" ref="C239:C241" ca="1" si="87">VLOOKUP(B239,OFFSET(INDIRECT("$A:$B"),0,MATCH(B$1&amp;"_Verify",INDIRECT("$1:$1"),0)-1),2,0)</f>
        <v>4</v>
      </c>
      <c r="D239" s="10"/>
    </row>
    <row r="240" spans="1:4" x14ac:dyDescent="0.3">
      <c r="A240" s="10" t="s">
        <v>973</v>
      </c>
      <c r="B240" s="10" t="s">
        <v>337</v>
      </c>
      <c r="C240" s="6">
        <f t="shared" ca="1" si="87"/>
        <v>21</v>
      </c>
      <c r="D240" s="10"/>
    </row>
    <row r="241" spans="1:4" x14ac:dyDescent="0.3">
      <c r="A241" s="10" t="s">
        <v>852</v>
      </c>
      <c r="B241" s="10" t="s">
        <v>54</v>
      </c>
      <c r="C241" s="6">
        <f t="shared" ca="1" si="87"/>
        <v>8</v>
      </c>
      <c r="D241" s="10"/>
    </row>
    <row r="242" spans="1:4" x14ac:dyDescent="0.3">
      <c r="A242" s="10" t="s">
        <v>862</v>
      </c>
      <c r="B242" s="10" t="s">
        <v>54</v>
      </c>
      <c r="C242" s="6">
        <f t="shared" ref="C242:C243" ca="1" si="88">VLOOKUP(B242,OFFSET(INDIRECT("$A:$B"),0,MATCH(B$1&amp;"_Verify",INDIRECT("$1:$1"),0)-1),2,0)</f>
        <v>8</v>
      </c>
      <c r="D242" s="10"/>
    </row>
    <row r="243" spans="1:4" x14ac:dyDescent="0.3">
      <c r="A243" s="10" t="s">
        <v>863</v>
      </c>
      <c r="B243" s="10" t="s">
        <v>54</v>
      </c>
      <c r="C243" s="6">
        <f t="shared" ca="1" si="88"/>
        <v>8</v>
      </c>
      <c r="D243" s="10"/>
    </row>
    <row r="244" spans="1:4" x14ac:dyDescent="0.3">
      <c r="A244" t="s">
        <v>241</v>
      </c>
      <c r="B244" t="s">
        <v>21</v>
      </c>
      <c r="C244" s="6">
        <f t="shared" ca="1" si="11"/>
        <v>7</v>
      </c>
    </row>
    <row r="245" spans="1:4" x14ac:dyDescent="0.3">
      <c r="A245" t="s">
        <v>242</v>
      </c>
      <c r="B245" t="s">
        <v>21</v>
      </c>
      <c r="C245" s="6">
        <f t="shared" ca="1" si="11"/>
        <v>7</v>
      </c>
    </row>
    <row r="246" spans="1:4" x14ac:dyDescent="0.3">
      <c r="A246" t="s">
        <v>243</v>
      </c>
      <c r="B246" t="s">
        <v>21</v>
      </c>
      <c r="C246" s="6">
        <f t="shared" ca="1" si="11"/>
        <v>7</v>
      </c>
    </row>
    <row r="247" spans="1:4" x14ac:dyDescent="0.3">
      <c r="A247" t="s">
        <v>244</v>
      </c>
      <c r="B247" t="s">
        <v>21</v>
      </c>
      <c r="C247" s="6">
        <f t="shared" ca="1" si="11"/>
        <v>7</v>
      </c>
    </row>
    <row r="248" spans="1:4" x14ac:dyDescent="0.3">
      <c r="A248" t="s">
        <v>245</v>
      </c>
      <c r="B248" t="s">
        <v>21</v>
      </c>
      <c r="C248" s="6">
        <f t="shared" ca="1" si="11"/>
        <v>7</v>
      </c>
    </row>
    <row r="249" spans="1:4" x14ac:dyDescent="0.3">
      <c r="A249" t="s">
        <v>246</v>
      </c>
      <c r="B249" t="s">
        <v>21</v>
      </c>
      <c r="C249" s="6">
        <f t="shared" ca="1" si="11"/>
        <v>7</v>
      </c>
    </row>
    <row r="250" spans="1:4" x14ac:dyDescent="0.3">
      <c r="A250" t="s">
        <v>247</v>
      </c>
      <c r="B250" t="s">
        <v>21</v>
      </c>
      <c r="C250" s="6">
        <f t="shared" ca="1" si="11"/>
        <v>7</v>
      </c>
    </row>
    <row r="251" spans="1:4" x14ac:dyDescent="0.3">
      <c r="A251" t="s">
        <v>248</v>
      </c>
      <c r="B251" t="s">
        <v>21</v>
      </c>
      <c r="C251" s="6">
        <f t="shared" ca="1" si="11"/>
        <v>7</v>
      </c>
    </row>
    <row r="252" spans="1:4" x14ac:dyDescent="0.3">
      <c r="A252" t="s">
        <v>249</v>
      </c>
      <c r="B252" t="s">
        <v>21</v>
      </c>
      <c r="C252" s="6">
        <f t="shared" ca="1" si="11"/>
        <v>7</v>
      </c>
    </row>
    <row r="253" spans="1:4" x14ac:dyDescent="0.3">
      <c r="A253" s="10" t="s">
        <v>482</v>
      </c>
      <c r="B253" s="10" t="s">
        <v>21</v>
      </c>
      <c r="C253" s="6">
        <f t="shared" ref="C253:C257" ca="1" si="89">VLOOKUP(B253,OFFSET(INDIRECT("$A:$B"),0,MATCH(B$1&amp;"_Verify",INDIRECT("$1:$1"),0)-1),2,0)</f>
        <v>7</v>
      </c>
      <c r="D253" s="10"/>
    </row>
    <row r="254" spans="1:4" x14ac:dyDescent="0.3">
      <c r="A254" s="10" t="s">
        <v>485</v>
      </c>
      <c r="B254" s="10" t="s">
        <v>21</v>
      </c>
      <c r="C254" s="6">
        <f t="shared" ref="C254" ca="1" si="90">VLOOKUP(B254,OFFSET(INDIRECT("$A:$B"),0,MATCH(B$1&amp;"_Verify",INDIRECT("$1:$1"),0)-1),2,0)</f>
        <v>7</v>
      </c>
      <c r="D254" s="10"/>
    </row>
    <row r="255" spans="1:4" x14ac:dyDescent="0.3">
      <c r="A255" s="10" t="s">
        <v>483</v>
      </c>
      <c r="B255" s="10" t="s">
        <v>21</v>
      </c>
      <c r="C255" s="6">
        <f t="shared" ca="1" si="89"/>
        <v>7</v>
      </c>
      <c r="D255" s="10"/>
    </row>
    <row r="256" spans="1:4" x14ac:dyDescent="0.3">
      <c r="A256" s="10" t="s">
        <v>486</v>
      </c>
      <c r="B256" s="10" t="s">
        <v>21</v>
      </c>
      <c r="C256" s="6">
        <f t="shared" ref="C256" ca="1" si="91">VLOOKUP(B256,OFFSET(INDIRECT("$A:$B"),0,MATCH(B$1&amp;"_Verify",INDIRECT("$1:$1"),0)-1),2,0)</f>
        <v>7</v>
      </c>
      <c r="D256" s="10"/>
    </row>
    <row r="257" spans="1:8" x14ac:dyDescent="0.3">
      <c r="A257" s="10" t="s">
        <v>484</v>
      </c>
      <c r="B257" s="10" t="s">
        <v>21</v>
      </c>
      <c r="C257" s="6">
        <f t="shared" ca="1" si="89"/>
        <v>7</v>
      </c>
      <c r="D257" s="10"/>
    </row>
    <row r="258" spans="1:8" s="10" customFormat="1" x14ac:dyDescent="0.3">
      <c r="A258" s="10" t="s">
        <v>487</v>
      </c>
      <c r="B258" s="10" t="s">
        <v>21</v>
      </c>
      <c r="C258" s="6">
        <f t="shared" ref="C258" ca="1" si="92">VLOOKUP(B258,OFFSET(INDIRECT("$A:$B"),0,MATCH(B$1&amp;"_Verify",INDIRECT("$1:$1"),0)-1),2,0)</f>
        <v>7</v>
      </c>
      <c r="F258"/>
      <c r="G258"/>
      <c r="H258"/>
    </row>
    <row r="259" spans="1:8" s="10" customFormat="1" x14ac:dyDescent="0.3">
      <c r="A259" t="s">
        <v>250</v>
      </c>
      <c r="B259" t="s">
        <v>21</v>
      </c>
      <c r="C259" s="6">
        <f t="shared" ca="1" si="11"/>
        <v>7</v>
      </c>
      <c r="D259"/>
      <c r="F259"/>
      <c r="G259"/>
      <c r="H259"/>
    </row>
    <row r="260" spans="1:8" s="10" customFormat="1" x14ac:dyDescent="0.3">
      <c r="A260" t="s">
        <v>251</v>
      </c>
      <c r="B260" t="s">
        <v>21</v>
      </c>
      <c r="C260" s="6">
        <f t="shared" ca="1" si="11"/>
        <v>7</v>
      </c>
      <c r="D260"/>
      <c r="F260"/>
      <c r="G260"/>
      <c r="H260"/>
    </row>
    <row r="261" spans="1:8" s="10" customFormat="1" x14ac:dyDescent="0.3">
      <c r="A261" t="s">
        <v>252</v>
      </c>
      <c r="B261" t="s">
        <v>21</v>
      </c>
      <c r="C261" s="6">
        <f t="shared" ca="1" si="11"/>
        <v>7</v>
      </c>
      <c r="D261"/>
      <c r="F261"/>
      <c r="G261"/>
      <c r="H261"/>
    </row>
    <row r="262" spans="1:8" x14ac:dyDescent="0.3">
      <c r="A262" s="10" t="s">
        <v>907</v>
      </c>
      <c r="B262" s="10" t="s">
        <v>21</v>
      </c>
      <c r="C262" s="6">
        <f t="shared" ref="C262" ca="1" si="93">VLOOKUP(B262,OFFSET(INDIRECT("$A:$B"),0,MATCH(B$1&amp;"_Verify",INDIRECT("$1:$1"),0)-1),2,0)</f>
        <v>7</v>
      </c>
      <c r="D262" s="10"/>
      <c r="F262" s="10"/>
      <c r="G262" s="10"/>
      <c r="H262" s="10"/>
    </row>
    <row r="263" spans="1:8" x14ac:dyDescent="0.3">
      <c r="A263" t="s">
        <v>265</v>
      </c>
      <c r="B263" t="s">
        <v>267</v>
      </c>
      <c r="C263" s="6">
        <f t="shared" ca="1" si="11"/>
        <v>14</v>
      </c>
      <c r="F263" s="10"/>
      <c r="G263" s="10"/>
      <c r="H263" s="10"/>
    </row>
    <row r="264" spans="1:8" x14ac:dyDescent="0.3">
      <c r="A264" s="10" t="s">
        <v>488</v>
      </c>
      <c r="B264" s="10" t="s">
        <v>267</v>
      </c>
      <c r="C264" s="6">
        <f t="shared" ref="C264:C265" ca="1" si="94">VLOOKUP(B264,OFFSET(INDIRECT("$A:$B"),0,MATCH(B$1&amp;"_Verify",INDIRECT("$1:$1"),0)-1),2,0)</f>
        <v>14</v>
      </c>
      <c r="D264" s="10"/>
      <c r="F264" s="10"/>
      <c r="G264" s="10"/>
      <c r="H264" s="10"/>
    </row>
    <row r="265" spans="1:8" x14ac:dyDescent="0.3">
      <c r="A265" s="10" t="s">
        <v>490</v>
      </c>
      <c r="B265" s="10" t="s">
        <v>267</v>
      </c>
      <c r="C265" s="6">
        <f t="shared" ca="1" si="94"/>
        <v>14</v>
      </c>
      <c r="D265" s="10"/>
      <c r="F265" s="10"/>
      <c r="G265" s="10"/>
      <c r="H265" s="10"/>
    </row>
    <row r="266" spans="1:8" x14ac:dyDescent="0.3">
      <c r="A266" s="10" t="s">
        <v>492</v>
      </c>
      <c r="B266" s="10" t="s">
        <v>267</v>
      </c>
      <c r="C266" s="6">
        <f t="shared" ref="C266" ca="1" si="95">VLOOKUP(B266,OFFSET(INDIRECT("$A:$B"),0,MATCH(B$1&amp;"_Verify",INDIRECT("$1:$1"),0)-1),2,0)</f>
        <v>14</v>
      </c>
      <c r="D266" s="10"/>
    </row>
    <row r="267" spans="1:8" x14ac:dyDescent="0.3">
      <c r="A267" t="s">
        <v>266</v>
      </c>
      <c r="B267" t="s">
        <v>267</v>
      </c>
      <c r="C267" s="6">
        <f t="shared" ca="1" si="11"/>
        <v>14</v>
      </c>
    </row>
    <row r="268" spans="1:8" x14ac:dyDescent="0.3">
      <c r="A268" s="10" t="s">
        <v>493</v>
      </c>
      <c r="B268" s="10" t="s">
        <v>267</v>
      </c>
      <c r="C268" s="6">
        <f t="shared" ref="C268:C269" ca="1" si="96">VLOOKUP(B268,OFFSET(INDIRECT("$A:$B"),0,MATCH(B$1&amp;"_Verify",INDIRECT("$1:$1"),0)-1),2,0)</f>
        <v>14</v>
      </c>
      <c r="D268" s="10"/>
    </row>
    <row r="269" spans="1:8" x14ac:dyDescent="0.3">
      <c r="A269" s="10" t="s">
        <v>494</v>
      </c>
      <c r="B269" s="10" t="s">
        <v>267</v>
      </c>
      <c r="C269" s="6">
        <f t="shared" ca="1" si="96"/>
        <v>14</v>
      </c>
      <c r="D269" s="10"/>
    </row>
    <row r="270" spans="1:8" x14ac:dyDescent="0.3">
      <c r="A270" s="10" t="s">
        <v>495</v>
      </c>
      <c r="B270" s="10" t="s">
        <v>267</v>
      </c>
      <c r="C270" s="6">
        <f t="shared" ref="C270" ca="1" si="97">VLOOKUP(B270,OFFSET(INDIRECT("$A:$B"),0,MATCH(B$1&amp;"_Verify",INDIRECT("$1:$1"),0)-1),2,0)</f>
        <v>14</v>
      </c>
      <c r="D270" s="10"/>
    </row>
    <row r="271" spans="1:8" x14ac:dyDescent="0.3">
      <c r="A271" s="10" t="s">
        <v>496</v>
      </c>
      <c r="B271" s="10" t="s">
        <v>473</v>
      </c>
      <c r="C271" s="6">
        <f t="shared" ref="C271:C272" ca="1" si="98">VLOOKUP(B271,OFFSET(INDIRECT("$A:$B"),0,MATCH(B$1&amp;"_Verify",INDIRECT("$1:$1"),0)-1),2,0)</f>
        <v>64</v>
      </c>
      <c r="D271" s="10"/>
    </row>
    <row r="272" spans="1:8" x14ac:dyDescent="0.3">
      <c r="A272" s="10" t="s">
        <v>497</v>
      </c>
      <c r="B272" s="10" t="s">
        <v>475</v>
      </c>
      <c r="C272" s="6">
        <f t="shared" ca="1" si="98"/>
        <v>65</v>
      </c>
      <c r="D272" s="10"/>
    </row>
    <row r="273" spans="1:4" x14ac:dyDescent="0.3">
      <c r="A273" t="s">
        <v>170</v>
      </c>
      <c r="B273" t="s">
        <v>164</v>
      </c>
      <c r="C273" s="6">
        <f t="shared" ca="1" si="11"/>
        <v>57</v>
      </c>
    </row>
    <row r="274" spans="1:4" x14ac:dyDescent="0.3">
      <c r="A274" s="10" t="s">
        <v>500</v>
      </c>
      <c r="B274" s="10" t="s">
        <v>164</v>
      </c>
      <c r="C274" s="6">
        <f t="shared" ref="C274" ca="1" si="99">VLOOKUP(B274,OFFSET(INDIRECT("$A:$B"),0,MATCH(B$1&amp;"_Verify",INDIRECT("$1:$1"),0)-1),2,0)</f>
        <v>57</v>
      </c>
      <c r="D274" s="10"/>
    </row>
    <row r="275" spans="1:4" x14ac:dyDescent="0.3">
      <c r="A275" t="s">
        <v>171</v>
      </c>
      <c r="B275" t="s">
        <v>164</v>
      </c>
      <c r="C275" s="6">
        <f t="shared" ca="1" si="11"/>
        <v>57</v>
      </c>
    </row>
    <row r="276" spans="1:4" x14ac:dyDescent="0.3">
      <c r="A276" s="10" t="s">
        <v>501</v>
      </c>
      <c r="B276" s="10" t="s">
        <v>164</v>
      </c>
      <c r="C276" s="6">
        <f t="shared" ref="C276" ca="1" si="100">VLOOKUP(B276,OFFSET(INDIRECT("$A:$B"),0,MATCH(B$1&amp;"_Verify",INDIRECT("$1:$1"),0)-1),2,0)</f>
        <v>57</v>
      </c>
      <c r="D276" s="10"/>
    </row>
    <row r="277" spans="1:4" x14ac:dyDescent="0.3">
      <c r="A277" t="s">
        <v>172</v>
      </c>
      <c r="B277" t="s">
        <v>164</v>
      </c>
      <c r="C277" s="6">
        <f t="shared" ca="1" si="11"/>
        <v>57</v>
      </c>
    </row>
    <row r="278" spans="1:4" x14ac:dyDescent="0.3">
      <c r="A278" s="10" t="s">
        <v>502</v>
      </c>
      <c r="B278" s="10" t="s">
        <v>164</v>
      </c>
      <c r="C278" s="6">
        <f t="shared" ref="C278" ca="1" si="101">VLOOKUP(B278,OFFSET(INDIRECT("$A:$B"),0,MATCH(B$1&amp;"_Verify",INDIRECT("$1:$1"),0)-1),2,0)</f>
        <v>57</v>
      </c>
      <c r="D278" s="10"/>
    </row>
    <row r="279" spans="1:4" x14ac:dyDescent="0.3">
      <c r="A279" t="s">
        <v>173</v>
      </c>
      <c r="B279" t="s">
        <v>183</v>
      </c>
      <c r="C279" s="6">
        <f t="shared" ca="1" si="11"/>
        <v>31</v>
      </c>
    </row>
    <row r="280" spans="1:4" x14ac:dyDescent="0.3">
      <c r="A280" t="s">
        <v>174</v>
      </c>
      <c r="B280" t="s">
        <v>181</v>
      </c>
      <c r="C280" s="6">
        <f t="shared" ca="1" si="11"/>
        <v>33</v>
      </c>
    </row>
    <row r="281" spans="1:4" x14ac:dyDescent="0.3">
      <c r="A281" t="s">
        <v>175</v>
      </c>
      <c r="B281" t="s">
        <v>184</v>
      </c>
      <c r="C281" s="6">
        <f t="shared" ca="1" si="11"/>
        <v>34</v>
      </c>
    </row>
    <row r="282" spans="1:4" x14ac:dyDescent="0.3">
      <c r="A282" t="s">
        <v>176</v>
      </c>
      <c r="B282" t="s">
        <v>185</v>
      </c>
      <c r="C282" s="6">
        <f t="shared" ca="1" si="11"/>
        <v>35</v>
      </c>
    </row>
    <row r="283" spans="1:4" x14ac:dyDescent="0.3">
      <c r="A283" t="s">
        <v>177</v>
      </c>
      <c r="B283" t="s">
        <v>186</v>
      </c>
      <c r="C283" s="6">
        <f t="shared" ca="1" si="11"/>
        <v>36</v>
      </c>
    </row>
    <row r="284" spans="1:4" x14ac:dyDescent="0.3">
      <c r="A284" t="s">
        <v>178</v>
      </c>
      <c r="B284" t="s">
        <v>187</v>
      </c>
      <c r="C284" s="6">
        <f t="shared" ca="1" si="11"/>
        <v>37</v>
      </c>
    </row>
    <row r="285" spans="1:4" x14ac:dyDescent="0.3">
      <c r="A285" t="s">
        <v>179</v>
      </c>
      <c r="B285" t="s">
        <v>188</v>
      </c>
      <c r="C285" s="6">
        <f t="shared" ca="1" si="11"/>
        <v>38</v>
      </c>
    </row>
    <row r="286" spans="1:4" x14ac:dyDescent="0.3">
      <c r="A286" t="s">
        <v>180</v>
      </c>
      <c r="B286" t="s">
        <v>189</v>
      </c>
      <c r="C286" s="6">
        <f t="shared" ca="1" si="11"/>
        <v>39</v>
      </c>
    </row>
    <row r="287" spans="1:4" x14ac:dyDescent="0.3">
      <c r="A287" t="s">
        <v>268</v>
      </c>
      <c r="B287" t="s">
        <v>524</v>
      </c>
      <c r="C287" s="6">
        <f t="shared" ref="C287" ca="1" si="102">VLOOKUP(B287,OFFSET(INDIRECT("$A:$B"),0,MATCH(B$1&amp;"_Verify",INDIRECT("$1:$1"),0)-1),2,0)</f>
        <v>68</v>
      </c>
    </row>
    <row r="288" spans="1:4" x14ac:dyDescent="0.3">
      <c r="A288" t="s">
        <v>269</v>
      </c>
      <c r="B288" t="s">
        <v>524</v>
      </c>
      <c r="C288" s="6">
        <f t="shared" ref="C288:C289" ca="1" si="103">VLOOKUP(B288,OFFSET(INDIRECT("$A:$B"),0,MATCH(B$1&amp;"_Verify",INDIRECT("$1:$1"),0)-1),2,0)</f>
        <v>68</v>
      </c>
    </row>
    <row r="289" spans="1:4" x14ac:dyDescent="0.3">
      <c r="A289" s="10" t="s">
        <v>923</v>
      </c>
      <c r="B289" s="10" t="s">
        <v>524</v>
      </c>
      <c r="C289" s="6">
        <f t="shared" ca="1" si="103"/>
        <v>68</v>
      </c>
      <c r="D289" s="10"/>
    </row>
    <row r="290" spans="1:4" x14ac:dyDescent="0.3">
      <c r="A290" s="10" t="s">
        <v>924</v>
      </c>
      <c r="B290" s="10" t="s">
        <v>524</v>
      </c>
      <c r="C290" s="6">
        <f t="shared" ref="C290" ca="1" si="104">VLOOKUP(B290,OFFSET(INDIRECT("$A:$B"),0,MATCH(B$1&amp;"_Verify",INDIRECT("$1:$1"),0)-1),2,0)</f>
        <v>68</v>
      </c>
      <c r="D290" s="10"/>
    </row>
    <row r="291" spans="1:4" x14ac:dyDescent="0.3">
      <c r="A291" t="s">
        <v>289</v>
      </c>
      <c r="B291" t="s">
        <v>92</v>
      </c>
      <c r="C291" s="6">
        <f t="shared" ref="C291:C294" ca="1" si="105">VLOOKUP(B291,OFFSET(INDIRECT("$A:$B"),0,MATCH(B$1&amp;"_Verify",INDIRECT("$1:$1"),0)-1),2,0)</f>
        <v>13</v>
      </c>
    </row>
    <row r="292" spans="1:4" x14ac:dyDescent="0.3">
      <c r="A292" t="s">
        <v>291</v>
      </c>
      <c r="B292" t="s">
        <v>21</v>
      </c>
      <c r="C292" s="6">
        <f t="shared" ca="1" si="105"/>
        <v>7</v>
      </c>
    </row>
    <row r="293" spans="1:4" x14ac:dyDescent="0.3">
      <c r="A293" t="s">
        <v>290</v>
      </c>
      <c r="B293" t="s">
        <v>92</v>
      </c>
      <c r="C293" s="6">
        <f t="shared" ca="1" si="105"/>
        <v>13</v>
      </c>
    </row>
    <row r="294" spans="1:4" x14ac:dyDescent="0.3">
      <c r="A294" t="s">
        <v>293</v>
      </c>
      <c r="B294" t="s">
        <v>21</v>
      </c>
      <c r="C294" s="6">
        <f t="shared" ca="1" si="105"/>
        <v>7</v>
      </c>
    </row>
    <row r="295" spans="1:4" x14ac:dyDescent="0.3">
      <c r="A295" t="s">
        <v>297</v>
      </c>
      <c r="B295" s="10" t="s">
        <v>524</v>
      </c>
      <c r="C295" s="6">
        <f t="shared" ref="C295" ca="1" si="106">VLOOKUP(B295,OFFSET(INDIRECT("$A:$B"),0,MATCH(B$1&amp;"_Verify",INDIRECT("$1:$1"),0)-1),2,0)</f>
        <v>68</v>
      </c>
    </row>
    <row r="296" spans="1:4" x14ac:dyDescent="0.3">
      <c r="A296" t="s">
        <v>298</v>
      </c>
      <c r="B296" s="10" t="s">
        <v>524</v>
      </c>
      <c r="C296" s="6">
        <f t="shared" ref="C296:C298" ca="1" si="107">VLOOKUP(B296,OFFSET(INDIRECT("$A:$B"),0,MATCH(B$1&amp;"_Verify",INDIRECT("$1:$1"),0)-1),2,0)</f>
        <v>68</v>
      </c>
    </row>
    <row r="297" spans="1:4" x14ac:dyDescent="0.3">
      <c r="A297" t="s">
        <v>299</v>
      </c>
      <c r="B297" t="s">
        <v>92</v>
      </c>
      <c r="C297" s="6">
        <f t="shared" ca="1" si="107"/>
        <v>13</v>
      </c>
    </row>
    <row r="298" spans="1:4" x14ac:dyDescent="0.3">
      <c r="A298" t="s">
        <v>300</v>
      </c>
      <c r="B298" t="s">
        <v>224</v>
      </c>
      <c r="C298" s="6">
        <f t="shared" ca="1" si="107"/>
        <v>15</v>
      </c>
    </row>
    <row r="299" spans="1:4" x14ac:dyDescent="0.3">
      <c r="A299" t="s">
        <v>301</v>
      </c>
      <c r="B299" t="s">
        <v>227</v>
      </c>
      <c r="C299" s="6">
        <f t="shared" ref="C299" ca="1" si="108">VLOOKUP(B299,OFFSET(INDIRECT("$A:$B"),0,MATCH(B$1&amp;"_Verify",INDIRECT("$1:$1"),0)-1),2,0)</f>
        <v>16</v>
      </c>
    </row>
    <row r="300" spans="1:4" x14ac:dyDescent="0.3">
      <c r="A300" t="s">
        <v>302</v>
      </c>
      <c r="B300" t="s">
        <v>227</v>
      </c>
      <c r="C300" s="6">
        <f t="shared" ref="C300" ca="1" si="109">VLOOKUP(B300,OFFSET(INDIRECT("$A:$B"),0,MATCH(B$1&amp;"_Verify",INDIRECT("$1:$1"),0)-1),2,0)</f>
        <v>16</v>
      </c>
    </row>
    <row r="301" spans="1:4" x14ac:dyDescent="0.3">
      <c r="A301" t="s">
        <v>305</v>
      </c>
      <c r="B301" t="s">
        <v>228</v>
      </c>
      <c r="C301" s="6">
        <f t="shared" ref="C301" ca="1" si="110">VLOOKUP(B301,OFFSET(INDIRECT("$A:$B"),0,MATCH(B$1&amp;"_Verify",INDIRECT("$1:$1"),0)-1),2,0)</f>
        <v>17</v>
      </c>
    </row>
    <row r="302" spans="1:4" x14ac:dyDescent="0.3">
      <c r="A302" t="s">
        <v>306</v>
      </c>
      <c r="B302" t="s">
        <v>228</v>
      </c>
      <c r="C302" s="6">
        <f t="shared" ref="C302" ca="1" si="111">VLOOKUP(B302,OFFSET(INDIRECT("$A:$B"),0,MATCH(B$1&amp;"_Verify",INDIRECT("$1:$1"),0)-1),2,0)</f>
        <v>17</v>
      </c>
    </row>
    <row r="303" spans="1:4" x14ac:dyDescent="0.3">
      <c r="A303" s="10" t="s">
        <v>925</v>
      </c>
      <c r="B303" s="10" t="s">
        <v>228</v>
      </c>
      <c r="C303" s="6">
        <f t="shared" ref="C303:C304" ca="1" si="112">VLOOKUP(B303,OFFSET(INDIRECT("$A:$B"),0,MATCH(B$1&amp;"_Verify",INDIRECT("$1:$1"),0)-1),2,0)</f>
        <v>17</v>
      </c>
      <c r="D303" s="10"/>
    </row>
    <row r="304" spans="1:4" x14ac:dyDescent="0.3">
      <c r="A304" s="10" t="s">
        <v>926</v>
      </c>
      <c r="B304" s="10" t="s">
        <v>228</v>
      </c>
      <c r="C304" s="6">
        <f t="shared" ca="1" si="112"/>
        <v>17</v>
      </c>
      <c r="D304" s="10"/>
    </row>
    <row r="305" spans="1:4" x14ac:dyDescent="0.3">
      <c r="A305" s="10" t="s">
        <v>927</v>
      </c>
      <c r="B305" s="10" t="s">
        <v>915</v>
      </c>
      <c r="C305" s="6">
        <f t="shared" ref="C305:C306" ca="1" si="113">VLOOKUP(B305,OFFSET(INDIRECT("$A:$B"),0,MATCH(B$1&amp;"_Verify",INDIRECT("$1:$1"),0)-1),2,0)</f>
        <v>84</v>
      </c>
      <c r="D305" s="10"/>
    </row>
    <row r="306" spans="1:4" x14ac:dyDescent="0.3">
      <c r="A306" s="10" t="s">
        <v>928</v>
      </c>
      <c r="B306" s="10" t="s">
        <v>915</v>
      </c>
      <c r="C306" s="6">
        <f t="shared" ca="1" si="113"/>
        <v>84</v>
      </c>
      <c r="D306" s="10"/>
    </row>
    <row r="307" spans="1:4" x14ac:dyDescent="0.3">
      <c r="A307" t="s">
        <v>307</v>
      </c>
      <c r="B307" t="s">
        <v>229</v>
      </c>
      <c r="C307" s="6">
        <f t="shared" ref="C307" ca="1" si="114">VLOOKUP(B307,OFFSET(INDIRECT("$A:$B"),0,MATCH(B$1&amp;"_Verify",INDIRECT("$1:$1"),0)-1),2,0)</f>
        <v>18</v>
      </c>
    </row>
    <row r="308" spans="1:4" x14ac:dyDescent="0.3">
      <c r="A308" t="s">
        <v>308</v>
      </c>
      <c r="B308" t="s">
        <v>229</v>
      </c>
      <c r="C308" s="6">
        <f t="shared" ref="C308" ca="1" si="115">VLOOKUP(B308,OFFSET(INDIRECT("$A:$B"),0,MATCH(B$1&amp;"_Verify",INDIRECT("$1:$1"),0)-1),2,0)</f>
        <v>18</v>
      </c>
    </row>
    <row r="309" spans="1:4" x14ac:dyDescent="0.3">
      <c r="A309" t="s">
        <v>309</v>
      </c>
      <c r="B309" t="s">
        <v>230</v>
      </c>
      <c r="C309" s="6">
        <f t="shared" ref="C309" ca="1" si="116">VLOOKUP(B309,OFFSET(INDIRECT("$A:$B"),0,MATCH(B$1&amp;"_Verify",INDIRECT("$1:$1"),0)-1),2,0)</f>
        <v>19</v>
      </c>
    </row>
    <row r="310" spans="1:4" x14ac:dyDescent="0.3">
      <c r="A310" t="s">
        <v>310</v>
      </c>
      <c r="B310" t="s">
        <v>230</v>
      </c>
      <c r="C310" s="6">
        <f t="shared" ref="C310" ca="1" si="117">VLOOKUP(B310,OFFSET(INDIRECT("$A:$B"),0,MATCH(B$1&amp;"_Verify",INDIRECT("$1:$1"),0)-1),2,0)</f>
        <v>19</v>
      </c>
    </row>
    <row r="311" spans="1:4" x14ac:dyDescent="0.3">
      <c r="A311" t="s">
        <v>312</v>
      </c>
      <c r="B311" t="s">
        <v>238</v>
      </c>
      <c r="C311" s="6">
        <f t="shared" ref="C311:C322" ca="1" si="118">VLOOKUP(B311,OFFSET(INDIRECT("$A:$B"),0,MATCH(B$1&amp;"_Verify",INDIRECT("$1:$1"),0)-1),2,0)</f>
        <v>20</v>
      </c>
    </row>
    <row r="312" spans="1:4" x14ac:dyDescent="0.3">
      <c r="A312" t="s">
        <v>313</v>
      </c>
      <c r="B312" t="s">
        <v>238</v>
      </c>
      <c r="C312" s="6">
        <f t="shared" ca="1" si="118"/>
        <v>20</v>
      </c>
    </row>
    <row r="313" spans="1:4" x14ac:dyDescent="0.3">
      <c r="A313" t="s">
        <v>362</v>
      </c>
      <c r="B313" t="s">
        <v>92</v>
      </c>
      <c r="C313" s="6">
        <f t="shared" ref="C313:C316" ca="1" si="119">VLOOKUP(B313,OFFSET(INDIRECT("$A:$B"),0,MATCH(B$1&amp;"_Verify",INDIRECT("$1:$1"),0)-1),2,0)</f>
        <v>13</v>
      </c>
      <c r="D313" s="6"/>
    </row>
    <row r="314" spans="1:4" x14ac:dyDescent="0.3">
      <c r="A314" t="s">
        <v>364</v>
      </c>
      <c r="B314" t="s">
        <v>337</v>
      </c>
      <c r="C314" s="6">
        <f t="shared" ca="1" si="119"/>
        <v>21</v>
      </c>
    </row>
    <row r="315" spans="1:4" x14ac:dyDescent="0.3">
      <c r="A315" t="s">
        <v>368</v>
      </c>
      <c r="B315" t="s">
        <v>57</v>
      </c>
      <c r="C315" s="6">
        <f t="shared" ca="1" si="119"/>
        <v>11</v>
      </c>
    </row>
    <row r="316" spans="1:4" x14ac:dyDescent="0.3">
      <c r="A316" s="10" t="s">
        <v>929</v>
      </c>
      <c r="B316" s="10" t="s">
        <v>21</v>
      </c>
      <c r="C316" s="6">
        <f t="shared" ca="1" si="119"/>
        <v>7</v>
      </c>
      <c r="D316" s="10"/>
    </row>
    <row r="317" spans="1:4" x14ac:dyDescent="0.3">
      <c r="A317" t="s">
        <v>314</v>
      </c>
      <c r="B317" t="s">
        <v>92</v>
      </c>
      <c r="C317" s="6">
        <f t="shared" ca="1" si="118"/>
        <v>13</v>
      </c>
    </row>
    <row r="318" spans="1:4" x14ac:dyDescent="0.3">
      <c r="A318" t="s">
        <v>316</v>
      </c>
      <c r="B318" t="s">
        <v>21</v>
      </c>
      <c r="C318" s="6">
        <f t="shared" ca="1" si="118"/>
        <v>7</v>
      </c>
    </row>
    <row r="319" spans="1:4" x14ac:dyDescent="0.3">
      <c r="A319" s="10" t="s">
        <v>504</v>
      </c>
      <c r="B319" s="10" t="s">
        <v>92</v>
      </c>
      <c r="C319" s="6">
        <f t="shared" ca="1" si="118"/>
        <v>13</v>
      </c>
      <c r="D319" s="10"/>
    </row>
    <row r="320" spans="1:4" x14ac:dyDescent="0.3">
      <c r="A320" s="10" t="s">
        <v>506</v>
      </c>
      <c r="B320" s="10" t="s">
        <v>21</v>
      </c>
      <c r="C320" s="6">
        <f t="shared" ca="1" si="118"/>
        <v>7</v>
      </c>
      <c r="D320" s="10"/>
    </row>
    <row r="321" spans="1:4" x14ac:dyDescent="0.3">
      <c r="A321" t="s">
        <v>369</v>
      </c>
      <c r="B321" t="s">
        <v>341</v>
      </c>
      <c r="C321" s="6">
        <f t="shared" ca="1" si="118"/>
        <v>61</v>
      </c>
    </row>
    <row r="322" spans="1:4" x14ac:dyDescent="0.3">
      <c r="A322" t="s">
        <v>370</v>
      </c>
      <c r="B322" t="s">
        <v>345</v>
      </c>
      <c r="C322" s="6">
        <f t="shared" ca="1" si="118"/>
        <v>59</v>
      </c>
    </row>
    <row r="323" spans="1:4" x14ac:dyDescent="0.3">
      <c r="A323" t="s">
        <v>317</v>
      </c>
      <c r="B323" t="s">
        <v>239</v>
      </c>
      <c r="C323" s="6">
        <f t="shared" ref="C323:C326" ca="1" si="120">VLOOKUP(B323,OFFSET(INDIRECT("$A:$B"),0,MATCH(B$1&amp;"_Verify",INDIRECT("$1:$1"),0)-1),2,0)</f>
        <v>58</v>
      </c>
    </row>
    <row r="324" spans="1:4" x14ac:dyDescent="0.3">
      <c r="A324" s="10" t="s">
        <v>508</v>
      </c>
      <c r="B324" s="10" t="s">
        <v>239</v>
      </c>
      <c r="C324" s="6">
        <f t="shared" ref="C324" ca="1" si="121">VLOOKUP(B324,OFFSET(INDIRECT("$A:$B"),0,MATCH(B$1&amp;"_Verify",INDIRECT("$1:$1"),0)-1),2,0)</f>
        <v>58</v>
      </c>
      <c r="D324" s="10"/>
    </row>
    <row r="325" spans="1:4" x14ac:dyDescent="0.3">
      <c r="A325" t="s">
        <v>328</v>
      </c>
      <c r="B325" t="s">
        <v>272</v>
      </c>
      <c r="C325" s="6">
        <f t="shared" ca="1" si="120"/>
        <v>41</v>
      </c>
    </row>
    <row r="326" spans="1:4" x14ac:dyDescent="0.3">
      <c r="A326" t="s">
        <v>330</v>
      </c>
      <c r="B326" t="s">
        <v>54</v>
      </c>
      <c r="C326" s="6">
        <f t="shared" ca="1" si="120"/>
        <v>8</v>
      </c>
    </row>
    <row r="327" spans="1:4" x14ac:dyDescent="0.3">
      <c r="A327" t="s">
        <v>319</v>
      </c>
      <c r="B327" t="s">
        <v>273</v>
      </c>
      <c r="C327" s="6">
        <f t="shared" ref="C327" ca="1" si="122">VLOOKUP(B327,OFFSET(INDIRECT("$A:$B"),0,MATCH(B$1&amp;"_Verify",INDIRECT("$1:$1"),0)-1),2,0)</f>
        <v>40</v>
      </c>
    </row>
    <row r="328" spans="1:4" x14ac:dyDescent="0.3">
      <c r="A328" t="s">
        <v>321</v>
      </c>
      <c r="B328" t="s">
        <v>55</v>
      </c>
      <c r="C328" s="6">
        <f t="shared" ref="C328" ca="1" si="123">VLOOKUP(B328,OFFSET(INDIRECT("$A:$B"),0,MATCH(B$1&amp;"_Verify",INDIRECT("$1:$1"),0)-1),2,0)</f>
        <v>9</v>
      </c>
    </row>
    <row r="329" spans="1:4" x14ac:dyDescent="0.3">
      <c r="A329" t="s">
        <v>351</v>
      </c>
      <c r="B329" t="s">
        <v>344</v>
      </c>
      <c r="C329" s="6">
        <f t="shared" ref="C329" ca="1" si="124">VLOOKUP(B329,OFFSET(INDIRECT("$A:$B"),0,MATCH(B$1&amp;"_Verify",INDIRECT("$1:$1"),0)-1),2,0)</f>
        <v>42</v>
      </c>
    </row>
    <row r="330" spans="1:4" x14ac:dyDescent="0.3">
      <c r="A330" t="s">
        <v>352</v>
      </c>
      <c r="B330" t="s">
        <v>283</v>
      </c>
      <c r="C330" s="6">
        <f t="shared" ref="C330" ca="1" si="125">VLOOKUP(B330,OFFSET(INDIRECT("$A:$B"),0,MATCH(B$1&amp;"_Verify",INDIRECT("$1:$1"),0)-1),2,0)</f>
        <v>60</v>
      </c>
    </row>
    <row r="331" spans="1:4" x14ac:dyDescent="0.3">
      <c r="A331" t="s">
        <v>374</v>
      </c>
      <c r="B331" t="s">
        <v>375</v>
      </c>
      <c r="C331" s="6">
        <f t="shared" ref="C331:C333" ca="1" si="126">VLOOKUP(B331,OFFSET(INDIRECT("$A:$B"),0,MATCH(B$1&amp;"_Verify",INDIRECT("$1:$1"),0)-1),2,0)</f>
        <v>62</v>
      </c>
    </row>
    <row r="332" spans="1:4" x14ac:dyDescent="0.3">
      <c r="A332" s="10" t="s">
        <v>514</v>
      </c>
      <c r="B332" s="10" t="s">
        <v>517</v>
      </c>
      <c r="C332" s="6">
        <f t="shared" ca="1" si="126"/>
        <v>66</v>
      </c>
      <c r="D332" s="10"/>
    </row>
    <row r="333" spans="1:4" x14ac:dyDescent="0.3">
      <c r="A333" s="10" t="s">
        <v>516</v>
      </c>
      <c r="B333" s="10" t="s">
        <v>517</v>
      </c>
      <c r="C333" s="6">
        <f t="shared" ca="1" si="126"/>
        <v>66</v>
      </c>
      <c r="D333" s="10"/>
    </row>
    <row r="334" spans="1:4" x14ac:dyDescent="0.3">
      <c r="A334" s="10" t="s">
        <v>530</v>
      </c>
      <c r="B334" s="10" t="s">
        <v>520</v>
      </c>
      <c r="C334" s="6">
        <f t="shared" ref="C334:C341" ca="1" si="127">VLOOKUP(B334,OFFSET(INDIRECT("$A:$B"),0,MATCH(B$1&amp;"_Verify",INDIRECT("$1:$1"),0)-1),2,0)</f>
        <v>67</v>
      </c>
      <c r="D334" s="10"/>
    </row>
    <row r="335" spans="1:4" x14ac:dyDescent="0.3">
      <c r="A335" s="10" t="s">
        <v>1223</v>
      </c>
      <c r="B335" s="10" t="s">
        <v>930</v>
      </c>
      <c r="C335" s="6">
        <f t="shared" ref="C335:C337" ca="1" si="128">VLOOKUP(B335,OFFSET(INDIRECT("$A:$B"),0,MATCH(B$1&amp;"_Verify",INDIRECT("$1:$1"),0)-1),2,0)</f>
        <v>82</v>
      </c>
      <c r="D335" s="10"/>
    </row>
    <row r="336" spans="1:4" x14ac:dyDescent="0.3">
      <c r="A336" s="10" t="s">
        <v>1224</v>
      </c>
      <c r="B336" s="10" t="s">
        <v>930</v>
      </c>
      <c r="C336" s="6">
        <f t="shared" ca="1" si="128"/>
        <v>82</v>
      </c>
      <c r="D336" s="10"/>
    </row>
    <row r="337" spans="1:4" x14ac:dyDescent="0.3">
      <c r="A337" s="10" t="s">
        <v>931</v>
      </c>
      <c r="B337" s="10" t="s">
        <v>911</v>
      </c>
      <c r="C337" s="6">
        <f t="shared" ca="1" si="128"/>
        <v>83</v>
      </c>
      <c r="D337" s="10"/>
    </row>
    <row r="338" spans="1:4" x14ac:dyDescent="0.3">
      <c r="A338" s="10" t="s">
        <v>801</v>
      </c>
      <c r="B338" s="10" t="s">
        <v>380</v>
      </c>
      <c r="C338" s="6">
        <f t="shared" ca="1" si="127"/>
        <v>22</v>
      </c>
      <c r="D338" s="10"/>
    </row>
    <row r="339" spans="1:4" x14ac:dyDescent="0.3">
      <c r="A339" s="10" t="s">
        <v>802</v>
      </c>
      <c r="B339" s="10" t="s">
        <v>380</v>
      </c>
      <c r="C339" s="6">
        <f t="shared" ca="1" si="127"/>
        <v>22</v>
      </c>
      <c r="D339" s="10"/>
    </row>
    <row r="340" spans="1:4" x14ac:dyDescent="0.3">
      <c r="A340" s="10" t="s">
        <v>804</v>
      </c>
      <c r="B340" s="10" t="s">
        <v>380</v>
      </c>
      <c r="C340" s="6">
        <f t="shared" ca="1" si="127"/>
        <v>22</v>
      </c>
      <c r="D340" s="10"/>
    </row>
    <row r="341" spans="1:4" x14ac:dyDescent="0.3">
      <c r="A341" s="10" t="s">
        <v>806</v>
      </c>
      <c r="B341" s="10" t="s">
        <v>380</v>
      </c>
      <c r="C341" s="6">
        <f t="shared" ca="1" si="127"/>
        <v>22</v>
      </c>
      <c r="D341" s="10"/>
    </row>
    <row r="342" spans="1:4" x14ac:dyDescent="0.3">
      <c r="A342" t="s">
        <v>383</v>
      </c>
      <c r="B342" t="s">
        <v>380</v>
      </c>
      <c r="C342" s="6">
        <f t="shared" ref="C342" ca="1" si="129">VLOOKUP(B342,OFFSET(INDIRECT("$A:$B"),0,MATCH(B$1&amp;"_Verify",INDIRECT("$1:$1"),0)-1),2,0)</f>
        <v>22</v>
      </c>
    </row>
    <row r="343" spans="1:4" x14ac:dyDescent="0.3">
      <c r="A343" t="s">
        <v>397</v>
      </c>
      <c r="B343" t="s">
        <v>380</v>
      </c>
      <c r="C343" s="6">
        <f t="shared" ref="C343" ca="1" si="130">VLOOKUP(B343,OFFSET(INDIRECT("$A:$B"),0,MATCH(B$1&amp;"_Verify",INDIRECT("$1:$1"),0)-1),2,0)</f>
        <v>22</v>
      </c>
    </row>
    <row r="344" spans="1:4" x14ac:dyDescent="0.3">
      <c r="A344" t="s">
        <v>385</v>
      </c>
      <c r="B344" t="s">
        <v>380</v>
      </c>
      <c r="C344" s="6">
        <f t="shared" ref="C344:C347" ca="1" si="131">VLOOKUP(B344,OFFSET(INDIRECT("$A:$B"),0,MATCH(B$1&amp;"_Verify",INDIRECT("$1:$1"),0)-1),2,0)</f>
        <v>22</v>
      </c>
    </row>
    <row r="345" spans="1:4" x14ac:dyDescent="0.3">
      <c r="A345" t="s">
        <v>398</v>
      </c>
      <c r="B345" t="s">
        <v>380</v>
      </c>
      <c r="C345" s="6">
        <f t="shared" ca="1" si="131"/>
        <v>22</v>
      </c>
    </row>
    <row r="346" spans="1:4" x14ac:dyDescent="0.3">
      <c r="A346" s="10" t="s">
        <v>759</v>
      </c>
      <c r="B346" s="10" t="s">
        <v>380</v>
      </c>
      <c r="C346" s="6">
        <f t="shared" ca="1" si="131"/>
        <v>22</v>
      </c>
      <c r="D346" s="10"/>
    </row>
    <row r="347" spans="1:4" x14ac:dyDescent="0.3">
      <c r="A347" s="10" t="s">
        <v>760</v>
      </c>
      <c r="B347" s="10" t="s">
        <v>380</v>
      </c>
      <c r="C347" s="6">
        <f t="shared" ca="1" si="131"/>
        <v>22</v>
      </c>
      <c r="D347" s="10"/>
    </row>
    <row r="348" spans="1:4" x14ac:dyDescent="0.3">
      <c r="A348" s="10" t="s">
        <v>761</v>
      </c>
      <c r="B348" s="10" t="s">
        <v>380</v>
      </c>
      <c r="C348" s="6">
        <f t="shared" ref="C348:C349" ca="1" si="132">VLOOKUP(B348,OFFSET(INDIRECT("$A:$B"),0,MATCH(B$1&amp;"_Verify",INDIRECT("$1:$1"),0)-1),2,0)</f>
        <v>22</v>
      </c>
      <c r="D348" s="10"/>
    </row>
    <row r="349" spans="1:4" x14ac:dyDescent="0.3">
      <c r="A349" s="10" t="s">
        <v>762</v>
      </c>
      <c r="B349" s="10" t="s">
        <v>380</v>
      </c>
      <c r="C349" s="6">
        <f t="shared" ca="1" si="132"/>
        <v>22</v>
      </c>
      <c r="D349" s="10"/>
    </row>
  </sheetData>
  <phoneticPr fontId="1" type="noConversion"/>
  <conditionalFormatting sqref="A127:A128">
    <cfRule type="duplicateValues" dxfId="1" priority="1"/>
  </conditionalFormatting>
  <dataValidations count="1">
    <dataValidation type="list" allowBlank="1" showInputMessage="1" showErrorMessage="1" sqref="B2:B349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6"/>
  <sheetViews>
    <sheetView tabSelected="1" workbookViewId="0">
      <pane xSplit="2" ySplit="2" topLeftCell="C223" activePane="bottomRight" state="frozen"/>
      <selection pane="topRight" activeCell="C1" sqref="C1"/>
      <selection pane="bottomLeft" activeCell="A3" sqref="A3"/>
      <selection pane="bottomRight" activeCell="A239" sqref="A239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534</v>
      </c>
      <c r="F2" s="4" t="str">
        <f>IF(ISBLANK(VLOOKUP($E2,어펙터인자!$1:$1048576,MATCH(F$1,어펙터인자!$1:$1,0),0)),"",VLOOKUP($E2,어펙터인자!$1:$1048576,MATCH(F$1,어펙터인자!$1:$1,0),0))</f>
        <v>돌진 어펙터
러쉬 중 부딪히면 근접대미지가 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i1&lt;=3 일때
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i1=0or3 일때
추적능력 0~360
360이면 완전추적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
3: 뛴거리(타겟이 목표)
4: 월드좌표</v>
      </c>
      <c r="P2" s="4" t="str">
        <f>IF(ISBLANK(VLOOKUP($E2,어펙터인자!$1:$1048576,MATCH(P$1,어펙터인자!$1:$1,0),0)),"",VLOOKUP($E2,어펙터인자!$1:$1048576,MATCH(P$1,어펙터인자!$1:$1,0),0))</f>
        <v>충돌라운드 사이가 특정거리시멈춤
-1은 사용안함
백단위
(100=1m)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
근접공 배수를 가져오기 때문에 그 부분을 나누든 처리 필요</v>
      </c>
      <c r="V2" s="4" t="str">
        <f>IF(ISBLANK(VLOOKUP($E2,어펙터인자!$1:$1048576,MATCH(V$1,어펙터인자!$1:$1,0),0)),"",VLOOKUP($E2,어펙터인자!$1:$1048576,MATCH(V$1,어펙터인자!$1:$1,0),0))</f>
        <v>i1=4 일때
X, Z축 위치
예) 0, 4</v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6" si="0">B3&amp;"_"&amp;TEXT(D3,"00")</f>
        <v>NormalAttack0.4_01</v>
      </c>
      <c r="B3" s="1" t="s">
        <v>751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8" ca="1" si="1">IF(NOT(ISBLANK(N3)),N3,
IF(ISBLANK(M3),"",
VLOOKUP(M3,OFFSET(INDIRECT("$A:$B"),0,MATCH(M$1&amp;"_Verify",INDIRECT("$1:$1"),0)-1),2,0)
))</f>
        <v/>
      </c>
      <c r="S3" s="7" t="str">
        <f t="shared" ref="S3:S306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540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541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1225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152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153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154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155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156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157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158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159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160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626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632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161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628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162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629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  <c r="Y23" s="1" t="s">
        <v>532</v>
      </c>
      <c r="Z23" s="1">
        <v>21</v>
      </c>
    </row>
    <row r="24" spans="1:26" x14ac:dyDescent="0.3">
      <c r="A24" s="1" t="str">
        <f t="shared" ref="A24:A25" si="24">B24&amp;"_"&amp;TEXT(D24,"00")</f>
        <v>NormalAttackEtc2.0_01</v>
      </c>
      <c r="B24" s="1" t="s">
        <v>630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634</v>
      </c>
    </row>
    <row r="28" spans="1:26" x14ac:dyDescent="0.3">
      <c r="A28" s="1" t="str">
        <f t="shared" si="0"/>
        <v>NormalAttackYuki_01</v>
      </c>
      <c r="B28" t="s">
        <v>753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754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569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1127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1138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1045</v>
      </c>
    </row>
    <row r="39" spans="1:23" x14ac:dyDescent="0.3">
      <c r="A39" s="1" t="str">
        <f t="shared" si="39"/>
        <v>UltimateAttackEarthMage_01</v>
      </c>
      <c r="B39" s="10" t="s">
        <v>1058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1026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1128</v>
      </c>
      <c r="W41" s="1" t="s">
        <v>1028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961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954</v>
      </c>
      <c r="U44" s="1" t="s">
        <v>963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966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963</v>
      </c>
    </row>
    <row r="46" spans="1:23" x14ac:dyDescent="0.3">
      <c r="A46" s="1" t="str">
        <f t="shared" si="51"/>
        <v>UltimateTransportSummonSciFiWarrior_01</v>
      </c>
      <c r="B46" s="10" t="s">
        <v>1120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1045</v>
      </c>
      <c r="U46" s="1" t="s">
        <v>1119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1.02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1012</v>
      </c>
      <c r="V50" s="1" t="s">
        <v>1014</v>
      </c>
    </row>
    <row r="51" spans="1:23" x14ac:dyDescent="0.3">
      <c r="A51" s="1" t="str">
        <f t="shared" si="57"/>
        <v>UltimateAttackChaosElemental_01</v>
      </c>
      <c r="B51" s="10" t="s">
        <v>1015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1056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1057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0.97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709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544</v>
      </c>
      <c r="O57" s="7">
        <f t="shared" ca="1" si="64"/>
        <v>5</v>
      </c>
      <c r="S57" s="7" t="str">
        <f t="shared" ca="1" si="65"/>
        <v/>
      </c>
      <c r="W57" s="1" t="s">
        <v>713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1185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1186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956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1019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3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3" ca="1" si="71">IF(NOT(ISBLANK(N63)),N63,
IF(ISBLANK(M63),"",
VLOOKUP(M63,OFFSET(INDIRECT("$A:$B"),0,MATCH(M$1&amp;"_Verify",INDIRECT("$1:$1"),0)-1),2,0)
))</f>
        <v/>
      </c>
      <c r="S63" s="7" t="str">
        <f t="shared" ref="S63:S73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1139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1045</v>
      </c>
    </row>
    <row r="69" spans="1:23" x14ac:dyDescent="0.3">
      <c r="A69" s="1" t="str">
        <f t="shared" si="70"/>
        <v>UltimateCreateYukaBig_01</v>
      </c>
      <c r="B69" s="10" t="s">
        <v>1124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1122</v>
      </c>
    </row>
    <row r="70" spans="1:23" x14ac:dyDescent="0.3">
      <c r="A70" s="1" t="str">
        <f t="shared" si="70"/>
        <v>UltimateAttackYuka_01</v>
      </c>
      <c r="B70" s="10" t="s">
        <v>1125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1126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si="70"/>
        <v>AddForceSteampunkRobot_01</v>
      </c>
      <c r="B73" s="10" t="s">
        <v>1219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AddForce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2.75</v>
      </c>
      <c r="N73" s="1">
        <v>0</v>
      </c>
      <c r="O73" s="7">
        <f t="shared" ca="1" si="71"/>
        <v>0</v>
      </c>
      <c r="S73" s="7" t="str">
        <f t="shared" ca="1" si="72"/>
        <v/>
      </c>
    </row>
    <row r="74" spans="1:23" x14ac:dyDescent="0.3">
      <c r="A74" s="1" t="str">
        <f t="shared" ref="A74" si="76">B74&amp;"_"&amp;TEXT(D74,"00")</f>
        <v>CallHealSpSteampunkRobot_01</v>
      </c>
      <c r="B74" s="10" t="s">
        <v>684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CallAffectorValue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O74" s="7" t="str">
        <f t="shared" ref="O74" ca="1" si="77">IF(NOT(ISBLANK(N74)),N74,
IF(ISBLANK(M74),"",
VLOOKUP(M74,OFFSET(INDIRECT("$A:$B"),0,MATCH(M$1&amp;"_Verify",INDIRECT("$1:$1"),0)-1),2,0)
))</f>
        <v/>
      </c>
      <c r="R74" s="1">
        <v>1</v>
      </c>
      <c r="S74" s="7">
        <f t="shared" ref="S74" ca="1" si="78">IF(NOT(ISBLANK(R74)),R74,
IF(ISBLANK(Q74),"",
VLOOKUP(Q74,OFFSET(INDIRECT("$A:$B"),0,MATCH(Q$1&amp;"_Verify",INDIRECT("$1:$1"),0)-1),2,0)
))</f>
        <v>1</v>
      </c>
      <c r="U74" s="1" t="s">
        <v>690</v>
      </c>
    </row>
    <row r="75" spans="1:23" x14ac:dyDescent="0.3">
      <c r="A75" s="1" t="str">
        <f t="shared" ref="A75:A76" si="79">B75&amp;"_"&amp;TEXT(D75,"00")</f>
        <v>CallHealSpSteampunkRobot_HealSp_01</v>
      </c>
      <c r="B75" s="10" t="s">
        <v>687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Heal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K75" s="1">
        <v>1</v>
      </c>
      <c r="N75" s="1">
        <v>1</v>
      </c>
      <c r="O75" s="7">
        <f t="shared" ref="O75:O76" ca="1" si="80">IF(NOT(ISBLANK(N75)),N75,
IF(ISBLANK(M75),"",
VLOOKUP(M75,OFFSET(INDIRECT("$A:$B"),0,MATCH(M$1&amp;"_Verify",INDIRECT("$1:$1"),0)-1),2,0)
))</f>
        <v>1</v>
      </c>
      <c r="S75" s="7" t="str">
        <f t="shared" ref="S75:S76" ca="1" si="81">IF(NOT(ISBLANK(R75)),R75,
IF(ISBLANK(Q75),"",
VLOOKUP(Q75,OFFSET(INDIRECT("$A:$B"),0,MATCH(Q$1&amp;"_Verify",INDIRECT("$1:$1"),0)-1),2,0)
))</f>
        <v/>
      </c>
    </row>
    <row r="76" spans="1:23" x14ac:dyDescent="0.3">
      <c r="A76" s="1" t="str">
        <f t="shared" si="79"/>
        <v>LP_PaybackSpFullSteampunkRobot_01</v>
      </c>
      <c r="B76" s="10" t="s">
        <v>1107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PaybackSpFull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O76" s="7" t="str">
        <f t="shared" ca="1" si="80"/>
        <v/>
      </c>
      <c r="S76" s="7" t="str">
        <f t="shared" ca="1" si="81"/>
        <v/>
      </c>
    </row>
    <row r="77" spans="1:23" x14ac:dyDescent="0.3">
      <c r="A77" s="1" t="str">
        <f t="shared" ref="A77" si="82">B77&amp;"_"&amp;TEXT(D77,"00")</f>
        <v>LP_FastLoadingSteampunkRobot_01</v>
      </c>
      <c r="B77" s="10" t="s">
        <v>1169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ChangeAttackState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</v>
      </c>
      <c r="O77" s="7" t="str">
        <f t="shared" ref="O77" ca="1" si="83">IF(NOT(ISBLANK(N77)),N77,
IF(ISBLANK(M77),"",
VLOOKUP(M77,OFFSET(INDIRECT("$A:$B"),0,MATCH(M$1&amp;"_Verify",INDIRECT("$1:$1"),0)-1),2,0)
))</f>
        <v/>
      </c>
      <c r="P77" s="1">
        <v>1</v>
      </c>
      <c r="S77" s="7" t="str">
        <f t="shared" ref="S77" ca="1" si="84">IF(NOT(ISBLANK(R77)),R77,
IF(ISBLANK(Q77),"",
VLOOKUP(Q77,OFFSET(INDIRECT("$A:$B"),0,MATCH(Q$1&amp;"_Verify",INDIRECT("$1:$1"),0)-1),2,0)
))</f>
        <v/>
      </c>
      <c r="T77" s="1" t="s">
        <v>1170</v>
      </c>
    </row>
    <row r="78" spans="1:23" x14ac:dyDescent="0.3">
      <c r="A78" s="1" t="str">
        <f t="shared" ref="A78" si="85">B78&amp;"_"&amp;TEXT(D78,"00")</f>
        <v>InvincibleDrone_01</v>
      </c>
      <c r="B78" s="10" t="s">
        <v>1221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Invincible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1.9</v>
      </c>
      <c r="O78" s="7" t="str">
        <f t="shared" ref="O78" ca="1" si="86">IF(NOT(ISBLANK(N78)),N78,
IF(ISBLANK(M78),"",
VLOOKUP(M78,OFFSET(INDIRECT("$A:$B"),0,MATCH(M$1&amp;"_Verify",INDIRECT("$1:$1"),0)-1),2,0)
))</f>
        <v/>
      </c>
      <c r="S78" s="7" t="str">
        <f t="shared" ref="S78" ca="1" si="87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:A166" si="88">B79&amp;"_"&amp;TEXT(D79,"00")</f>
        <v>NormalAttackKachujin_01</v>
      </c>
      <c r="B79" s="10" t="s">
        <v>450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0.82499999999999996</v>
      </c>
      <c r="O79" s="7" t="str">
        <f t="shared" ref="O79:O166" ca="1" si="89">IF(NOT(ISBLANK(N79)),N79,
IF(ISBLANK(M79),"",
VLOOKUP(M79,OFFSET(INDIRECT("$A:$B"),0,MATCH(M$1&amp;"_Verify",INDIRECT("$1:$1"),0)-1),2,0)
))</f>
        <v/>
      </c>
      <c r="S79" s="7" t="str">
        <f t="shared" ref="S79:S166" ca="1" si="90">IF(NOT(ISBLANK(R79)),R79,
IF(ISBLANK(Q79),"",
VLOOKUP(Q79,OFFSET(INDIRECT("$A:$B"),0,MATCH(Q$1&amp;"_Verify",INDIRECT("$1:$1"),0)-1),2,0)
))</f>
        <v/>
      </c>
    </row>
    <row r="80" spans="1:23" x14ac:dyDescent="0.3">
      <c r="A80" s="1" t="str">
        <f t="shared" ref="A80" si="91">B80&amp;"_"&amp;TEXT(D80,"00")</f>
        <v>UltimateLifeTimeKachujin_01</v>
      </c>
      <c r="B80" s="10" t="s">
        <v>1033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LifeTimeHitObject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13</v>
      </c>
      <c r="J80" s="1">
        <v>1.7</v>
      </c>
      <c r="O80" s="7" t="str">
        <f t="shared" ref="O80" ca="1" si="92">IF(NOT(ISBLANK(N80)),N80,
IF(ISBLANK(M80),"",
VLOOKUP(M80,OFFSET(INDIRECT("$A:$B"),0,MATCH(M$1&amp;"_Verify",INDIRECT("$1:$1"),0)-1),2,0)
))</f>
        <v/>
      </c>
      <c r="S80" s="7" t="str">
        <f t="shared" ref="S80" ca="1" si="93">IF(NOT(ISBLANK(R80)),R80,
IF(ISBLANK(Q80),"",
VLOOKUP(Q80,OFFSET(INDIRECT("$A:$B"),0,MATCH(Q$1&amp;"_Verify",INDIRECT("$1:$1"),0)-1),2,0)
))</f>
        <v/>
      </c>
      <c r="W80" s="1" t="s">
        <v>1035</v>
      </c>
    </row>
    <row r="81" spans="1:23" x14ac:dyDescent="0.3">
      <c r="A81" s="1" t="str">
        <f t="shared" si="88"/>
        <v>NormalAttackMedea_01</v>
      </c>
      <c r="B81" s="10" t="s">
        <v>451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0.34899999999999998</v>
      </c>
      <c r="O81" s="7" t="str">
        <f t="shared" ca="1" si="89"/>
        <v/>
      </c>
      <c r="S81" s="7" t="str">
        <f t="shared" ca="1" si="90"/>
        <v/>
      </c>
    </row>
    <row r="82" spans="1:23" x14ac:dyDescent="0.3">
      <c r="A82" s="1" t="str">
        <f t="shared" si="88"/>
        <v>UltimateCreateMedea_01</v>
      </c>
      <c r="B82" s="10" t="s">
        <v>1161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CreateHitObject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O82" s="7" t="str">
        <f t="shared" ca="1" si="89"/>
        <v/>
      </c>
      <c r="S82" s="7" t="str">
        <f t="shared" ca="1" si="90"/>
        <v/>
      </c>
      <c r="T82" s="1" t="s">
        <v>1045</v>
      </c>
    </row>
    <row r="83" spans="1:23" x14ac:dyDescent="0.3">
      <c r="A83" s="1" t="str">
        <f t="shared" si="88"/>
        <v>UltimateCreateMedeaLast_01</v>
      </c>
      <c r="B83" s="10" t="s">
        <v>1163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CreateHitObject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O83" s="7" t="str">
        <f t="shared" ca="1" si="89"/>
        <v/>
      </c>
      <c r="S83" s="7" t="str">
        <f t="shared" ca="1" si="90"/>
        <v/>
      </c>
      <c r="T83" s="1" t="s">
        <v>1159</v>
      </c>
    </row>
    <row r="84" spans="1:23" x14ac:dyDescent="0.3">
      <c r="A84" s="1" t="str">
        <f t="shared" si="88"/>
        <v>UltimateAttackMedea_01</v>
      </c>
      <c r="B84" s="10" t="s">
        <v>1165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2.85</v>
      </c>
      <c r="O84" s="7" t="str">
        <f t="shared" ca="1" si="89"/>
        <v/>
      </c>
      <c r="S84" s="7" t="str">
        <f t="shared" ca="1" si="90"/>
        <v/>
      </c>
      <c r="W84" s="1">
        <v>1</v>
      </c>
    </row>
    <row r="85" spans="1:23" x14ac:dyDescent="0.3">
      <c r="A85" s="1" t="str">
        <f t="shared" si="88"/>
        <v>UltimateHealMedea_01</v>
      </c>
      <c r="B85" s="10" t="s">
        <v>1167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Heal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J85" s="1">
        <v>-0.2</v>
      </c>
      <c r="O85" s="7" t="str">
        <f t="shared" ca="1" si="89"/>
        <v/>
      </c>
      <c r="S85" s="7" t="str">
        <f t="shared" ca="1" si="90"/>
        <v/>
      </c>
    </row>
    <row r="86" spans="1:23" x14ac:dyDescent="0.3">
      <c r="A86" s="1" t="str">
        <f t="shared" si="88"/>
        <v>NormalAttackLola_01</v>
      </c>
      <c r="B86" s="10" t="s">
        <v>452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0.76500000000000001</v>
      </c>
      <c r="O86" s="7" t="str">
        <f t="shared" ca="1" si="89"/>
        <v/>
      </c>
      <c r="S86" s="7" t="str">
        <f t="shared" ca="1" si="90"/>
        <v/>
      </c>
    </row>
    <row r="87" spans="1:23" x14ac:dyDescent="0.3">
      <c r="A87" s="1" t="str">
        <f t="shared" si="88"/>
        <v>UltimateRemoveLola_01</v>
      </c>
      <c r="B87" s="10" t="s">
        <v>1141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RemoveColliderHitObject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0.15</v>
      </c>
      <c r="J87" s="1">
        <v>0.5</v>
      </c>
      <c r="O87" s="7" t="str">
        <f t="shared" ca="1" si="89"/>
        <v/>
      </c>
      <c r="R87" s="1">
        <v>0</v>
      </c>
      <c r="S87" s="7">
        <f t="shared" ca="1" si="90"/>
        <v>0</v>
      </c>
    </row>
    <row r="88" spans="1:23" x14ac:dyDescent="0.3">
      <c r="A88" s="1" t="str">
        <f t="shared" si="88"/>
        <v>NormalAttackRockElemental_01</v>
      </c>
      <c r="B88" s="10" t="s">
        <v>453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1.02</v>
      </c>
      <c r="O88" s="7" t="str">
        <f t="shared" ca="1" si="89"/>
        <v/>
      </c>
      <c r="S88" s="7" t="str">
        <f t="shared" ca="1" si="90"/>
        <v/>
      </c>
    </row>
    <row r="89" spans="1:23" x14ac:dyDescent="0.3">
      <c r="A89" s="1" t="str">
        <f t="shared" si="88"/>
        <v>ChangeAttackStateRockElemental_01</v>
      </c>
      <c r="B89" s="10" t="s">
        <v>953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ChangeAttackStateByTime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J89" s="1">
        <v>1.2</v>
      </c>
      <c r="O89" s="7" t="str">
        <f t="shared" ca="1" si="89"/>
        <v/>
      </c>
      <c r="S89" s="7" t="str">
        <f t="shared" ca="1" si="90"/>
        <v/>
      </c>
      <c r="T89" s="1" t="s">
        <v>954</v>
      </c>
    </row>
    <row r="90" spans="1:23" x14ac:dyDescent="0.3">
      <c r="A90" s="1" t="str">
        <f t="shared" ref="A90:A93" si="94">B90&amp;"_"&amp;TEXT(D90,"00")</f>
        <v>UltimateRollRockElemental_01</v>
      </c>
      <c r="B90" s="10" t="s">
        <v>1076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Roll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3.7</v>
      </c>
      <c r="J90" s="1">
        <v>4.9000000000000004</v>
      </c>
      <c r="O90" s="7" t="str">
        <f t="shared" ref="O90:O93" ca="1" si="95">IF(NOT(ISBLANK(N90)),N90,
IF(ISBLANK(M90),"",
VLOOKUP(M90,OFFSET(INDIRECT("$A:$B"),0,MATCH(M$1&amp;"_Verify",INDIRECT("$1:$1"),0)-1),2,0)
))</f>
        <v/>
      </c>
      <c r="S90" s="7" t="str">
        <f t="shared" ref="S90:S93" ca="1" si="96">IF(NOT(ISBLANK(R90)),R90,
IF(ISBLANK(Q90),"",
VLOOKUP(Q90,OFFSET(INDIRECT("$A:$B"),0,MATCH(Q$1&amp;"_Verify",INDIRECT("$1:$1"),0)-1),2,0)
))</f>
        <v/>
      </c>
      <c r="T90" s="1" t="s">
        <v>1077</v>
      </c>
    </row>
    <row r="91" spans="1:23" x14ac:dyDescent="0.3">
      <c r="A91" s="1" t="str">
        <f t="shared" si="94"/>
        <v>UltimateReduceRockElemental_01</v>
      </c>
      <c r="B91" s="10" t="s">
        <v>1083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12.6</v>
      </c>
      <c r="J91" s="1">
        <v>12.6</v>
      </c>
      <c r="K91" s="1">
        <v>12.6</v>
      </c>
      <c r="L91" s="1">
        <v>12.6</v>
      </c>
      <c r="N91" s="1">
        <v>5800</v>
      </c>
      <c r="O91" s="7">
        <f t="shared" ca="1" si="95"/>
        <v>5800</v>
      </c>
      <c r="S91" s="7" t="str">
        <f t="shared" ca="1" si="96"/>
        <v/>
      </c>
    </row>
    <row r="92" spans="1:23" x14ac:dyDescent="0.3">
      <c r="A92" s="1" t="str">
        <f t="shared" ref="A92" si="97">B92&amp;"_"&amp;TEXT(D92,"00")</f>
        <v>UltimatePreAttackRockElemental_01</v>
      </c>
      <c r="B92" s="10" t="s">
        <v>1081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0.25</v>
      </c>
      <c r="O92" s="7" t="str">
        <f t="shared" ref="O92" ca="1" si="98">IF(NOT(ISBLANK(N92)),N92,
IF(ISBLANK(M92),"",
VLOOKUP(M92,OFFSET(INDIRECT("$A:$B"),0,MATCH(M$1&amp;"_Verify",INDIRECT("$1:$1"),0)-1),2,0)
))</f>
        <v/>
      </c>
      <c r="S92" s="7" t="str">
        <f t="shared" ref="S92" ca="1" si="99">IF(NOT(ISBLANK(R92)),R92,
IF(ISBLANK(Q92),"",
VLOOKUP(Q92,OFFSET(INDIRECT("$A:$B"),0,MATCH(Q$1&amp;"_Verify",INDIRECT("$1:$1"),0)-1),2,0)
))</f>
        <v/>
      </c>
      <c r="W92" s="1">
        <v>1</v>
      </c>
    </row>
    <row r="93" spans="1:23" x14ac:dyDescent="0.3">
      <c r="A93" s="1" t="str">
        <f t="shared" si="94"/>
        <v>UltimateAttackRockElemental_01</v>
      </c>
      <c r="B93" s="10" t="s">
        <v>1078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1.2</v>
      </c>
      <c r="O93" s="7" t="str">
        <f t="shared" ca="1" si="95"/>
        <v/>
      </c>
      <c r="S93" s="7" t="str">
        <f t="shared" ca="1" si="96"/>
        <v/>
      </c>
      <c r="W93" s="1">
        <v>1</v>
      </c>
    </row>
    <row r="94" spans="1:23" x14ac:dyDescent="0.3">
      <c r="A94" s="1" t="str">
        <f t="shared" si="88"/>
        <v>NormalAttackSoldier_01</v>
      </c>
      <c r="B94" s="10" t="s">
        <v>454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0.83499999999999996</v>
      </c>
      <c r="O94" s="7" t="str">
        <f t="shared" ca="1" si="89"/>
        <v/>
      </c>
      <c r="S94" s="7" t="str">
        <f t="shared" ca="1" si="90"/>
        <v/>
      </c>
    </row>
    <row r="95" spans="1:23" x14ac:dyDescent="0.3">
      <c r="A95" s="1" t="str">
        <f t="shared" ref="A95" si="100">B95&amp;"_"&amp;TEXT(D95,"00")</f>
        <v>UltimateOnMoveBuffSoldier_01</v>
      </c>
      <c r="B95" s="10" t="s">
        <v>1000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OnMoveBuff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17</v>
      </c>
      <c r="L95" s="1">
        <v>0.8</v>
      </c>
      <c r="O95" s="7" t="str">
        <f t="shared" ref="O95" ca="1" si="101">IF(NOT(ISBLANK(N95)),N95,
IF(ISBLANK(M95),"",
VLOOKUP(M95,OFFSET(INDIRECT("$A:$B"),0,MATCH(M$1&amp;"_Verify",INDIRECT("$1:$1"),0)-1),2,0)
))</f>
        <v/>
      </c>
      <c r="S95" s="7" t="str">
        <f t="shared" ref="S95" ca="1" si="102">IF(NOT(ISBLANK(R95)),R95,
IF(ISBLANK(Q95),"",
VLOOKUP(Q95,OFFSET(INDIRECT("$A:$B"),0,MATCH(Q$1&amp;"_Verify",INDIRECT("$1:$1"),0)-1),2,0)
))</f>
        <v/>
      </c>
      <c r="U95" s="1" t="s">
        <v>1005</v>
      </c>
      <c r="V95" s="1" t="s">
        <v>1002</v>
      </c>
      <c r="W95" s="1" t="s">
        <v>1003</v>
      </c>
    </row>
    <row r="96" spans="1:23" x14ac:dyDescent="0.3">
      <c r="A96" s="1" t="str">
        <f t="shared" si="88"/>
        <v>NormalAttackDualWarrior_01</v>
      </c>
      <c r="B96" s="10" t="s">
        <v>455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0.753</v>
      </c>
      <c r="O96" s="7" t="str">
        <f t="shared" ca="1" si="89"/>
        <v/>
      </c>
      <c r="S96" s="7" t="str">
        <f t="shared" ca="1" si="90"/>
        <v/>
      </c>
    </row>
    <row r="97" spans="1:23" x14ac:dyDescent="0.3">
      <c r="A97" s="1" t="str">
        <f t="shared" si="88"/>
        <v>UltimatePositionBuffDualWarrior_01</v>
      </c>
      <c r="B97" s="10" t="s">
        <v>997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PositionBuff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10.5</v>
      </c>
      <c r="J97" s="1">
        <v>4.5</v>
      </c>
      <c r="L97" s="1">
        <v>0.66659999999999997</v>
      </c>
      <c r="O97" s="7" t="str">
        <f t="shared" ca="1" si="89"/>
        <v/>
      </c>
      <c r="P97" s="1">
        <v>8</v>
      </c>
      <c r="S97" s="7" t="str">
        <f t="shared" ca="1" si="90"/>
        <v/>
      </c>
      <c r="V97" s="1" t="s">
        <v>998</v>
      </c>
    </row>
    <row r="98" spans="1:23" x14ac:dyDescent="0.3">
      <c r="A98" s="1" t="str">
        <f t="shared" si="88"/>
        <v>NormalAttackPreGloryArmor_01</v>
      </c>
      <c r="B98" s="10" t="s">
        <v>650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0.72</v>
      </c>
      <c r="O98" s="7" t="str">
        <f t="shared" ca="1" si="89"/>
        <v/>
      </c>
      <c r="S98" s="7" t="str">
        <f t="shared" ca="1" si="90"/>
        <v/>
      </c>
    </row>
    <row r="99" spans="1:23" x14ac:dyDescent="0.3">
      <c r="A99" s="1" t="str">
        <f t="shared" ref="A99:A100" si="103">B99&amp;"_"&amp;TEXT(D99,"00")</f>
        <v>NormalAttackGloryArmor_01</v>
      </c>
      <c r="B99" s="10" t="s">
        <v>651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1.585</v>
      </c>
      <c r="O99" s="7" t="str">
        <f t="shared" ref="O99:O100" ca="1" si="104">IF(NOT(ISBLANK(N99)),N99,
IF(ISBLANK(M99),"",
VLOOKUP(M99,OFFSET(INDIRECT("$A:$B"),0,MATCH(M$1&amp;"_Verify",INDIRECT("$1:$1"),0)-1),2,0)
))</f>
        <v/>
      </c>
      <c r="S99" s="7" t="str">
        <f t="shared" ref="S99:S100" ca="1" si="105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103"/>
        <v>UltimateAttackGloryArmor_01</v>
      </c>
      <c r="B100" s="10" t="s">
        <v>1048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1.25</v>
      </c>
      <c r="O100" s="7" t="str">
        <f t="shared" ca="1" si="104"/>
        <v/>
      </c>
      <c r="S100" s="7" t="str">
        <f t="shared" ca="1" si="105"/>
        <v/>
      </c>
      <c r="W100" s="1">
        <v>1</v>
      </c>
    </row>
    <row r="101" spans="1:23" x14ac:dyDescent="0.3">
      <c r="A101" s="1" t="str">
        <f t="shared" si="88"/>
        <v>NormalAttackRpgKnight_01</v>
      </c>
      <c r="B101" s="10" t="s">
        <v>456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1.024</v>
      </c>
      <c r="O101" s="7" t="str">
        <f t="shared" ca="1" si="89"/>
        <v/>
      </c>
      <c r="S101" s="7" t="str">
        <f t="shared" ca="1" si="90"/>
        <v/>
      </c>
    </row>
    <row r="102" spans="1:23" x14ac:dyDescent="0.3">
      <c r="A102" s="1" t="str">
        <f t="shared" ref="A102" si="106">B102&amp;"_"&amp;TEXT(D102,"00")</f>
        <v>NormalAttackCreateRpgKnight_01</v>
      </c>
      <c r="B102" s="10" t="s">
        <v>667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N102" s="1">
        <v>1</v>
      </c>
      <c r="O102" s="7">
        <f t="shared" ref="O102" ca="1" si="107">IF(NOT(ISBLANK(N102)),N102,
IF(ISBLANK(M102),"",
VLOOKUP(M102,OFFSET(INDIRECT("$A:$B"),0,MATCH(M$1&amp;"_Verify",INDIRECT("$1:$1"),0)-1),2,0)
))</f>
        <v>1</v>
      </c>
      <c r="P102" s="1">
        <v>1</v>
      </c>
      <c r="S102" s="7" t="str">
        <f t="shared" ref="S102" ca="1" si="108">IF(NOT(ISBLANK(R102)),R102,
IF(ISBLANK(Q102),"",
VLOOKUP(Q102,OFFSET(INDIRECT("$A:$B"),0,MATCH(Q$1&amp;"_Verify",INDIRECT("$1:$1"),0)-1),2,0)
))</f>
        <v/>
      </c>
      <c r="T102" s="1" t="s">
        <v>668</v>
      </c>
    </row>
    <row r="103" spans="1:23" x14ac:dyDescent="0.3">
      <c r="A103" s="1" t="str">
        <f t="shared" ref="A103:A104" si="109">B103&amp;"_"&amp;TEXT(D103,"00")</f>
        <v>NormalAttackPostRpgKnight_01</v>
      </c>
      <c r="B103" s="10" t="s">
        <v>666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0.5</v>
      </c>
      <c r="O103" s="7" t="str">
        <f t="shared" ref="O103:O104" ca="1" si="110">IF(NOT(ISBLANK(N103)),N103,
IF(ISBLANK(M103),"",
VLOOKUP(M103,OFFSET(INDIRECT("$A:$B"),0,MATCH(M$1&amp;"_Verify",INDIRECT("$1:$1"),0)-1),2,0)
))</f>
        <v/>
      </c>
      <c r="S103" s="7" t="str">
        <f t="shared" ref="S103:S104" ca="1" si="111">IF(NOT(ISBLANK(R103)),R103,
IF(ISBLANK(Q103),"",
VLOOKUP(Q103,OFFSET(INDIRECT("$A:$B"),0,MATCH(Q$1&amp;"_Verify",INDIRECT("$1:$1"),0)-1),2,0)
))</f>
        <v/>
      </c>
    </row>
    <row r="104" spans="1:23" x14ac:dyDescent="0.3">
      <c r="A104" s="1" t="str">
        <f t="shared" si="109"/>
        <v>UltimateRemoveRpgKnight_01</v>
      </c>
      <c r="B104" s="10" t="s">
        <v>994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RemoveColliderHitObject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10</v>
      </c>
      <c r="J104" s="1">
        <v>1.9</v>
      </c>
      <c r="O104" s="7" t="str">
        <f t="shared" ca="1" si="110"/>
        <v/>
      </c>
      <c r="P104" s="1">
        <v>1</v>
      </c>
      <c r="R104" s="1">
        <v>1</v>
      </c>
      <c r="S104" s="7">
        <f t="shared" ca="1" si="111"/>
        <v>1</v>
      </c>
      <c r="W104" s="1" t="s">
        <v>995</v>
      </c>
    </row>
    <row r="105" spans="1:23" x14ac:dyDescent="0.3">
      <c r="A105" s="1" t="str">
        <f t="shared" si="88"/>
        <v>NormalAttackDemonHuntress_01</v>
      </c>
      <c r="B105" s="10" t="s">
        <v>457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0.45500000000000002</v>
      </c>
      <c r="O105" s="7" t="str">
        <f t="shared" ca="1" si="89"/>
        <v/>
      </c>
      <c r="S105" s="7" t="str">
        <f t="shared" ca="1" si="90"/>
        <v/>
      </c>
    </row>
    <row r="106" spans="1:23" x14ac:dyDescent="0.3">
      <c r="A106" s="1" t="str">
        <f t="shared" ref="A106" si="112">B106&amp;"_"&amp;TEXT(D106,"00")</f>
        <v>LP_EnhanceRicoDemonHuntress_01</v>
      </c>
      <c r="B106" s="10" t="s">
        <v>1192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RicochetDistanceHitObject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J106" s="1">
        <v>6</v>
      </c>
      <c r="O106" s="7" t="str">
        <f t="shared" ref="O106" ca="1" si="113">IF(NOT(ISBLANK(N106)),N106,
IF(ISBLANK(M106),"",
VLOOKUP(M106,OFFSET(INDIRECT("$A:$B"),0,MATCH(M$1&amp;"_Verify",INDIRECT("$1:$1"),0)-1),2,0)
))</f>
        <v/>
      </c>
      <c r="S106" s="7" t="str">
        <f t="shared" ref="S106" ca="1" si="114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88"/>
        <v>UltimateAttackDemonHuntress_01</v>
      </c>
      <c r="B107" s="10" t="s">
        <v>682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8.4700000000000006</v>
      </c>
      <c r="O107" s="7" t="str">
        <f t="shared" ca="1" si="89"/>
        <v/>
      </c>
      <c r="S107" s="7" t="str">
        <f t="shared" ca="1" si="90"/>
        <v/>
      </c>
      <c r="W107" s="1">
        <v>1</v>
      </c>
    </row>
    <row r="108" spans="1:23" x14ac:dyDescent="0.3">
      <c r="A108" s="1" t="str">
        <f t="shared" si="88"/>
        <v>NormalAttackMobileFemale_01</v>
      </c>
      <c r="B108" s="10" t="s">
        <v>458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0.85499999999999998</v>
      </c>
      <c r="O108" s="7" t="str">
        <f t="shared" ca="1" si="89"/>
        <v/>
      </c>
      <c r="S108" s="7" t="str">
        <f t="shared" ca="1" si="90"/>
        <v/>
      </c>
    </row>
    <row r="109" spans="1:23" x14ac:dyDescent="0.3">
      <c r="A109" s="1" t="str">
        <f t="shared" ref="A109:A111" si="115">B109&amp;"_"&amp;TEXT(D109,"00")</f>
        <v>LP_RicochetBetterMobileFemale_01</v>
      </c>
      <c r="B109" s="10" t="s">
        <v>659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RicochetHitObject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2</v>
      </c>
      <c r="O109" s="7">
        <f t="shared" ref="O109:O111" ca="1" si="116">IF(NOT(ISBLANK(N109)),N109,
IF(ISBLANK(M109),"",
VLOOKUP(M109,OFFSET(INDIRECT("$A:$B"),0,MATCH(M$1&amp;"_Verify",INDIRECT("$1:$1"),0)-1),2,0)
))</f>
        <v>2</v>
      </c>
      <c r="S109" s="7" t="str">
        <f t="shared" ref="S109:S111" ca="1" si="117">IF(NOT(ISBLANK(R109)),R109,
IF(ISBLANK(Q109),"",
VLOOKUP(Q109,OFFSET(INDIRECT("$A:$B"),0,MATCH(Q$1&amp;"_Verify",INDIRECT("$1:$1"),0)-1),2,0)
))</f>
        <v/>
      </c>
    </row>
    <row r="110" spans="1:23" x14ac:dyDescent="0.3">
      <c r="A110" s="1" t="str">
        <f t="shared" si="115"/>
        <v>UltimateCreateMobileFemale_01</v>
      </c>
      <c r="B110" s="10" t="s">
        <v>1135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CreateHitObject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16"/>
        <v/>
      </c>
      <c r="S110" s="7" t="str">
        <f t="shared" ca="1" si="117"/>
        <v/>
      </c>
      <c r="T110" s="1" t="s">
        <v>1045</v>
      </c>
    </row>
    <row r="111" spans="1:23" x14ac:dyDescent="0.3">
      <c r="A111" s="1" t="str">
        <f t="shared" si="115"/>
        <v>UltimateMoveSpeedDownMobileFemale_01</v>
      </c>
      <c r="B111" s="10" t="s">
        <v>1137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23</v>
      </c>
      <c r="J111" s="1">
        <v>-0.5</v>
      </c>
      <c r="M111" s="1" t="s">
        <v>154</v>
      </c>
      <c r="O111" s="7">
        <f t="shared" ca="1" si="116"/>
        <v>11</v>
      </c>
      <c r="S111" s="7" t="str">
        <f t="shared" ca="1" si="117"/>
        <v/>
      </c>
    </row>
    <row r="112" spans="1:23" x14ac:dyDescent="0.3">
      <c r="A112" s="1" t="str">
        <f t="shared" si="88"/>
        <v>NormalAttackCyborgCharacter_01</v>
      </c>
      <c r="B112" s="10" t="s">
        <v>459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0.65</v>
      </c>
      <c r="O112" s="7" t="str">
        <f t="shared" ca="1" si="89"/>
        <v/>
      </c>
      <c r="S112" s="7" t="str">
        <f t="shared" ca="1" si="90"/>
        <v/>
      </c>
    </row>
    <row r="113" spans="1:23" x14ac:dyDescent="0.3">
      <c r="A113" s="1" t="str">
        <f t="shared" si="88"/>
        <v>NormalAttackSandWarrior_01</v>
      </c>
      <c r="B113" s="10" t="s">
        <v>460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1.01</v>
      </c>
      <c r="O113" s="7" t="str">
        <f t="shared" ca="1" si="89"/>
        <v/>
      </c>
      <c r="S113" s="7" t="str">
        <f t="shared" ca="1" si="90"/>
        <v/>
      </c>
    </row>
    <row r="114" spans="1:23" x14ac:dyDescent="0.3">
      <c r="A114" s="1" t="str">
        <f t="shared" si="88"/>
        <v>UltimateCreateSandWarrior_01</v>
      </c>
      <c r="B114" s="10" t="s">
        <v>1130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CreateHitObject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O114" s="7" t="str">
        <f t="shared" ca="1" si="89"/>
        <v/>
      </c>
      <c r="S114" s="7" t="str">
        <f t="shared" ca="1" si="90"/>
        <v/>
      </c>
      <c r="T114" s="1" t="s">
        <v>1045</v>
      </c>
    </row>
    <row r="115" spans="1:23" x14ac:dyDescent="0.3">
      <c r="A115" s="1" t="str">
        <f t="shared" si="88"/>
        <v>UltimateAttackSandWarrior_01</v>
      </c>
      <c r="B115" s="10" t="s">
        <v>1131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6.2</v>
      </c>
      <c r="O115" s="7" t="str">
        <f t="shared" ca="1" si="89"/>
        <v/>
      </c>
      <c r="S115" s="7" t="str">
        <f t="shared" ca="1" si="90"/>
        <v/>
      </c>
      <c r="W115" s="1">
        <v>1</v>
      </c>
    </row>
    <row r="116" spans="1:23" x14ac:dyDescent="0.3">
      <c r="A116" s="1" t="str">
        <f t="shared" ref="A116" si="118">B116&amp;"_"&amp;TEXT(D116,"00")</f>
        <v>NormalAttackPreBladeFanDancer_01</v>
      </c>
      <c r="B116" s="10" t="s">
        <v>679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0.65500000000000003</v>
      </c>
      <c r="O116" s="7" t="str">
        <f t="shared" ref="O116" ca="1" si="119">IF(NOT(ISBLANK(N116)),N116,
IF(ISBLANK(M116),"",
VLOOKUP(M116,OFFSET(INDIRECT("$A:$B"),0,MATCH(M$1&amp;"_Verify",INDIRECT("$1:$1"),0)-1),2,0)
))</f>
        <v/>
      </c>
      <c r="S116" s="7" t="str">
        <f t="shared" ref="S116" ca="1" si="120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88"/>
        <v>NormalAttackBladeFanDancer_01</v>
      </c>
      <c r="B117" s="10" t="s">
        <v>461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1.4</v>
      </c>
      <c r="O117" s="7" t="str">
        <f t="shared" ca="1" si="89"/>
        <v/>
      </c>
      <c r="S117" s="7" t="str">
        <f t="shared" ca="1" si="90"/>
        <v/>
      </c>
    </row>
    <row r="118" spans="1:23" x14ac:dyDescent="0.3">
      <c r="A118" s="1" t="str">
        <f t="shared" si="88"/>
        <v>ChangeAttackStateBladeFanDancer_01</v>
      </c>
      <c r="B118" s="10" t="s">
        <v>681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ChangeAttackStateByDistance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2.5</v>
      </c>
      <c r="N118" s="1">
        <v>1</v>
      </c>
      <c r="O118" s="7">
        <f t="shared" ca="1" si="89"/>
        <v>1</v>
      </c>
      <c r="S118" s="7" t="str">
        <f t="shared" ca="1" si="90"/>
        <v/>
      </c>
      <c r="T118" s="1" t="s">
        <v>663</v>
      </c>
    </row>
    <row r="119" spans="1:23" x14ac:dyDescent="0.3">
      <c r="A119" s="1" t="str">
        <f t="shared" si="88"/>
        <v>LP_EvadeBladeFanDancer_01</v>
      </c>
      <c r="B119" s="10" t="s">
        <v>1182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0.11</v>
      </c>
      <c r="M119" s="1" t="s">
        <v>148</v>
      </c>
      <c r="O119" s="7">
        <f t="shared" ca="1" si="89"/>
        <v>4</v>
      </c>
      <c r="S119" s="7" t="str">
        <f t="shared" ca="1" si="90"/>
        <v/>
      </c>
    </row>
    <row r="120" spans="1:23" x14ac:dyDescent="0.3">
      <c r="A120" s="1" t="str">
        <f t="shared" si="88"/>
        <v>UltimateCreateBladeFanDancer_01</v>
      </c>
      <c r="B120" s="10" t="s">
        <v>1091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89"/>
        <v/>
      </c>
      <c r="S120" s="7" t="str">
        <f t="shared" ca="1" si="90"/>
        <v/>
      </c>
      <c r="T120" s="1" t="s">
        <v>1045</v>
      </c>
    </row>
    <row r="121" spans="1:23" x14ac:dyDescent="0.3">
      <c r="A121" s="1" t="str">
        <f t="shared" ref="A121:A123" si="121">B121&amp;"_"&amp;TEXT(D121,"00")</f>
        <v>UltimateDelayedCreateBladeFanDancer_01</v>
      </c>
      <c r="B121" s="10" t="s">
        <v>1089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DelayedCreateHitObject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0.6</v>
      </c>
      <c r="O121" s="7" t="str">
        <f t="shared" ref="O121:O123" ca="1" si="122">IF(NOT(ISBLANK(N121)),N121,
IF(ISBLANK(M121),"",
VLOOKUP(M121,OFFSET(INDIRECT("$A:$B"),0,MATCH(M$1&amp;"_Verify",INDIRECT("$1:$1"),0)-1),2,0)
))</f>
        <v/>
      </c>
      <c r="R121" s="1">
        <v>1</v>
      </c>
      <c r="S121" s="7">
        <f t="shared" ref="S121:S123" ca="1" si="123">IF(NOT(ISBLANK(R121)),R121,
IF(ISBLANK(Q121),"",
VLOOKUP(Q121,OFFSET(INDIRECT("$A:$B"),0,MATCH(Q$1&amp;"_Verify",INDIRECT("$1:$1"),0)-1),2,0)
))</f>
        <v>1</v>
      </c>
      <c r="T121" s="1" t="s">
        <v>1092</v>
      </c>
    </row>
    <row r="122" spans="1:23" x14ac:dyDescent="0.3">
      <c r="A122" s="1" t="str">
        <f t="shared" si="121"/>
        <v>UltimateAttackBladeFanDancer_01</v>
      </c>
      <c r="B122" s="10" t="s">
        <v>1086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5.4</v>
      </c>
      <c r="O122" s="7" t="str">
        <f t="shared" ca="1" si="122"/>
        <v/>
      </c>
      <c r="S122" s="7" t="str">
        <f t="shared" ca="1" si="123"/>
        <v/>
      </c>
      <c r="W122" s="1">
        <v>1</v>
      </c>
    </row>
    <row r="123" spans="1:23" x14ac:dyDescent="0.3">
      <c r="A123" s="1" t="str">
        <f t="shared" si="121"/>
        <v>UltimateAttackBladeFanDancerRound_01</v>
      </c>
      <c r="B123" s="10" t="s">
        <v>1094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0.51</v>
      </c>
      <c r="O123" s="7" t="str">
        <f t="shared" ca="1" si="122"/>
        <v/>
      </c>
      <c r="S123" s="7" t="str">
        <f t="shared" ca="1" si="123"/>
        <v/>
      </c>
      <c r="W123" s="1">
        <v>1</v>
      </c>
    </row>
    <row r="124" spans="1:23" x14ac:dyDescent="0.3">
      <c r="A124" s="1" t="str">
        <f t="shared" si="88"/>
        <v>NormalAttackPreSyria_01</v>
      </c>
      <c r="B124" s="10" t="s">
        <v>714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1.1399999999999999</v>
      </c>
      <c r="O124" s="7" t="str">
        <f t="shared" ca="1" si="89"/>
        <v/>
      </c>
      <c r="S124" s="7" t="str">
        <f t="shared" ca="1" si="90"/>
        <v/>
      </c>
    </row>
    <row r="125" spans="1:23" x14ac:dyDescent="0.3">
      <c r="A125" s="1" t="str">
        <f t="shared" ref="A125:A126" si="124">B125&amp;"_"&amp;TEXT(D125,"00")</f>
        <v>NormalAttackRemoveSyria_01</v>
      </c>
      <c r="B125" s="10" t="s">
        <v>670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RemoveColliderHitObject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0.17</v>
      </c>
      <c r="J125" s="1">
        <v>1.9</v>
      </c>
      <c r="K125" s="1">
        <v>160</v>
      </c>
      <c r="O125" s="7" t="str">
        <f t="shared" ref="O125:O126" ca="1" si="125">IF(NOT(ISBLANK(N125)),N125,
IF(ISBLANK(M125),"",
VLOOKUP(M125,OFFSET(INDIRECT("$A:$B"),0,MATCH(M$1&amp;"_Verify",INDIRECT("$1:$1"),0)-1),2,0)
))</f>
        <v/>
      </c>
      <c r="S125" s="7" t="str">
        <f t="shared" ref="S125:S126" ca="1" si="126">IF(NOT(ISBLANK(R125)),R125,
IF(ISBLANK(Q125),"",
VLOOKUP(Q125,OFFSET(INDIRECT("$A:$B"),0,MATCH(Q$1&amp;"_Verify",INDIRECT("$1:$1"),0)-1),2,0)
))</f>
        <v/>
      </c>
      <c r="T125" s="1" t="s">
        <v>716</v>
      </c>
    </row>
    <row r="126" spans="1:23" x14ac:dyDescent="0.3">
      <c r="A126" s="1" t="str">
        <f t="shared" si="124"/>
        <v>NormalAttackSyria_01</v>
      </c>
      <c r="B126" s="10" t="s">
        <v>462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2.57</v>
      </c>
      <c r="O126" s="7" t="str">
        <f t="shared" ca="1" si="125"/>
        <v/>
      </c>
      <c r="S126" s="7" t="str">
        <f t="shared" ca="1" si="126"/>
        <v/>
      </c>
    </row>
    <row r="127" spans="1:23" x14ac:dyDescent="0.3">
      <c r="A127" s="1" t="str">
        <f t="shared" ref="A127:A133" si="127">B127&amp;"_"&amp;TEXT(D127,"00")</f>
        <v>HitFlagSyria_01</v>
      </c>
      <c r="B127" s="10" t="s">
        <v>794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HitFlag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ref="O127:O133" ca="1" si="128">IF(NOT(ISBLANK(N127)),N127,
IF(ISBLANK(M127),"",
VLOOKUP(M127,OFFSET(INDIRECT("$A:$B"),0,MATCH(M$1&amp;"_Verify",INDIRECT("$1:$1"),0)-1),2,0)
))</f>
        <v>2</v>
      </c>
      <c r="P127" s="1">
        <v>1</v>
      </c>
      <c r="S127" s="7" t="str">
        <f t="shared" ref="S127:S133" ca="1" si="129">IF(NOT(ISBLANK(R127)),R127,
IF(ISBLANK(Q127),"",
VLOOKUP(Q127,OFFSET(INDIRECT("$A:$B"),0,MATCH(Q$1&amp;"_Verify",INDIRECT("$1:$1"),0)-1),2,0)
))</f>
        <v/>
      </c>
    </row>
    <row r="128" spans="1:23" x14ac:dyDescent="0.3">
      <c r="A128" s="1" t="str">
        <f t="shared" ref="A128" si="130">B128&amp;"_"&amp;TEXT(D128,"00")</f>
        <v>CallChangeOnEncounterSyria_01</v>
      </c>
      <c r="B128" s="10" t="s">
        <v>1208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CallAffectorValue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O128" s="7" t="str">
        <f t="shared" ref="O128" ca="1" si="131">IF(NOT(ISBLANK(N128)),N128,
IF(ISBLANK(M128),"",
VLOOKUP(M128,OFFSET(INDIRECT("$A:$B"),0,MATCH(M$1&amp;"_Verify",INDIRECT("$1:$1"),0)-1),2,0)
))</f>
        <v/>
      </c>
      <c r="R128" s="1">
        <v>1</v>
      </c>
      <c r="S128" s="7">
        <f t="shared" ref="S128" ca="1" si="132">IF(NOT(ISBLANK(R128)),R128,
IF(ISBLANK(Q128),"",
VLOOKUP(Q128,OFFSET(INDIRECT("$A:$B"),0,MATCH(Q$1&amp;"_Verify",INDIRECT("$1:$1"),0)-1),2,0)
))</f>
        <v>1</v>
      </c>
      <c r="U128" s="1" t="s">
        <v>1203</v>
      </c>
    </row>
    <row r="129" spans="1:23" x14ac:dyDescent="0.3">
      <c r="A129" s="1" t="str">
        <f t="shared" si="127"/>
        <v>CallChangeOnHitAreaSyria_01</v>
      </c>
      <c r="B129" s="10" t="s">
        <v>1209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N129" s="1">
        <v>1</v>
      </c>
      <c r="O129" s="7">
        <f t="shared" ca="1" si="128"/>
        <v>1</v>
      </c>
      <c r="R129" s="1">
        <v>5</v>
      </c>
      <c r="S129" s="7">
        <f t="shared" ca="1" si="129"/>
        <v>5</v>
      </c>
      <c r="U129" s="1" t="s">
        <v>1203</v>
      </c>
    </row>
    <row r="130" spans="1:23" x14ac:dyDescent="0.3">
      <c r="A130" s="1" t="str">
        <f t="shared" si="127"/>
        <v>ChangeAttackStateSyria_01</v>
      </c>
      <c r="B130" s="10" t="s">
        <v>1204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ChangeAttackState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14.2</v>
      </c>
      <c r="O130" s="7" t="str">
        <f t="shared" ca="1" si="128"/>
        <v/>
      </c>
      <c r="R130" s="1">
        <v>0</v>
      </c>
      <c r="S130" s="7">
        <f t="shared" ca="1" si="129"/>
        <v>0</v>
      </c>
      <c r="T130" s="1" t="s">
        <v>1212</v>
      </c>
      <c r="V130" s="1" t="s">
        <v>1213</v>
      </c>
      <c r="W130" s="1">
        <v>1</v>
      </c>
    </row>
    <row r="131" spans="1:23" x14ac:dyDescent="0.3">
      <c r="A131" s="1" t="str">
        <f t="shared" si="127"/>
        <v>AddForcePreSyria_01</v>
      </c>
      <c r="B131" s="10" t="s">
        <v>1202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AddForce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</v>
      </c>
      <c r="L131" s="1">
        <v>0.16</v>
      </c>
      <c r="N131" s="1">
        <v>0</v>
      </c>
      <c r="O131" s="7">
        <f t="shared" ca="1" si="128"/>
        <v>0</v>
      </c>
      <c r="R131" s="1">
        <v>1</v>
      </c>
      <c r="S131" s="7">
        <f t="shared" ca="1" si="129"/>
        <v>1</v>
      </c>
    </row>
    <row r="132" spans="1:23" x14ac:dyDescent="0.3">
      <c r="A132" s="1" t="str">
        <f t="shared" si="127"/>
        <v>LP_ReduceDmgCloseBestSyria_01</v>
      </c>
      <c r="B132" s="10" t="s">
        <v>1191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ReduceDamage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K132" s="1">
        <v>0.9</v>
      </c>
      <c r="O132" s="7" t="str">
        <f t="shared" ca="1" si="128"/>
        <v/>
      </c>
      <c r="S132" s="7" t="str">
        <f t="shared" ca="1" si="129"/>
        <v/>
      </c>
    </row>
    <row r="133" spans="1:23" x14ac:dyDescent="0.3">
      <c r="A133" s="1" t="str">
        <f t="shared" si="127"/>
        <v>InvincibleSyria_01</v>
      </c>
      <c r="B133" s="10" t="s">
        <v>1039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Invincible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4.9000000000000004</v>
      </c>
      <c r="O133" s="7" t="str">
        <f t="shared" ca="1" si="128"/>
        <v/>
      </c>
      <c r="S133" s="7" t="str">
        <f t="shared" ca="1" si="129"/>
        <v/>
      </c>
    </row>
    <row r="134" spans="1:23" x14ac:dyDescent="0.3">
      <c r="A134" s="1" t="str">
        <f t="shared" ref="A134:A135" si="133">B134&amp;"_"&amp;TEXT(D134,"00")</f>
        <v>DelayedCreateSyria_01</v>
      </c>
      <c r="B134" s="10" t="s">
        <v>1041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DelayedCreateHitObject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4.5</v>
      </c>
      <c r="O134" s="7" t="str">
        <f t="shared" ref="O134:O135" ca="1" si="134">IF(NOT(ISBLANK(N134)),N134,
IF(ISBLANK(M134),"",
VLOOKUP(M134,OFFSET(INDIRECT("$A:$B"),0,MATCH(M$1&amp;"_Verify",INDIRECT("$1:$1"),0)-1),2,0)
))</f>
        <v/>
      </c>
      <c r="S134" s="7" t="str">
        <f t="shared" ref="S134:S135" ca="1" si="135">IF(NOT(ISBLANK(R134)),R134,
IF(ISBLANK(Q134),"",
VLOOKUP(Q134,OFFSET(INDIRECT("$A:$B"),0,MATCH(Q$1&amp;"_Verify",INDIRECT("$1:$1"),0)-1),2,0)
))</f>
        <v/>
      </c>
      <c r="T134" s="1" t="s">
        <v>1046</v>
      </c>
    </row>
    <row r="135" spans="1:23" x14ac:dyDescent="0.3">
      <c r="A135" s="1" t="str">
        <f t="shared" si="133"/>
        <v>CannotActionSyria_01</v>
      </c>
      <c r="B135" s="10" t="s">
        <v>1043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CannotAction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2.9</v>
      </c>
      <c r="O135" s="7" t="str">
        <f t="shared" ca="1" si="134"/>
        <v/>
      </c>
      <c r="S135" s="7" t="str">
        <f t="shared" ca="1" si="135"/>
        <v/>
      </c>
    </row>
    <row r="136" spans="1:23" x14ac:dyDescent="0.3">
      <c r="A136" s="1" t="str">
        <f t="shared" si="88"/>
        <v>NormalAttackLinhi_01</v>
      </c>
      <c r="B136" s="10" t="s">
        <v>463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0.82499999999999996</v>
      </c>
      <c r="O136" s="7" t="str">
        <f t="shared" ca="1" si="89"/>
        <v/>
      </c>
      <c r="R136" s="1">
        <v>1</v>
      </c>
      <c r="S136" s="7">
        <f t="shared" ca="1" si="90"/>
        <v>1</v>
      </c>
    </row>
    <row r="137" spans="1:23" x14ac:dyDescent="0.3">
      <c r="A137" s="1" t="str">
        <f t="shared" si="88"/>
        <v>IgnoreEvadeVisualLinhi_01</v>
      </c>
      <c r="B137" s="10" t="s">
        <v>677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IgnoreEvadeVisual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K137" s="1">
        <v>0.28000000000000003</v>
      </c>
      <c r="O137" s="7" t="str">
        <f t="shared" ca="1" si="89"/>
        <v/>
      </c>
      <c r="S137" s="7" t="str">
        <f t="shared" ca="1" si="90"/>
        <v/>
      </c>
    </row>
    <row r="138" spans="1:23" x14ac:dyDescent="0.3">
      <c r="A138" s="1" t="str">
        <f t="shared" si="88"/>
        <v>LP_ParallelBetterLinhi_01</v>
      </c>
      <c r="B138" s="10" t="s">
        <v>784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ParallelHitObject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N138" s="1">
        <v>2</v>
      </c>
      <c r="O138" s="7">
        <f t="shared" ca="1" si="89"/>
        <v>2</v>
      </c>
      <c r="S138" s="7" t="str">
        <f t="shared" ca="1" si="90"/>
        <v/>
      </c>
    </row>
    <row r="139" spans="1:23" x14ac:dyDescent="0.3">
      <c r="A139" s="1" t="str">
        <f t="shared" ref="A139:A143" si="136">B139&amp;"_"&amp;TEXT(D139,"00")</f>
        <v>LP_WallThroughLinhi_01</v>
      </c>
      <c r="B139" s="10" t="s">
        <v>783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WallThroughHitObject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</v>
      </c>
      <c r="J139" s="1">
        <v>0</v>
      </c>
      <c r="K139" s="1">
        <v>1</v>
      </c>
      <c r="L139" s="1">
        <v>0</v>
      </c>
      <c r="N139" s="1">
        <v>1</v>
      </c>
      <c r="O139" s="7">
        <f t="shared" ref="O139:O143" ca="1" si="137">IF(NOT(ISBLANK(N139)),N139,
IF(ISBLANK(M139),"",
VLOOKUP(M139,OFFSET(INDIRECT("$A:$B"),0,MATCH(M$1&amp;"_Verify",INDIRECT("$1:$1"),0)-1),2,0)
))</f>
        <v>1</v>
      </c>
      <c r="S139" s="7" t="str">
        <f t="shared" ref="S139:S143" ca="1" si="138">IF(NOT(ISBLANK(R139)),R139,
IF(ISBLANK(Q139),"",
VLOOKUP(Q139,OFFSET(INDIRECT("$A:$B"),0,MATCH(Q$1&amp;"_Verify",INDIRECT("$1:$1"),0)-1),2,0)
))</f>
        <v/>
      </c>
    </row>
    <row r="140" spans="1:23" x14ac:dyDescent="0.3">
      <c r="A140" s="1" t="str">
        <f t="shared" si="136"/>
        <v>UltimateRemoveLinhi_01</v>
      </c>
      <c r="B140" s="10" t="s">
        <v>1143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RemoveColliderHitObject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</v>
      </c>
      <c r="J140" s="1">
        <v>0.5</v>
      </c>
      <c r="O140" s="7" t="str">
        <f t="shared" ca="1" si="137"/>
        <v/>
      </c>
      <c r="R140" s="1">
        <v>0</v>
      </c>
      <c r="S140" s="7">
        <f t="shared" ca="1" si="138"/>
        <v>0</v>
      </c>
    </row>
    <row r="141" spans="1:23" x14ac:dyDescent="0.3">
      <c r="A141" s="1" t="str">
        <f t="shared" si="136"/>
        <v>UltimateCreateLinhi_01</v>
      </c>
      <c r="B141" s="10" t="s">
        <v>1145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CreateHitObject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7" t="str">
        <f t="shared" ca="1" si="137"/>
        <v/>
      </c>
      <c r="S141" s="7" t="str">
        <f t="shared" ca="1" si="138"/>
        <v/>
      </c>
      <c r="T141" s="1" t="s">
        <v>1045</v>
      </c>
    </row>
    <row r="142" spans="1:23" x14ac:dyDescent="0.3">
      <c r="A142" s="1" t="str">
        <f t="shared" ref="A142" si="139">B142&amp;"_"&amp;TEXT(D142,"00")</f>
        <v>UltimateCreateLinhiLast_01</v>
      </c>
      <c r="B142" s="10" t="s">
        <v>1157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CreateHitObject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T142" s="1" t="s">
        <v>1148</v>
      </c>
    </row>
    <row r="143" spans="1:23" x14ac:dyDescent="0.3">
      <c r="A143" s="1" t="str">
        <f t="shared" si="136"/>
        <v>UltimateAttackLinhi_01</v>
      </c>
      <c r="B143" s="10" t="s">
        <v>1147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7.6</v>
      </c>
      <c r="O143" s="7" t="str">
        <f t="shared" ca="1" si="137"/>
        <v/>
      </c>
      <c r="S143" s="7" t="str">
        <f t="shared" ca="1" si="138"/>
        <v/>
      </c>
      <c r="W143" s="1">
        <v>1</v>
      </c>
    </row>
    <row r="144" spans="1:23" x14ac:dyDescent="0.3">
      <c r="A144" s="1" t="str">
        <f t="shared" ref="A144" si="142">B144&amp;"_"&amp;TEXT(D144,"00")</f>
        <v>UltimateHealForAttackerLinhi_01</v>
      </c>
      <c r="B144" s="10" t="s">
        <v>1156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HealForAttacker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v>4.9000000000000004</v>
      </c>
      <c r="K144" s="1">
        <v>0.27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  <c r="W144" s="1" t="s">
        <v>1168</v>
      </c>
    </row>
    <row r="145" spans="1:23" x14ac:dyDescent="0.3">
      <c r="A145" s="1" t="str">
        <f t="shared" si="88"/>
        <v>NormalAttackNecromancerFour_01</v>
      </c>
      <c r="B145" s="10" t="s">
        <v>464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1.05</v>
      </c>
      <c r="O145" s="7" t="str">
        <f t="shared" ca="1" si="89"/>
        <v/>
      </c>
      <c r="S145" s="7" t="str">
        <f t="shared" ca="1" si="90"/>
        <v/>
      </c>
    </row>
    <row r="146" spans="1:23" x14ac:dyDescent="0.3">
      <c r="A146" s="1" t="str">
        <f t="shared" ref="A146" si="145">B146&amp;"_"&amp;TEXT(D146,"00")</f>
        <v>NormalAttackMovingNecromancerFour_01</v>
      </c>
      <c r="B146" s="10" t="s">
        <v>704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0.25</v>
      </c>
      <c r="O146" s="7" t="str">
        <f t="shared" ref="O146" ca="1" si="146">IF(NOT(ISBLANK(N146)),N146,
IF(ISBLANK(M146),"",
VLOOKUP(M146,OFFSET(INDIRECT("$A:$B"),0,MATCH(M$1&amp;"_Verify",INDIRECT("$1:$1"),0)-1),2,0)
))</f>
        <v/>
      </c>
      <c r="S146" s="7" t="str">
        <f t="shared" ref="S146" ca="1" si="147">IF(NOT(ISBLANK(R146)),R146,
IF(ISBLANK(Q146),"",
VLOOKUP(Q146,OFFSET(INDIRECT("$A:$B"),0,MATCH(Q$1&amp;"_Verify",INDIRECT("$1:$1"),0)-1),2,0)
))</f>
        <v/>
      </c>
    </row>
    <row r="147" spans="1:23" x14ac:dyDescent="0.3">
      <c r="A147" s="1" t="str">
        <f t="shared" ref="A147:A150" si="148">B147&amp;"_"&amp;TEXT(D147,"00")</f>
        <v>AttackOnMovingNecromancerFour_01</v>
      </c>
      <c r="B147" s="10" t="s">
        <v>697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AttackOnMoving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0.31</v>
      </c>
      <c r="K147" s="1">
        <v>0.6</v>
      </c>
      <c r="O147" s="7" t="str">
        <f t="shared" ref="O147:O150" ca="1" si="149">IF(NOT(ISBLANK(N147)),N147,
IF(ISBLANK(M147),"",
VLOOKUP(M147,OFFSET(INDIRECT("$A:$B"),0,MATCH(M$1&amp;"_Verify",INDIRECT("$1:$1"),0)-1),2,0)
))</f>
        <v/>
      </c>
      <c r="S147" s="7" t="str">
        <f t="shared" ref="S147:S150" ca="1" si="150">IF(NOT(ISBLANK(R147)),R147,
IF(ISBLANK(Q147),"",
VLOOKUP(Q147,OFFSET(INDIRECT("$A:$B"),0,MATCH(Q$1&amp;"_Verify",INDIRECT("$1:$1"),0)-1),2,0)
))</f>
        <v/>
      </c>
      <c r="T147" s="1" t="s">
        <v>699</v>
      </c>
      <c r="U147" s="1" t="s">
        <v>703</v>
      </c>
      <c r="V147" s="1" t="s">
        <v>701</v>
      </c>
      <c r="W147" s="1" t="s">
        <v>700</v>
      </c>
    </row>
    <row r="148" spans="1:23" x14ac:dyDescent="0.3">
      <c r="A148" s="1" t="str">
        <f t="shared" si="148"/>
        <v>LP_OnMoveBuffNecromancerFour_01</v>
      </c>
      <c r="B148" s="10" t="s">
        <v>1190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OnMoveBuff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K148" s="1">
        <v>0.8</v>
      </c>
      <c r="O148" s="7" t="str">
        <f t="shared" ca="1" si="149"/>
        <v/>
      </c>
      <c r="S148" s="7" t="str">
        <f t="shared" ca="1" si="150"/>
        <v/>
      </c>
    </row>
    <row r="149" spans="1:23" x14ac:dyDescent="0.3">
      <c r="A149" s="1" t="str">
        <f t="shared" si="148"/>
        <v>UltimateAttackNecromancerFour_01</v>
      </c>
      <c r="B149" s="10" t="s">
        <v>1055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16.399999999999999</v>
      </c>
      <c r="O149" s="7" t="str">
        <f t="shared" ca="1" si="149"/>
        <v/>
      </c>
      <c r="S149" s="7" t="str">
        <f t="shared" ca="1" si="150"/>
        <v/>
      </c>
      <c r="W149" s="1">
        <v>1</v>
      </c>
    </row>
    <row r="150" spans="1:23" x14ac:dyDescent="0.3">
      <c r="A150" s="1" t="str">
        <f t="shared" si="148"/>
        <v>InvincibleNecromancerFour_01</v>
      </c>
      <c r="B150" s="10" t="s">
        <v>1104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Invincible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1.71</v>
      </c>
      <c r="O150" s="7" t="str">
        <f t="shared" ca="1" si="149"/>
        <v/>
      </c>
      <c r="R150" s="1">
        <v>1</v>
      </c>
      <c r="S150" s="7">
        <f t="shared" ca="1" si="150"/>
        <v>1</v>
      </c>
    </row>
    <row r="151" spans="1:23" x14ac:dyDescent="0.3">
      <c r="A151" s="1" t="str">
        <f t="shared" si="88"/>
        <v>NormalAttackGirlWarrior_01</v>
      </c>
      <c r="B151" s="10" t="s">
        <v>465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1.1000000000000001</v>
      </c>
      <c r="O151" s="7" t="str">
        <f t="shared" ca="1" si="89"/>
        <v/>
      </c>
      <c r="S151" s="7" t="str">
        <f t="shared" ca="1" si="90"/>
        <v/>
      </c>
    </row>
    <row r="152" spans="1:23" x14ac:dyDescent="0.3">
      <c r="A152" s="1" t="str">
        <f t="shared" ref="A152" si="151">B152&amp;"_"&amp;TEXT(D152,"00")</f>
        <v>UltimateAttackGirlWarrior_01</v>
      </c>
      <c r="B152" s="10" t="s">
        <v>1053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5.8</v>
      </c>
      <c r="O152" s="7" t="str">
        <f t="shared" ref="O152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  <c r="W152" s="1">
        <v>1</v>
      </c>
    </row>
    <row r="153" spans="1:23" x14ac:dyDescent="0.3">
      <c r="A153" s="1" t="str">
        <f t="shared" si="88"/>
        <v>NormalAttackPreGirlArcher_01</v>
      </c>
      <c r="B153" s="10" t="s">
        <v>672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BaseDamage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0.76300000000000001</v>
      </c>
      <c r="O153" s="7" t="str">
        <f t="shared" ca="1" si="89"/>
        <v/>
      </c>
      <c r="S153" s="7" t="str">
        <f t="shared" ca="1" si="90"/>
        <v/>
      </c>
    </row>
    <row r="154" spans="1:23" x14ac:dyDescent="0.3">
      <c r="A154" s="1" t="str">
        <f t="shared" ref="A154:A156" si="154">B154&amp;"_"&amp;TEXT(D154,"00")</f>
        <v>NormalAttackGirlArcher_01</v>
      </c>
      <c r="B154" s="10" t="s">
        <v>466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BaseDamage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0.52500000000000002</v>
      </c>
      <c r="O154" s="7" t="str">
        <f t="shared" ref="O154:O156" ca="1" si="155">IF(NOT(ISBLANK(N154)),N154,
IF(ISBLANK(M154),"",
VLOOKUP(M154,OFFSET(INDIRECT("$A:$B"),0,MATCH(M$1&amp;"_Verify",INDIRECT("$1:$1"),0)-1),2,0)
))</f>
        <v/>
      </c>
      <c r="S154" s="7" t="str">
        <f t="shared" ref="S154" ca="1" si="156">IF(NOT(ISBLANK(R154)),R154,
IF(ISBLANK(Q154),"",
VLOOKUP(Q154,OFFSET(INDIRECT("$A:$B"),0,MATCH(Q$1&amp;"_Verify",INDIRECT("$1:$1"),0)-1),2,0)
))</f>
        <v/>
      </c>
    </row>
    <row r="155" spans="1:23" x14ac:dyDescent="0.3">
      <c r="A155" s="1" t="str">
        <f t="shared" si="154"/>
        <v>LP_AddGeneratorCreateCountGirlArcher_01</v>
      </c>
      <c r="B155" s="10" t="s">
        <v>674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AddGeneratorCreateCount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N155" s="1">
        <v>2</v>
      </c>
      <c r="O155" s="7">
        <f t="shared" ca="1" si="155"/>
        <v>2</v>
      </c>
      <c r="S155" s="7" t="str">
        <f t="shared" ref="S155:S157" ca="1" si="157">IF(NOT(ISBLANK(R155)),R155,
IF(ISBLANK(Q155),"",
VLOOKUP(Q155,OFFSET(INDIRECT("$A:$B"),0,MATCH(Q$1&amp;"_Verify",INDIRECT("$1:$1"),0)-1),2,0)
))</f>
        <v/>
      </c>
    </row>
    <row r="156" spans="1:23" x14ac:dyDescent="0.3">
      <c r="A156" s="1" t="str">
        <f t="shared" si="154"/>
        <v>UltimateCreateGirlArcher_01</v>
      </c>
      <c r="B156" s="10" t="s">
        <v>1087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CreateHitObject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O156" s="7" t="str">
        <f t="shared" ca="1" si="155"/>
        <v/>
      </c>
      <c r="S156" s="7" t="str">
        <f t="shared" ca="1" si="157"/>
        <v/>
      </c>
      <c r="T156" s="1" t="s">
        <v>1045</v>
      </c>
    </row>
    <row r="157" spans="1:23" x14ac:dyDescent="0.3">
      <c r="A157" s="1" t="str">
        <f t="shared" ref="A157" si="158">B157&amp;"_"&amp;TEXT(D157,"00")</f>
        <v>NormalAttackWeakEnergyShieldRobot_01</v>
      </c>
      <c r="B157" s="10" t="s">
        <v>647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BaseDamage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0.21</v>
      </c>
      <c r="O157" s="7" t="str">
        <f t="shared" ref="O157" ca="1" si="159">IF(NOT(ISBLANK(N157)),N157,
IF(ISBLANK(M157),"",
VLOOKUP(M157,OFFSET(INDIRECT("$A:$B"),0,MATCH(M$1&amp;"_Verify",INDIRECT("$1:$1"),0)-1),2,0)
))</f>
        <v/>
      </c>
      <c r="R157" s="1">
        <v>1</v>
      </c>
      <c r="S157" s="7">
        <f t="shared" ca="1" si="157"/>
        <v>1</v>
      </c>
    </row>
    <row r="158" spans="1:23" x14ac:dyDescent="0.3">
      <c r="A158" s="1" t="str">
        <f t="shared" si="88"/>
        <v>NormalAttackEnergyShieldRobot_01</v>
      </c>
      <c r="B158" s="10" t="s">
        <v>467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DelayedBasedDamage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1.5</v>
      </c>
      <c r="J158" s="1">
        <v>2.2999999999999998</v>
      </c>
      <c r="O158" s="7" t="str">
        <f t="shared" ca="1" si="89"/>
        <v/>
      </c>
      <c r="R158" s="1">
        <v>1</v>
      </c>
      <c r="S158" s="7">
        <f t="shared" ca="1" si="90"/>
        <v>1</v>
      </c>
      <c r="W158" s="1" t="s">
        <v>648</v>
      </c>
    </row>
    <row r="159" spans="1:23" x14ac:dyDescent="0.3">
      <c r="A159" s="1" t="str">
        <f t="shared" si="88"/>
        <v>IgnoreEvadeVisualEnergyShieldRobot_01</v>
      </c>
      <c r="B159" s="10" t="s">
        <v>955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IgnoreEvadeVisual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K159" s="1">
        <v>0.36</v>
      </c>
      <c r="O159" s="7" t="str">
        <f t="shared" ca="1" si="89"/>
        <v/>
      </c>
      <c r="S159" s="7" t="str">
        <f t="shared" ca="1" si="90"/>
        <v/>
      </c>
    </row>
    <row r="160" spans="1:23" x14ac:dyDescent="0.3">
      <c r="A160" s="1" t="str">
        <f t="shared" si="88"/>
        <v>UltimateAttackEnergyShieldRobot_01</v>
      </c>
      <c r="B160" s="10" t="s">
        <v>1050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BaseDamage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0.28999999999999998</v>
      </c>
      <c r="O160" s="7" t="str">
        <f t="shared" ca="1" si="89"/>
        <v/>
      </c>
      <c r="S160" s="7" t="str">
        <f t="shared" ca="1" si="90"/>
        <v/>
      </c>
      <c r="W160" s="1">
        <v>1</v>
      </c>
    </row>
    <row r="161" spans="1:23" x14ac:dyDescent="0.3">
      <c r="A161" s="1" t="str">
        <f t="shared" si="88"/>
        <v>NormalAttackIceMagician_01</v>
      </c>
      <c r="B161" s="10" t="s">
        <v>468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0.224</v>
      </c>
      <c r="O161" s="7" t="str">
        <f t="shared" ca="1" si="89"/>
        <v/>
      </c>
      <c r="S161" s="7" t="str">
        <f t="shared" ca="1" si="90"/>
        <v/>
      </c>
    </row>
    <row r="162" spans="1:23" x14ac:dyDescent="0.3">
      <c r="A162" s="1" t="str">
        <f t="shared" ref="A162" si="160">B162&amp;"_"&amp;TEXT(D162,"00")</f>
        <v>AddForceIceMagicianWeak_01</v>
      </c>
      <c r="B162" s="10" t="s">
        <v>1178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AddForce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2.5</v>
      </c>
      <c r="N162" s="1">
        <v>1</v>
      </c>
      <c r="O162" s="7">
        <f t="shared" ref="O162" ca="1" si="161">IF(NOT(ISBLANK(N162)),N162,
IF(ISBLANK(M162),"",
VLOOKUP(M162,OFFSET(INDIRECT("$A:$B"),0,MATCH(M$1&amp;"_Verify",INDIRECT("$1:$1"),0)-1),2,0)
))</f>
        <v>1</v>
      </c>
      <c r="S162" s="7" t="str">
        <f t="shared" ref="S162" ca="1" si="162">IF(NOT(ISBLANK(R162)),R162,
IF(ISBLANK(Q162),"",
VLOOKUP(Q162,OFFSET(INDIRECT("$A:$B"),0,MATCH(Q$1&amp;"_Verify",INDIRECT("$1:$1"),0)-1),2,0)
))</f>
        <v/>
      </c>
    </row>
    <row r="163" spans="1:23" x14ac:dyDescent="0.3">
      <c r="A163" s="1" t="str">
        <f t="shared" si="88"/>
        <v>AddForceIceMagician_01</v>
      </c>
      <c r="B163" s="10" t="s">
        <v>1113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AddForce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N163" s="1">
        <v>1</v>
      </c>
      <c r="O163" s="7">
        <f t="shared" ca="1" si="89"/>
        <v>1</v>
      </c>
      <c r="S163" s="7" t="str">
        <f t="shared" ca="1" si="90"/>
        <v/>
      </c>
    </row>
    <row r="164" spans="1:23" x14ac:dyDescent="0.3">
      <c r="A164" s="1" t="str">
        <f t="shared" si="88"/>
        <v>LP_PushEnhanceIceMagician_01</v>
      </c>
      <c r="B164" s="10" t="s">
        <v>1179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ChangeAttackState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ca="1" si="89"/>
        <v/>
      </c>
      <c r="R164" s="1">
        <v>0</v>
      </c>
      <c r="S164" s="7">
        <f t="shared" ca="1" si="90"/>
        <v>0</v>
      </c>
      <c r="T164" s="1" t="s">
        <v>954</v>
      </c>
    </row>
    <row r="165" spans="1:23" x14ac:dyDescent="0.3">
      <c r="A165" s="1" t="str">
        <f t="shared" si="88"/>
        <v>UltimateCreateIceMagician_01</v>
      </c>
      <c r="B165" s="10" t="s">
        <v>1054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CreateHitObject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7" t="str">
        <f t="shared" ca="1" si="89"/>
        <v/>
      </c>
      <c r="S165" s="7" t="str">
        <f t="shared" ca="1" si="90"/>
        <v/>
      </c>
      <c r="T165" s="1" t="s">
        <v>1045</v>
      </c>
    </row>
    <row r="166" spans="1:23" x14ac:dyDescent="0.3">
      <c r="A166" s="1" t="str">
        <f t="shared" si="88"/>
        <v>UltimateCannotActionIceMagician_01</v>
      </c>
      <c r="B166" s="10" t="s">
        <v>1071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0.33329999999999999</v>
      </c>
      <c r="O166" s="7" t="str">
        <f t="shared" ca="1" si="89"/>
        <v/>
      </c>
      <c r="S166" s="7" t="str">
        <f t="shared" ca="1" si="90"/>
        <v/>
      </c>
    </row>
    <row r="167" spans="1:23" x14ac:dyDescent="0.3">
      <c r="A167" s="1" t="str">
        <f t="shared" ref="A167" si="163">B167&amp;"_"&amp;TEXT(D167,"00")</f>
        <v>NormalAttackAngelicWarrior_01</v>
      </c>
      <c r="B167" s="10" t="s">
        <v>469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BaseDamage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0.39500000000000002</v>
      </c>
      <c r="O167" s="7" t="str">
        <f t="shared" ref="O167" ca="1" si="164">IF(NOT(ISBLANK(N167)),N167,
IF(ISBLANK(M167),"",
VLOOKUP(M167,OFFSET(INDIRECT("$A:$B"),0,MATCH(M$1&amp;"_Verify",INDIRECT("$1:$1"),0)-1),2,0)
))</f>
        <v/>
      </c>
      <c r="S167" s="7" t="str">
        <f t="shared" ref="S167" ca="1" si="165">IF(NOT(ISBLANK(R167)),R167,
IF(ISBLANK(Q167),"",
VLOOKUP(Q167,OFFSET(INDIRECT("$A:$B"),0,MATCH(Q$1&amp;"_Verify",INDIRECT("$1:$1"),0)-1),2,0)
))</f>
        <v/>
      </c>
    </row>
    <row r="168" spans="1:23" x14ac:dyDescent="0.3">
      <c r="A168" s="1" t="str">
        <f t="shared" ref="A168:A169" si="166">B168&amp;"_"&amp;TEXT(D168,"00")</f>
        <v>UltimateRemoveAngelicWarrior_01</v>
      </c>
      <c r="B168" s="10" t="s">
        <v>1065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RemoveCannotAction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8.8000000000000007</v>
      </c>
      <c r="O168" s="7" t="str">
        <f t="shared" ref="O168:O169" ca="1" si="167">IF(NOT(ISBLANK(N168)),N168,
IF(ISBLANK(M168),"",
VLOOKUP(M168,OFFSET(INDIRECT("$A:$B"),0,MATCH(M$1&amp;"_Verify",INDIRECT("$1:$1"),0)-1),2,0)
))</f>
        <v/>
      </c>
      <c r="S168" s="7" t="str">
        <f t="shared" ref="S168:S169" ca="1" si="168">IF(NOT(ISBLANK(R168)),R168,
IF(ISBLANK(Q168),"",
VLOOKUP(Q168,OFFSET(INDIRECT("$A:$B"),0,MATCH(Q$1&amp;"_Verify",INDIRECT("$1:$1"),0)-1),2,0)
))</f>
        <v/>
      </c>
      <c r="V168" s="1" t="s">
        <v>1068</v>
      </c>
      <c r="W168" s="1" t="s">
        <v>1069</v>
      </c>
    </row>
    <row r="169" spans="1:23" x14ac:dyDescent="0.3">
      <c r="A169" s="1" t="str">
        <f t="shared" si="166"/>
        <v>UltimateAttackSpeedUpAngelicWarrior_01</v>
      </c>
      <c r="B169" s="10" t="s">
        <v>1067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8.8000000000000007</v>
      </c>
      <c r="J169" s="1">
        <v>0.75</v>
      </c>
      <c r="M169" s="1" t="s">
        <v>147</v>
      </c>
      <c r="O169" s="7">
        <f t="shared" ca="1" si="167"/>
        <v>3</v>
      </c>
      <c r="S169" s="7" t="str">
        <f t="shared" ca="1" si="168"/>
        <v/>
      </c>
    </row>
    <row r="170" spans="1:23" x14ac:dyDescent="0.3">
      <c r="A170" s="1" t="str">
        <f t="shared" ref="A170:A176" si="169">B170&amp;"_"&amp;TEXT(D170,"00")</f>
        <v>NormalAttackUnicornCharacter_01</v>
      </c>
      <c r="B170" s="10" t="s">
        <v>676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BaseDamage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0.42499999999999999</v>
      </c>
      <c r="O170" s="7" t="str">
        <f t="shared" ref="O170:O176" ca="1" si="170">IF(NOT(ISBLANK(N170)),N170,
IF(ISBLANK(M170),"",
VLOOKUP(M170,OFFSET(INDIRECT("$A:$B"),0,MATCH(M$1&amp;"_Verify",INDIRECT("$1:$1"),0)-1),2,0)
))</f>
        <v/>
      </c>
      <c r="S170" s="7" t="str">
        <f t="shared" ref="S170:S176" ca="1" si="171">IF(NOT(ISBLANK(R170)),R170,
IF(ISBLANK(Q170),"",
VLOOKUP(Q170,OFFSET(INDIRECT("$A:$B"),0,MATCH(Q$1&amp;"_Verify",INDIRECT("$1:$1"),0)-1),2,0)
))</f>
        <v/>
      </c>
    </row>
    <row r="171" spans="1:23" x14ac:dyDescent="0.3">
      <c r="A171" s="1" t="str">
        <f t="shared" ref="A171" si="172">B171&amp;"_"&amp;TEXT(D171,"00")</f>
        <v>NormalAttackUnicornCharacterCritBoss_01</v>
      </c>
      <c r="B171" s="10" t="s">
        <v>1200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BaseDamage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0.42499999999999999</v>
      </c>
      <c r="K171" s="1">
        <v>1</v>
      </c>
      <c r="O171" s="7" t="str">
        <f t="shared" ref="O171" ca="1" si="173">IF(NOT(ISBLANK(N171)),N171,
IF(ISBLANK(M171),"",
VLOOKUP(M171,OFFSET(INDIRECT("$A:$B"),0,MATCH(M$1&amp;"_Verify",INDIRECT("$1:$1"),0)-1),2,0)
))</f>
        <v/>
      </c>
      <c r="S171" s="7" t="str">
        <f t="shared" ref="S171" ca="1" si="174">IF(NOT(ISBLANK(R171)),R171,
IF(ISBLANK(Q171),"",
VLOOKUP(Q171,OFFSET(INDIRECT("$A:$B"),0,MATCH(Q$1&amp;"_Verify",INDIRECT("$1:$1"),0)-1),2,0)
))</f>
        <v/>
      </c>
    </row>
    <row r="172" spans="1:23" x14ac:dyDescent="0.3">
      <c r="A172" s="1" t="str">
        <f t="shared" ref="A172" si="175">B172&amp;"_"&amp;TEXT(D172,"00")</f>
        <v>LP_CritBossUnicornCharacter_01</v>
      </c>
      <c r="B172" s="10" t="s">
        <v>1193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ChangeAttackState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ref="O172" ca="1" si="176">IF(NOT(ISBLANK(N172)),N172,
IF(ISBLANK(M172),"",
VLOOKUP(M172,OFFSET(INDIRECT("$A:$B"),0,MATCH(M$1&amp;"_Verify",INDIRECT("$1:$1"),0)-1),2,0)
))</f>
        <v/>
      </c>
      <c r="R172" s="1">
        <v>0</v>
      </c>
      <c r="S172" s="7">
        <f t="shared" ref="S172" ca="1" si="177">IF(NOT(ISBLANK(R172)),R172,
IF(ISBLANK(Q172),"",
VLOOKUP(Q172,OFFSET(INDIRECT("$A:$B"),0,MATCH(Q$1&amp;"_Verify",INDIRECT("$1:$1"),0)-1),2,0)
))</f>
        <v>0</v>
      </c>
      <c r="T172" s="1" t="s">
        <v>954</v>
      </c>
    </row>
    <row r="173" spans="1:23" x14ac:dyDescent="0.3">
      <c r="A173" s="1" t="str">
        <f t="shared" si="169"/>
        <v>UltimateRemoveUnicornCharacter_01</v>
      </c>
      <c r="B173" s="10" t="s">
        <v>1059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RemoveColliderHitObject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0.8</v>
      </c>
      <c r="J173" s="1">
        <v>3.3</v>
      </c>
      <c r="O173" s="7" t="str">
        <f t="shared" ca="1" si="170"/>
        <v/>
      </c>
      <c r="S173" s="7" t="str">
        <f t="shared" ca="1" si="171"/>
        <v/>
      </c>
    </row>
    <row r="174" spans="1:23" x14ac:dyDescent="0.3">
      <c r="A174" s="1" t="str">
        <f t="shared" si="169"/>
        <v>UltimateCreateUnicornCharacter_01</v>
      </c>
      <c r="B174" s="10" t="s">
        <v>1060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CreateHitObject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7" t="str">
        <f t="shared" ca="1" si="170"/>
        <v/>
      </c>
      <c r="S174" s="7" t="str">
        <f t="shared" ca="1" si="171"/>
        <v/>
      </c>
      <c r="T174" s="1" t="s">
        <v>1045</v>
      </c>
    </row>
    <row r="175" spans="1:23" x14ac:dyDescent="0.3">
      <c r="A175" s="1" t="str">
        <f t="shared" si="169"/>
        <v>UltimateAttackUnicornCharacter_01</v>
      </c>
      <c r="B175" s="10" t="s">
        <v>1061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10.8</v>
      </c>
      <c r="O175" s="7" t="str">
        <f t="shared" ca="1" si="170"/>
        <v/>
      </c>
      <c r="S175" s="7" t="str">
        <f t="shared" ca="1" si="171"/>
        <v/>
      </c>
      <c r="W175" s="1">
        <v>1</v>
      </c>
    </row>
    <row r="176" spans="1:23" x14ac:dyDescent="0.3">
      <c r="A176" s="1" t="str">
        <f t="shared" si="169"/>
        <v>NormalAttackKeepSeries_01</v>
      </c>
      <c r="B176" s="10" t="s">
        <v>757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BaseDamage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>(1/0.8)*0.45</f>
        <v>0.5625</v>
      </c>
      <c r="O176" s="7" t="str">
        <f t="shared" ca="1" si="170"/>
        <v/>
      </c>
      <c r="S176" s="7" t="str">
        <f t="shared" ca="1" si="171"/>
        <v/>
      </c>
    </row>
    <row r="177" spans="1:23" x14ac:dyDescent="0.3">
      <c r="A177" s="1" t="str">
        <f t="shared" ref="A177" si="178">B177&amp;"_"&amp;TEXT(D177,"00")</f>
        <v>NormalAttackAyuko_01</v>
      </c>
      <c r="B177" s="10" t="s">
        <v>758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BaseDamage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>(1/0.8)*0.45</f>
        <v>0.5625</v>
      </c>
      <c r="O177" s="7" t="str">
        <f t="shared" ref="O177" ca="1" si="179">IF(NOT(ISBLANK(N177)),N177,
IF(ISBLANK(M177),"",
VLOOKUP(M177,OFFSET(INDIRECT("$A:$B"),0,MATCH(M$1&amp;"_Verify",INDIRECT("$1:$1"),0)-1),2,0)
))</f>
        <v/>
      </c>
      <c r="S177" s="7" t="str">
        <f t="shared" ref="S177" ca="1" si="180">IF(NOT(ISBLANK(R177)),R177,
IF(ISBLANK(Q177),"",
VLOOKUP(Q177,OFFSET(INDIRECT("$A:$B"),0,MATCH(Q$1&amp;"_Verify",INDIRECT("$1:$1"),0)-1),2,0)
))</f>
        <v/>
      </c>
    </row>
    <row r="178" spans="1:23" x14ac:dyDescent="0.3">
      <c r="A178" s="1" t="str">
        <f t="shared" si="0"/>
        <v>CallInvincibleTortoise_01</v>
      </c>
      <c r="B178" t="s">
        <v>106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Q178" s="1" t="s">
        <v>223</v>
      </c>
      <c r="S178" s="7">
        <f t="shared" ca="1" si="2"/>
        <v>4</v>
      </c>
      <c r="U178" s="1" t="s">
        <v>105</v>
      </c>
    </row>
    <row r="179" spans="1:23" x14ac:dyDescent="0.3">
      <c r="A179" s="1" t="str">
        <f t="shared" si="0"/>
        <v>InvincibleTortoise_01</v>
      </c>
      <c r="B179" t="s">
        <v>105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InvincibleTortoise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3</v>
      </c>
      <c r="O179" s="7" t="str">
        <f t="shared" ca="1" si="1"/>
        <v/>
      </c>
      <c r="S179" s="7" t="str">
        <f t="shared" ca="1" si="2"/>
        <v/>
      </c>
      <c r="T179" s="1" t="s">
        <v>107</v>
      </c>
      <c r="U179" s="1" t="s">
        <v>108</v>
      </c>
    </row>
    <row r="180" spans="1:23" x14ac:dyDescent="0.3">
      <c r="A180" s="1" t="str">
        <f t="shared" si="0"/>
        <v>CountBarrier5Times_01</v>
      </c>
      <c r="B180" t="s">
        <v>113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CountBarrier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1"/>
        <v/>
      </c>
      <c r="P180" s="1">
        <v>5</v>
      </c>
      <c r="S180" s="7" t="str">
        <f t="shared" ca="1" si="2"/>
        <v/>
      </c>
      <c r="V180" s="1" t="s">
        <v>114</v>
      </c>
    </row>
    <row r="181" spans="1:23" x14ac:dyDescent="0.3">
      <c r="A181" s="1" t="str">
        <f t="shared" si="0"/>
        <v>CallBurrowNinjaAssassin_01</v>
      </c>
      <c r="B181" t="s">
        <v>118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1"/>
        <v/>
      </c>
      <c r="Q181" s="1" t="s">
        <v>223</v>
      </c>
      <c r="S181" s="7">
        <f t="shared" ca="1" si="2"/>
        <v>4</v>
      </c>
      <c r="U181" s="1" t="s">
        <v>115</v>
      </c>
    </row>
    <row r="182" spans="1:23" x14ac:dyDescent="0.3">
      <c r="A182" s="1" t="str">
        <f t="shared" si="0"/>
        <v>BurrowNinjaAssassin_01</v>
      </c>
      <c r="B182" t="s">
        <v>115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Burrow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3</v>
      </c>
      <c r="K182" s="1">
        <v>0.5</v>
      </c>
      <c r="L182" s="1">
        <v>1</v>
      </c>
      <c r="O182" s="7" t="str">
        <f t="shared" ca="1" si="1"/>
        <v/>
      </c>
      <c r="P182" s="1">
        <v>2</v>
      </c>
      <c r="S182" s="7" t="str">
        <f t="shared" ca="1" si="2"/>
        <v/>
      </c>
      <c r="T182" s="1" t="s">
        <v>128</v>
      </c>
      <c r="U182" s="1" t="s">
        <v>129</v>
      </c>
      <c r="V182" s="1" t="s">
        <v>130</v>
      </c>
      <c r="W182" s="1" t="s">
        <v>131</v>
      </c>
    </row>
    <row r="183" spans="1:23" x14ac:dyDescent="0.3">
      <c r="A183" s="1" t="str">
        <f t="shared" si="0"/>
        <v>RushPigPet_01</v>
      </c>
      <c r="B183" s="10" t="s">
        <v>538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J183" s="1">
        <v>1.5</v>
      </c>
      <c r="K183" s="1">
        <v>-1</v>
      </c>
      <c r="L183" s="1">
        <v>0</v>
      </c>
      <c r="N183" s="1">
        <v>1</v>
      </c>
      <c r="O183" s="7">
        <f t="shared" ca="1" si="1"/>
        <v>1</v>
      </c>
      <c r="P183" s="1">
        <v>-1</v>
      </c>
      <c r="S183" s="7" t="str">
        <f t="shared" ca="1" si="2"/>
        <v/>
      </c>
      <c r="T183" s="1" t="s">
        <v>539</v>
      </c>
      <c r="U183" s="1">
        <f>1/1.25*(3/2)*1.25</f>
        <v>1.5000000000000002</v>
      </c>
    </row>
    <row r="184" spans="1:23" x14ac:dyDescent="0.3">
      <c r="A184" s="1" t="str">
        <f t="shared" ref="A184" si="181">B184&amp;"_"&amp;TEXT(D184,"00")</f>
        <v>RushPigPet_Purple_01</v>
      </c>
      <c r="B184" s="10" t="s">
        <v>584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5</v>
      </c>
      <c r="J184" s="1">
        <v>1.5</v>
      </c>
      <c r="K184" s="1">
        <v>-1</v>
      </c>
      <c r="L184" s="1">
        <v>100</v>
      </c>
      <c r="N184" s="1">
        <v>3</v>
      </c>
      <c r="O184" s="7">
        <f t="shared" ref="O184" ca="1" si="182">IF(NOT(ISBLANK(N184)),N184,
IF(ISBLANK(M184),"",
VLOOKUP(M184,OFFSET(INDIRECT("$A:$B"),0,MATCH(M$1&amp;"_Verify",INDIRECT("$1:$1"),0)-1),2,0)
))</f>
        <v>3</v>
      </c>
      <c r="P184" s="1">
        <v>-1</v>
      </c>
      <c r="S184" s="7" t="str">
        <f t="shared" ref="S184" ca="1" si="183">IF(NOT(ISBLANK(R184)),R184,
IF(ISBLANK(Q184),"",
VLOOKUP(Q184,OFFSET(INDIRECT("$A:$B"),0,MATCH(Q$1&amp;"_Verify",INDIRECT("$1:$1"),0)-1),2,0)
))</f>
        <v/>
      </c>
      <c r="T184" s="1" t="s">
        <v>539</v>
      </c>
      <c r="U184" s="1">
        <f>1/1.25*(3/2)*1.25</f>
        <v>1.5000000000000002</v>
      </c>
    </row>
    <row r="185" spans="1:23" x14ac:dyDescent="0.3">
      <c r="A185" s="1" t="str">
        <f t="shared" ref="A185" si="184">B185&amp;"_"&amp;TEXT(D185,"00")</f>
        <v>RushPolygonalMetalon_Green_01</v>
      </c>
      <c r="B185" s="10" t="s">
        <v>554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1</v>
      </c>
      <c r="K185" s="1">
        <v>0</v>
      </c>
      <c r="L185" s="1">
        <v>0</v>
      </c>
      <c r="N185" s="1">
        <v>1</v>
      </c>
      <c r="O185" s="7">
        <f t="shared" ref="O185" ca="1" si="185">IF(NOT(ISBLANK(N185)),N185,
IF(ISBLANK(M185),"",
VLOOKUP(M185,OFFSET(INDIRECT("$A:$B"),0,MATCH(M$1&amp;"_Verify",INDIRECT("$1:$1"),0)-1),2,0)
))</f>
        <v>1</v>
      </c>
      <c r="P185" s="1">
        <v>250</v>
      </c>
      <c r="S185" s="7" t="str">
        <f t="shared" ref="S185" ca="1" si="186">IF(NOT(ISBLANK(R185)),R185,
IF(ISBLANK(Q185),"",
VLOOKUP(Q185,OFFSET(INDIRECT("$A:$B"),0,MATCH(Q$1&amp;"_Verify",INDIRECT("$1:$1"),0)-1),2,0)
))</f>
        <v/>
      </c>
      <c r="T185" s="1" t="s">
        <v>539</v>
      </c>
      <c r="U185" s="1">
        <f>1/1.25*(6/5)*1.25</f>
        <v>1.2</v>
      </c>
    </row>
    <row r="186" spans="1:23" x14ac:dyDescent="0.3">
      <c r="A186" s="1" t="str">
        <f t="shared" ref="A186" si="187">B186&amp;"_"&amp;TEXT(D186,"00")</f>
        <v>RushCuteUniq_01</v>
      </c>
      <c r="B186" s="10" t="s">
        <v>551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Rush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6.5</v>
      </c>
      <c r="J186" s="1">
        <v>2.5</v>
      </c>
      <c r="K186" s="1">
        <v>1</v>
      </c>
      <c r="L186" s="1">
        <v>0</v>
      </c>
      <c r="N186" s="1">
        <v>0</v>
      </c>
      <c r="O186" s="7">
        <f t="shared" ref="O186" ca="1" si="188">IF(NOT(ISBLANK(N186)),N186,
IF(ISBLANK(M186),"",
VLOOKUP(M186,OFFSET(INDIRECT("$A:$B"),0,MATCH(M$1&amp;"_Verify",INDIRECT("$1:$1"),0)-1),2,0)
))</f>
        <v>0</v>
      </c>
      <c r="P186" s="1">
        <v>-1</v>
      </c>
      <c r="S186" s="7" t="str">
        <f t="shared" ref="S186" ca="1" si="189">IF(NOT(ISBLANK(R186)),R186,
IF(ISBLANK(Q186),"",
VLOOKUP(Q186,OFFSET(INDIRECT("$A:$B"),0,MATCH(Q$1&amp;"_Verify",INDIRECT("$1:$1"),0)-1),2,0)
))</f>
        <v/>
      </c>
      <c r="T186" s="1" t="s">
        <v>539</v>
      </c>
      <c r="U186" s="1">
        <f>1/1.25*(6/5)*1.25</f>
        <v>1.2</v>
      </c>
    </row>
    <row r="187" spans="1:23" x14ac:dyDescent="0.3">
      <c r="A187" s="1" t="str">
        <f t="shared" ref="A187:A189" si="190">B187&amp;"_"&amp;TEXT(D187,"00")</f>
        <v>RushRobotSphere_01</v>
      </c>
      <c r="B187" s="10" t="s">
        <v>552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Rush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8</v>
      </c>
      <c r="J187" s="1">
        <v>2</v>
      </c>
      <c r="K187" s="1">
        <v>5</v>
      </c>
      <c r="L187" s="1">
        <v>0</v>
      </c>
      <c r="N187" s="1">
        <v>0</v>
      </c>
      <c r="O187" s="7">
        <f t="shared" ref="O187:O189" ca="1" si="191">IF(NOT(ISBLANK(N187)),N187,
IF(ISBLANK(M187),"",
VLOOKUP(M187,OFFSET(INDIRECT("$A:$B"),0,MATCH(M$1&amp;"_Verify",INDIRECT("$1:$1"),0)-1),2,0)
))</f>
        <v>0</v>
      </c>
      <c r="P187" s="1">
        <v>-1</v>
      </c>
      <c r="S187" s="7" t="str">
        <f t="shared" ref="S187:S189" ca="1" si="192">IF(NOT(ISBLANK(R187)),R187,
IF(ISBLANK(Q187),"",
VLOOKUP(Q187,OFFSET(INDIRECT("$A:$B"),0,MATCH(Q$1&amp;"_Verify",INDIRECT("$1:$1"),0)-1),2,0)
))</f>
        <v/>
      </c>
      <c r="T187" s="1" t="s">
        <v>539</v>
      </c>
      <c r="U187" s="1">
        <f>1/1.25*(6/5)*1.25</f>
        <v>1.2</v>
      </c>
    </row>
    <row r="188" spans="1:23" x14ac:dyDescent="0.3">
      <c r="A188" s="1" t="str">
        <f t="shared" si="190"/>
        <v>SlowDebuffCyc_01</v>
      </c>
      <c r="B188" s="10" t="s">
        <v>571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AddActorState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O188" s="7" t="str">
        <f t="shared" ca="1" si="191"/>
        <v/>
      </c>
      <c r="S188" s="7" t="str">
        <f t="shared" ca="1" si="192"/>
        <v/>
      </c>
      <c r="T188" s="1" t="s">
        <v>572</v>
      </c>
    </row>
    <row r="189" spans="1:23" x14ac:dyDescent="0.3">
      <c r="A189" s="1" t="str">
        <f t="shared" si="190"/>
        <v>AS_SlowCyc_01</v>
      </c>
      <c r="B189" s="1" t="s">
        <v>573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5</v>
      </c>
      <c r="J189" s="1">
        <v>-0.5</v>
      </c>
      <c r="M189" s="1" t="s">
        <v>154</v>
      </c>
      <c r="O189" s="7">
        <f t="shared" ca="1" si="191"/>
        <v>11</v>
      </c>
      <c r="R189" s="1">
        <v>1</v>
      </c>
      <c r="S189" s="7">
        <f t="shared" ca="1" si="192"/>
        <v>1</v>
      </c>
      <c r="W189" s="1" t="s">
        <v>582</v>
      </c>
    </row>
    <row r="190" spans="1:23" x14ac:dyDescent="0.3">
      <c r="A190" s="1" t="str">
        <f t="shared" ref="A190" si="193">B190&amp;"_"&amp;TEXT(D190,"00")</f>
        <v>TeleportWarAssassin_01</v>
      </c>
      <c r="B190" s="1" t="s">
        <v>579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0.8</v>
      </c>
      <c r="J190" s="1">
        <v>1.5</v>
      </c>
      <c r="N190" s="1">
        <v>0</v>
      </c>
      <c r="O190" s="7">
        <f t="shared" ref="O190" ca="1" si="194">IF(NOT(ISBLANK(N190)),N190,
IF(ISBLANK(M190),"",
VLOOKUP(M190,OFFSET(INDIRECT("$A:$B"),0,MATCH(M$1&amp;"_Verify",INDIRECT("$1:$1"),0)-1),2,0)
))</f>
        <v>0</v>
      </c>
      <c r="S190" s="7" t="str">
        <f t="shared" ref="S190" ca="1" si="195">IF(NOT(ISBLANK(R190)),R190,
IF(ISBLANK(Q190),"",
VLOOKUP(Q190,OFFSET(INDIRECT("$A:$B"),0,MATCH(Q$1&amp;"_Verify",INDIRECT("$1:$1"),0)-1),2,0)
))</f>
        <v/>
      </c>
      <c r="T190" s="1" t="s">
        <v>576</v>
      </c>
      <c r="W190" s="1" t="s">
        <v>581</v>
      </c>
    </row>
    <row r="191" spans="1:23" x14ac:dyDescent="0.3">
      <c r="A191" s="1" t="str">
        <f t="shared" ref="A191" si="196">B191&amp;"_"&amp;TEXT(D191,"00")</f>
        <v>TeleportWarAssassin_Red_01</v>
      </c>
      <c r="B191" s="1" t="s">
        <v>894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1.5</v>
      </c>
      <c r="N191" s="1">
        <v>0</v>
      </c>
      <c r="O191" s="7">
        <f t="shared" ref="O191" ca="1" si="197">IF(NOT(ISBLANK(N191)),N191,
IF(ISBLANK(M191),"",
VLOOKUP(M191,OFFSET(INDIRECT("$A:$B"),0,MATCH(M$1&amp;"_Verify",INDIRECT("$1:$1"),0)-1),2,0)
))</f>
        <v>0</v>
      </c>
      <c r="S191" s="7" t="str">
        <f t="shared" ref="S191" ca="1" si="198">IF(NOT(ISBLANK(R191)),R191,
IF(ISBLANK(Q191),"",
VLOOKUP(Q191,OFFSET(INDIRECT("$A:$B"),0,MATCH(Q$1&amp;"_Verify",INDIRECT("$1:$1"),0)-1),2,0)
))</f>
        <v/>
      </c>
      <c r="T191" s="1" t="s">
        <v>895</v>
      </c>
      <c r="W191" s="1" t="s">
        <v>832</v>
      </c>
    </row>
    <row r="192" spans="1:23" x14ac:dyDescent="0.3">
      <c r="A192" s="1" t="str">
        <f t="shared" ref="A192" si="199">B192&amp;"_"&amp;TEXT(D192,"00")</f>
        <v>TeleportWarAssassin_RedRandom_01</v>
      </c>
      <c r="B192" s="1" t="s">
        <v>897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0.3</v>
      </c>
      <c r="J192" s="1">
        <v>2.2000000000000002</v>
      </c>
      <c r="N192" s="1">
        <v>4</v>
      </c>
      <c r="O192" s="7">
        <f t="shared" ref="O192" ca="1" si="200">IF(NOT(ISBLANK(N192)),N192,
IF(ISBLANK(M192),"",
VLOOKUP(M192,OFFSET(INDIRECT("$A:$B"),0,MATCH(M$1&amp;"_Verify",INDIRECT("$1:$1"),0)-1),2,0)
))</f>
        <v>4</v>
      </c>
      <c r="S192" s="7" t="str">
        <f t="shared" ref="S192" ca="1" si="201">IF(NOT(ISBLANK(R192)),R192,
IF(ISBLANK(Q192),"",
VLOOKUP(Q192,OFFSET(INDIRECT("$A:$B"),0,MATCH(Q$1&amp;"_Verify",INDIRECT("$1:$1"),0)-1),2,0)
))</f>
        <v/>
      </c>
      <c r="T192" s="1" t="s">
        <v>896</v>
      </c>
      <c r="W192" s="1" t="s">
        <v>832</v>
      </c>
    </row>
    <row r="193" spans="1:23" x14ac:dyDescent="0.3">
      <c r="A193" s="1" t="str">
        <f t="shared" ref="A193" si="202">B193&amp;"_"&amp;TEXT(D193,"00")</f>
        <v>TeleportWarAssassin_RedRandom2_01</v>
      </c>
      <c r="B193" s="1" t="s">
        <v>899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TeleportTargetPosition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0.3</v>
      </c>
      <c r="J193" s="1">
        <v>2.2000000000000002</v>
      </c>
      <c r="N193" s="1">
        <v>4</v>
      </c>
      <c r="O193" s="7">
        <f t="shared" ref="O193" ca="1" si="203">IF(NOT(ISBLANK(N193)),N193,
IF(ISBLANK(M193),"",
VLOOKUP(M193,OFFSET(INDIRECT("$A:$B"),0,MATCH(M$1&amp;"_Verify",INDIRECT("$1:$1"),0)-1),2,0)
))</f>
        <v>4</v>
      </c>
      <c r="S193" s="7" t="str">
        <f t="shared" ref="S193" ca="1" si="204">IF(NOT(ISBLANK(R193)),R193,
IF(ISBLANK(Q193),"",
VLOOKUP(Q193,OFFSET(INDIRECT("$A:$B"),0,MATCH(Q$1&amp;"_Verify",INDIRECT("$1:$1"),0)-1),2,0)
))</f>
        <v/>
      </c>
      <c r="T193" s="1" t="s">
        <v>898</v>
      </c>
      <c r="W193" s="1" t="s">
        <v>832</v>
      </c>
    </row>
    <row r="194" spans="1:23" x14ac:dyDescent="0.3">
      <c r="A194" s="1" t="str">
        <f t="shared" ref="A194" si="205">B194&amp;"_"&amp;TEXT(D194,"00")</f>
        <v>TeleportZippermouth_Green_01</v>
      </c>
      <c r="B194" s="1" t="s">
        <v>592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TeleportTargetPosition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0.8</v>
      </c>
      <c r="K194" s="1">
        <v>0</v>
      </c>
      <c r="L194" s="1">
        <v>0</v>
      </c>
      <c r="N194" s="1">
        <v>1</v>
      </c>
      <c r="O194" s="7">
        <f t="shared" ref="O194" ca="1" si="206">IF(NOT(ISBLANK(N194)),N194,
IF(ISBLANK(M194),"",
VLOOKUP(M194,OFFSET(INDIRECT("$A:$B"),0,MATCH(M$1&amp;"_Verify",INDIRECT("$1:$1"),0)-1),2,0)
))</f>
        <v>1</v>
      </c>
      <c r="S194" s="7" t="str">
        <f t="shared" ref="S194" ca="1" si="207">IF(NOT(ISBLANK(R194)),R194,
IF(ISBLANK(Q194),"",
VLOOKUP(Q194,OFFSET(INDIRECT("$A:$B"),0,MATCH(Q$1&amp;"_Verify",INDIRECT("$1:$1"),0)-1),2,0)
))</f>
        <v/>
      </c>
      <c r="T194" s="1" t="s">
        <v>576</v>
      </c>
      <c r="W194" s="1" t="s">
        <v>581</v>
      </c>
    </row>
    <row r="195" spans="1:23" x14ac:dyDescent="0.3">
      <c r="A195" s="1" t="str">
        <f t="shared" ref="A195:A197" si="208">B195&amp;"_"&amp;TEXT(D195,"00")</f>
        <v>RotateZippermouth_Green_01</v>
      </c>
      <c r="B195" s="1" t="s">
        <v>594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Rotate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6</v>
      </c>
      <c r="J195" s="1">
        <v>360</v>
      </c>
      <c r="O195" s="7" t="str">
        <f t="shared" ref="O195:O197" ca="1" si="209">IF(NOT(ISBLANK(N195)),N195,
IF(ISBLANK(M195),"",
VLOOKUP(M195,OFFSET(INDIRECT("$A:$B"),0,MATCH(M$1&amp;"_Verify",INDIRECT("$1:$1"),0)-1),2,0)
))</f>
        <v/>
      </c>
      <c r="S195" s="7" t="str">
        <f t="shared" ref="S195" ca="1" si="210">IF(NOT(ISBLANK(R195)),R195,
IF(ISBLANK(Q195),"",
VLOOKUP(Q195,OFFSET(INDIRECT("$A:$B"),0,MATCH(Q$1&amp;"_Verify",INDIRECT("$1:$1"),0)-1),2,0)
))</f>
        <v/>
      </c>
      <c r="T195" s="1" t="s">
        <v>596</v>
      </c>
    </row>
    <row r="196" spans="1:23" x14ac:dyDescent="0.3">
      <c r="A196" s="1" t="str">
        <f t="shared" ref="A196" si="211">B196&amp;"_"&amp;TEXT(D196,"00")</f>
        <v>RotateZippermouth_Black_01</v>
      </c>
      <c r="B196" s="1" t="s">
        <v>748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Rotate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360</v>
      </c>
      <c r="O196" s="7" t="str">
        <f t="shared" ref="O196" ca="1" si="212">IF(NOT(ISBLANK(N196)),N196,
IF(ISBLANK(M196),"",
VLOOKUP(M196,OFFSET(INDIRECT("$A:$B"),0,MATCH(M$1&amp;"_Verify",INDIRECT("$1:$1"),0)-1),2,0)
))</f>
        <v/>
      </c>
      <c r="S196" s="7" t="str">
        <f t="shared" ref="S196" ca="1" si="213">IF(NOT(ISBLANK(R196)),R196,
IF(ISBLANK(Q196),"",
VLOOKUP(Q196,OFFSET(INDIRECT("$A:$B"),0,MATCH(Q$1&amp;"_Verify",INDIRECT("$1:$1"),0)-1),2,0)
))</f>
        <v/>
      </c>
      <c r="T196" s="1" t="s">
        <v>596</v>
      </c>
    </row>
    <row r="197" spans="1:23" x14ac:dyDescent="0.3">
      <c r="A197" s="1" t="str">
        <f t="shared" si="208"/>
        <v>TeleportOneEyedWizard_BlueClose_01</v>
      </c>
      <c r="B197" s="1" t="s">
        <v>600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09"/>
        <v>2</v>
      </c>
      <c r="S197" s="7" t="str">
        <f t="shared" ca="1" si="2"/>
        <v/>
      </c>
      <c r="T197" s="1" t="s">
        <v>602</v>
      </c>
      <c r="U197" s="1" t="s">
        <v>613</v>
      </c>
      <c r="W197" s="1" t="s">
        <v>581</v>
      </c>
    </row>
    <row r="198" spans="1:23" x14ac:dyDescent="0.3">
      <c r="A198" s="1" t="str">
        <f t="shared" ref="A198:A201" si="214">B198&amp;"_"&amp;TEXT(D198,"00")</f>
        <v>TeleportOneEyedWizard_BlueFar_01</v>
      </c>
      <c r="B198" s="1" t="s">
        <v>601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:O201" ca="1" si="215">IF(NOT(ISBLANK(N198)),N198,
IF(ISBLANK(M198),"",
VLOOKUP(M198,OFFSET(INDIRECT("$A:$B"),0,MATCH(M$1&amp;"_Verify",INDIRECT("$1:$1"),0)-1),2,0)
))</f>
        <v>3</v>
      </c>
      <c r="S198" s="7" t="str">
        <f t="shared" ca="1" si="2"/>
        <v/>
      </c>
      <c r="T198" s="1" t="s">
        <v>603</v>
      </c>
      <c r="U198" s="1" t="s">
        <v>613</v>
      </c>
      <c r="W198" s="1" t="s">
        <v>581</v>
      </c>
    </row>
    <row r="199" spans="1:23" x14ac:dyDescent="0.3">
      <c r="A199" s="1" t="str">
        <f t="shared" si="214"/>
        <v>TeleportOneEyedWizard_GreenClose_01</v>
      </c>
      <c r="B199" s="1" t="s">
        <v>890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TeleportTargetPosition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0.3</v>
      </c>
      <c r="J199" s="1">
        <v>1</v>
      </c>
      <c r="N199" s="1">
        <v>2</v>
      </c>
      <c r="O199" s="7">
        <f t="shared" ca="1" si="215"/>
        <v>2</v>
      </c>
      <c r="S199" s="7" t="str">
        <f t="shared" ref="S199:S200" ca="1" si="216">IF(NOT(ISBLANK(R199)),R199,
IF(ISBLANK(Q199),"",
VLOOKUP(Q199,OFFSET(INDIRECT("$A:$B"),0,MATCH(Q$1&amp;"_Verify",INDIRECT("$1:$1"),0)-1),2,0)
))</f>
        <v/>
      </c>
      <c r="T199" s="1" t="s">
        <v>888</v>
      </c>
      <c r="U199" s="1" t="s">
        <v>892</v>
      </c>
      <c r="W199" s="1" t="s">
        <v>832</v>
      </c>
    </row>
    <row r="200" spans="1:23" x14ac:dyDescent="0.3">
      <c r="A200" s="1" t="str">
        <f t="shared" ref="A200" si="217">B200&amp;"_"&amp;TEXT(D200,"00")</f>
        <v>TeleportOneEyedWizard_GreenFar_01</v>
      </c>
      <c r="B200" s="1" t="s">
        <v>891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TeleportTargetPosition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0.3</v>
      </c>
      <c r="J200" s="1">
        <v>1</v>
      </c>
      <c r="N200" s="1">
        <v>3</v>
      </c>
      <c r="O200" s="7">
        <f t="shared" ref="O200" ca="1" si="218">IF(NOT(ISBLANK(N200)),N200,
IF(ISBLANK(M200),"",
VLOOKUP(M200,OFFSET(INDIRECT("$A:$B"),0,MATCH(M$1&amp;"_Verify",INDIRECT("$1:$1"),0)-1),2,0)
))</f>
        <v>3</v>
      </c>
      <c r="S200" s="7" t="str">
        <f t="shared" ca="1" si="216"/>
        <v/>
      </c>
      <c r="T200" s="1" t="s">
        <v>889</v>
      </c>
      <c r="U200" s="1" t="s">
        <v>892</v>
      </c>
      <c r="W200" s="1" t="s">
        <v>832</v>
      </c>
    </row>
    <row r="201" spans="1:23" x14ac:dyDescent="0.3">
      <c r="A201" s="1" t="str">
        <f t="shared" si="214"/>
        <v>RushHeavyKnight_YellowFirst_01</v>
      </c>
      <c r="B201" s="10" t="s">
        <v>605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1.5</v>
      </c>
      <c r="K201" s="1">
        <v>2</v>
      </c>
      <c r="L201" s="1">
        <v>0</v>
      </c>
      <c r="N201" s="1">
        <v>1</v>
      </c>
      <c r="O201" s="7">
        <f t="shared" ca="1" si="215"/>
        <v>1</v>
      </c>
      <c r="P201" s="1">
        <v>-1</v>
      </c>
      <c r="S201" s="7" t="str">
        <f t="shared" ca="1" si="2"/>
        <v/>
      </c>
      <c r="T201" s="1" t="s">
        <v>611</v>
      </c>
      <c r="U201" s="1">
        <f>1/1.25*(6/5)*1.5625</f>
        <v>1.5</v>
      </c>
    </row>
    <row r="202" spans="1:23" x14ac:dyDescent="0.3">
      <c r="A202" s="1" t="str">
        <f t="shared" ref="A202:A238" si="219">B202&amp;"_"&amp;TEXT(D202,"00")</f>
        <v>RushHeavyKnight_YellowSecond_01</v>
      </c>
      <c r="B202" s="10" t="s">
        <v>609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Rush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4.2</v>
      </c>
      <c r="J202" s="1">
        <v>1.5</v>
      </c>
      <c r="K202" s="1">
        <v>1</v>
      </c>
      <c r="L202" s="1">
        <v>0</v>
      </c>
      <c r="N202" s="1">
        <v>1</v>
      </c>
      <c r="O202" s="7">
        <f t="shared" ref="O202:O238" ca="1" si="220">IF(NOT(ISBLANK(N202)),N202,
IF(ISBLANK(M202),"",
VLOOKUP(M202,OFFSET(INDIRECT("$A:$B"),0,MATCH(M$1&amp;"_Verify",INDIRECT("$1:$1"),0)-1),2,0)
))</f>
        <v>1</v>
      </c>
      <c r="P202" s="1">
        <v>-1</v>
      </c>
      <c r="S202" s="7" t="str">
        <f t="shared" ca="1" si="2"/>
        <v/>
      </c>
      <c r="T202" s="1" t="s">
        <v>612</v>
      </c>
      <c r="U202" s="1">
        <f t="shared" ref="U202:U203" si="221">1/1.25*(6/5)*1.5625</f>
        <v>1.5</v>
      </c>
    </row>
    <row r="203" spans="1:23" x14ac:dyDescent="0.3">
      <c r="A203" s="1" t="str">
        <f t="shared" si="219"/>
        <v>RushHeavyKnight_YellowThird_01</v>
      </c>
      <c r="B203" s="10" t="s">
        <v>610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Rush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4.2</v>
      </c>
      <c r="J203" s="1">
        <v>0.2</v>
      </c>
      <c r="K203" s="1">
        <v>-3</v>
      </c>
      <c r="L203" s="1">
        <v>0</v>
      </c>
      <c r="N203" s="1">
        <v>1</v>
      </c>
      <c r="O203" s="7">
        <f t="shared" ca="1" si="220"/>
        <v>1</v>
      </c>
      <c r="P203" s="1">
        <v>200</v>
      </c>
      <c r="S203" s="7" t="str">
        <f t="shared" ca="1" si="2"/>
        <v/>
      </c>
      <c r="T203" s="1" t="s">
        <v>539</v>
      </c>
      <c r="U203" s="1">
        <f t="shared" si="221"/>
        <v>1.5</v>
      </c>
    </row>
    <row r="204" spans="1:23" x14ac:dyDescent="0.3">
      <c r="A204" s="1" t="str">
        <f>B204&amp;"_"&amp;TEXT(D204,"00")</f>
        <v>SuicidePolygonalMagma_Blue_01</v>
      </c>
      <c r="B204" s="10" t="s">
        <v>640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Suicide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N204" s="1">
        <v>1</v>
      </c>
      <c r="O204" s="7">
        <f ca="1">IF(NOT(ISBLANK(N204)),N204,
IF(ISBLANK(M204),"",
VLOOKUP(M204,OFFSET(INDIRECT("$A:$B"),0,MATCH(M$1&amp;"_Verify",INDIRECT("$1:$1"),0)-1),2,0)
))</f>
        <v>1</v>
      </c>
      <c r="S204" s="7" t="str">
        <f t="shared" ca="1" si="2"/>
        <v/>
      </c>
      <c r="T204" s="1" t="s">
        <v>636</v>
      </c>
    </row>
    <row r="205" spans="1:23" x14ac:dyDescent="0.3">
      <c r="A205" s="1" t="str">
        <f>B205&amp;"_"&amp;TEXT(D205,"00")</f>
        <v>SleepingDragonTerrorBringer_Red_01</v>
      </c>
      <c r="B205" s="10" t="s">
        <v>724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MonsterSleeping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3</v>
      </c>
      <c r="O205" s="7" t="str">
        <f ca="1">IF(NOT(ISBLANK(N205)),N205,
IF(ISBLANK(M205),"",
VLOOKUP(M205,OFFSET(INDIRECT("$A:$B"),0,MATCH(M$1&amp;"_Verify",INDIRECT("$1:$1"),0)-1),2,0)
))</f>
        <v/>
      </c>
      <c r="S205" s="7" t="str">
        <f t="shared" ca="1" si="2"/>
        <v/>
      </c>
      <c r="T205" s="1" t="s">
        <v>726</v>
      </c>
      <c r="U205" s="1" t="s">
        <v>727</v>
      </c>
    </row>
    <row r="206" spans="1:23" x14ac:dyDescent="0.3">
      <c r="A206" s="1" t="str">
        <f>B206&amp;"_"&amp;TEXT(D206,"00")</f>
        <v>BurrowOnStartRtsTurret_01</v>
      </c>
      <c r="B206" s="10" t="s">
        <v>732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BurrowOnStart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7" t="str">
        <f ca="1">IF(NOT(ISBLANK(N206)),N206,
IF(ISBLANK(M206),"",
VLOOKUP(M206,OFFSET(INDIRECT("$A:$B"),0,MATCH(M$1&amp;"_Verify",INDIRECT("$1:$1"),0)-1),2,0)
))</f>
        <v/>
      </c>
      <c r="S206" s="7" t="str">
        <f t="shared" ca="1" si="2"/>
        <v/>
      </c>
    </row>
    <row r="207" spans="1:23" x14ac:dyDescent="0.3">
      <c r="A207" s="1" t="str">
        <f t="shared" ref="A207" si="222">B207&amp;"_"&amp;TEXT(D207,"00")</f>
        <v>AddForceDragonTerrorBringer_Red_01</v>
      </c>
      <c r="B207" s="10" t="s">
        <v>728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AddForce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8</v>
      </c>
      <c r="N207" s="1">
        <v>0</v>
      </c>
      <c r="O207" s="7">
        <f t="shared" ref="O207" ca="1" si="223">IF(NOT(ISBLANK(N207)),N207,
IF(ISBLANK(M207),"",
VLOOKUP(M207,OFFSET(INDIRECT("$A:$B"),0,MATCH(M$1&amp;"_Verify",INDIRECT("$1:$1"),0)-1),2,0)
))</f>
        <v>0</v>
      </c>
      <c r="S207" s="7" t="str">
        <f t="shared" ca="1" si="2"/>
        <v/>
      </c>
    </row>
    <row r="208" spans="1:23" x14ac:dyDescent="0.3">
      <c r="A208" s="1" t="str">
        <f t="shared" ref="A208:A212" si="224">B208&amp;"_"&amp;TEXT(D208,"00")</f>
        <v>JumpAttackRobotTwo_01</v>
      </c>
      <c r="B208" s="10" t="s">
        <v>743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Jump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6.5</v>
      </c>
      <c r="J208" s="1">
        <v>2</v>
      </c>
      <c r="L208" s="1">
        <v>0.4</v>
      </c>
      <c r="N208" s="1">
        <v>1</v>
      </c>
      <c r="O208" s="7">
        <f t="shared" ref="O208:O212" ca="1" si="225">IF(NOT(ISBLANK(N208)),N208,
IF(ISBLANK(M208),"",
VLOOKUP(M208,OFFSET(INDIRECT("$A:$B"),0,MATCH(M$1&amp;"_Verify",INDIRECT("$1:$1"),0)-1),2,0)
))</f>
        <v>1</v>
      </c>
      <c r="S208" s="7" t="str">
        <f t="shared" ref="S208:S212" ca="1" si="226">IF(NOT(ISBLANK(R208)),R208,
IF(ISBLANK(Q208),"",
VLOOKUP(Q208,OFFSET(INDIRECT("$A:$B"),0,MATCH(Q$1&amp;"_Verify",INDIRECT("$1:$1"),0)-1),2,0)
))</f>
        <v/>
      </c>
      <c r="T208" s="1" t="s">
        <v>747</v>
      </c>
    </row>
    <row r="209" spans="1:23" x14ac:dyDescent="0.3">
      <c r="A209" s="1" t="str">
        <f t="shared" si="224"/>
        <v>JumpRunRobotTwo_01</v>
      </c>
      <c r="B209" s="10" t="s">
        <v>745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Jump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6.5</v>
      </c>
      <c r="J209" s="1">
        <v>2</v>
      </c>
      <c r="L209" s="1">
        <v>8</v>
      </c>
      <c r="N209" s="1">
        <v>2</v>
      </c>
      <c r="O209" s="7">
        <f t="shared" ca="1" si="225"/>
        <v>2</v>
      </c>
      <c r="S209" s="7" t="str">
        <f t="shared" ca="1" si="226"/>
        <v/>
      </c>
      <c r="T209" s="1" t="s">
        <v>747</v>
      </c>
    </row>
    <row r="210" spans="1:23" x14ac:dyDescent="0.3">
      <c r="A210" s="1" t="str">
        <f t="shared" si="224"/>
        <v>TeleportArcherySamuraiUp_01</v>
      </c>
      <c r="B210" s="1" t="s">
        <v>766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TeleportTargetPosition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0.5</v>
      </c>
      <c r="K210" s="1">
        <v>0</v>
      </c>
      <c r="L210" s="1">
        <v>6</v>
      </c>
      <c r="N210" s="1">
        <v>1</v>
      </c>
      <c r="O210" s="7">
        <f t="shared" ca="1" si="225"/>
        <v>1</v>
      </c>
      <c r="S210" s="7" t="str">
        <f t="shared" ca="1" si="226"/>
        <v/>
      </c>
      <c r="T210" s="1" t="s">
        <v>576</v>
      </c>
      <c r="W210" s="1" t="s">
        <v>581</v>
      </c>
    </row>
    <row r="211" spans="1:23" x14ac:dyDescent="0.3">
      <c r="A211" s="1" t="str">
        <f t="shared" si="224"/>
        <v>TeleportArcherySamuraiDown_01</v>
      </c>
      <c r="B211" s="1" t="s">
        <v>768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TeleportTargetPosition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0.5</v>
      </c>
      <c r="K211" s="1">
        <v>0</v>
      </c>
      <c r="L211" s="1">
        <v>-7</v>
      </c>
      <c r="N211" s="1">
        <v>1</v>
      </c>
      <c r="O211" s="7">
        <f t="shared" ca="1" si="225"/>
        <v>1</v>
      </c>
      <c r="S211" s="7" t="str">
        <f t="shared" ca="1" si="226"/>
        <v/>
      </c>
      <c r="T211" s="1" t="s">
        <v>576</v>
      </c>
      <c r="W211" s="1" t="s">
        <v>581</v>
      </c>
    </row>
    <row r="212" spans="1:23" x14ac:dyDescent="0.3">
      <c r="A212" s="1" t="str">
        <f t="shared" si="224"/>
        <v>RotateArcherySamurai_01</v>
      </c>
      <c r="B212" s="1" t="s">
        <v>769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Rotate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2.5</v>
      </c>
      <c r="J212" s="1">
        <v>0</v>
      </c>
      <c r="O212" s="7" t="str">
        <f t="shared" ca="1" si="225"/>
        <v/>
      </c>
      <c r="S212" s="7" t="str">
        <f t="shared" ca="1" si="226"/>
        <v/>
      </c>
      <c r="T212" s="1" t="s">
        <v>596</v>
      </c>
    </row>
    <row r="213" spans="1:23" x14ac:dyDescent="0.3">
      <c r="A213" s="1" t="str">
        <f t="shared" ref="A213:A216" si="227">B213&amp;"_"&amp;TEXT(D213,"00")</f>
        <v>GiveAffectorValueMushroomDee_01</v>
      </c>
      <c r="B213" s="1" t="s">
        <v>819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GiveAffectorValue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N213" s="1">
        <v>1</v>
      </c>
      <c r="O213" s="7">
        <f t="shared" ref="O213:O216" ca="1" si="228">IF(NOT(ISBLANK(N213)),N213,
IF(ISBLANK(M213),"",
VLOOKUP(M213,OFFSET(INDIRECT("$A:$B"),0,MATCH(M$1&amp;"_Verify",INDIRECT("$1:$1"),0)-1),2,0)
))</f>
        <v>1</v>
      </c>
      <c r="S213" s="7" t="str">
        <f t="shared" ref="S213:S216" ca="1" si="229">IF(NOT(ISBLANK(R213)),R213,
IF(ISBLANK(Q213),"",
VLOOKUP(Q213,OFFSET(INDIRECT("$A:$B"),0,MATCH(Q$1&amp;"_Verify",INDIRECT("$1:$1"),0)-1),2,0)
))</f>
        <v/>
      </c>
      <c r="T213" s="1" t="s">
        <v>821</v>
      </c>
      <c r="U213" s="1" t="s">
        <v>844</v>
      </c>
      <c r="W213" s="1" t="s">
        <v>823</v>
      </c>
    </row>
    <row r="214" spans="1:23" x14ac:dyDescent="0.3">
      <c r="A214" s="1" t="str">
        <f t="shared" si="227"/>
        <v>AS_AngryDee_01</v>
      </c>
      <c r="B214" s="1" t="s">
        <v>846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15</v>
      </c>
      <c r="J214" s="1">
        <v>0.75</v>
      </c>
      <c r="M214" s="1" t="s">
        <v>162</v>
      </c>
      <c r="O214" s="7">
        <f t="shared" ca="1" si="228"/>
        <v>20</v>
      </c>
      <c r="S214" s="7" t="str">
        <f t="shared" ca="1" si="229"/>
        <v/>
      </c>
    </row>
    <row r="215" spans="1:23" x14ac:dyDescent="0.3">
      <c r="A215" s="1" t="str">
        <f t="shared" si="227"/>
        <v>TeleportLadyPirateIn_01</v>
      </c>
      <c r="B215" s="1" t="s">
        <v>828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TeleportTargetPosition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0.5</v>
      </c>
      <c r="K215" s="1">
        <v>0</v>
      </c>
      <c r="L215" s="1">
        <v>-0.5</v>
      </c>
      <c r="N215" s="1">
        <v>1</v>
      </c>
      <c r="O215" s="7">
        <f t="shared" ca="1" si="228"/>
        <v>1</v>
      </c>
      <c r="S215" s="7" t="str">
        <f t="shared" ca="1" si="229"/>
        <v/>
      </c>
      <c r="T215" s="1" t="s">
        <v>833</v>
      </c>
      <c r="W215" s="1" t="s">
        <v>832</v>
      </c>
    </row>
    <row r="216" spans="1:23" x14ac:dyDescent="0.3">
      <c r="A216" s="1" t="str">
        <f t="shared" si="227"/>
        <v>TeleportLadyPirateOut_01</v>
      </c>
      <c r="B216" s="1" t="s">
        <v>830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TeleportTargetPosition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0.5</v>
      </c>
      <c r="K216" s="1">
        <v>0</v>
      </c>
      <c r="L216" s="1">
        <v>2.5</v>
      </c>
      <c r="N216" s="1">
        <v>1</v>
      </c>
      <c r="O216" s="7">
        <f t="shared" ca="1" si="228"/>
        <v>1</v>
      </c>
      <c r="S216" s="7" t="str">
        <f t="shared" ca="1" si="229"/>
        <v/>
      </c>
      <c r="T216" s="1" t="s">
        <v>834</v>
      </c>
      <c r="W216" s="1" t="s">
        <v>832</v>
      </c>
    </row>
    <row r="217" spans="1:23" x14ac:dyDescent="0.3">
      <c r="A217" s="1" t="str">
        <f t="shared" ref="A217:A218" si="230">B217&amp;"_"&amp;TEXT(D217,"00")</f>
        <v>CastLadyPirate_01</v>
      </c>
      <c r="B217" s="1" t="s">
        <v>836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Cast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4.5</v>
      </c>
      <c r="O217" s="7" t="str">
        <f t="shared" ref="O217:O218" ca="1" si="231">IF(NOT(ISBLANK(N217)),N217,
IF(ISBLANK(M217),"",
VLOOKUP(M217,OFFSET(INDIRECT("$A:$B"),0,MATCH(M$1&amp;"_Verify",INDIRECT("$1:$1"),0)-1),2,0)
))</f>
        <v/>
      </c>
      <c r="S217" s="7" t="str">
        <f t="shared" ref="S217:S218" ca="1" si="232">IF(NOT(ISBLANK(R217)),R217,
IF(ISBLANK(Q217),"",
VLOOKUP(Q217,OFFSET(INDIRECT("$A:$B"),0,MATCH(Q$1&amp;"_Verify",INDIRECT("$1:$1"),0)-1),2,0)
))</f>
        <v/>
      </c>
      <c r="T217" s="1" t="s">
        <v>839</v>
      </c>
      <c r="U217" s="1" t="s">
        <v>840</v>
      </c>
    </row>
    <row r="218" spans="1:23" x14ac:dyDescent="0.3">
      <c r="A218" s="1" t="str">
        <f t="shared" si="230"/>
        <v>RushBeholder_01</v>
      </c>
      <c r="B218" s="1" t="s">
        <v>850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Rush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5</v>
      </c>
      <c r="J218" s="1">
        <v>4</v>
      </c>
      <c r="K218" s="1">
        <v>3</v>
      </c>
      <c r="L218" s="1">
        <v>0</v>
      </c>
      <c r="N218" s="1">
        <v>1</v>
      </c>
      <c r="O218" s="7">
        <f t="shared" ca="1" si="231"/>
        <v>1</v>
      </c>
      <c r="P218" s="1">
        <v>-1</v>
      </c>
      <c r="S218" s="7" t="str">
        <f t="shared" ca="1" si="232"/>
        <v/>
      </c>
      <c r="T218" s="1" t="s">
        <v>848</v>
      </c>
      <c r="U218" s="1">
        <f>1/1.25*(6/5)*1.25</f>
        <v>1.2</v>
      </c>
    </row>
    <row r="219" spans="1:23" x14ac:dyDescent="0.3">
      <c r="A219" s="1" t="str">
        <f t="shared" ref="A219:A223" si="233">B219&amp;"_"&amp;TEXT(D219,"00")</f>
        <v>RushBeholderCenter_01</v>
      </c>
      <c r="B219" s="1" t="s">
        <v>853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Rush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5</v>
      </c>
      <c r="J219" s="1">
        <v>0.1</v>
      </c>
      <c r="K219" s="1">
        <v>0</v>
      </c>
      <c r="N219" s="1">
        <v>4</v>
      </c>
      <c r="O219" s="7">
        <f t="shared" ref="O219:O223" ca="1" si="234">IF(NOT(ISBLANK(N219)),N219,
IF(ISBLANK(M219),"",
VLOOKUP(M219,OFFSET(INDIRECT("$A:$B"),0,MATCH(M$1&amp;"_Verify",INDIRECT("$1:$1"),0)-1),2,0)
))</f>
        <v>4</v>
      </c>
      <c r="P219" s="1">
        <v>-1</v>
      </c>
      <c r="S219" s="7" t="str">
        <f t="shared" ref="S219:S223" ca="1" si="235">IF(NOT(ISBLANK(R219)),R219,
IF(ISBLANK(Q219),"",
VLOOKUP(Q219,OFFSET(INDIRECT("$A:$B"),0,MATCH(Q$1&amp;"_Verify",INDIRECT("$1:$1"),0)-1),2,0)
))</f>
        <v/>
      </c>
      <c r="T219" s="1" t="s">
        <v>857</v>
      </c>
      <c r="U219" s="1">
        <f>1/1.25*(6/5)*1.25</f>
        <v>1.2</v>
      </c>
      <c r="V219" s="1" t="s">
        <v>856</v>
      </c>
    </row>
    <row r="220" spans="1:23" x14ac:dyDescent="0.3">
      <c r="A220" s="1" t="str">
        <f t="shared" si="233"/>
        <v>HealOverTimeDruidTent_01</v>
      </c>
      <c r="B220" s="1" t="s">
        <v>859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HealOverTime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60</v>
      </c>
      <c r="J220" s="1">
        <v>1</v>
      </c>
      <c r="K220" s="1">
        <v>-1.6667000000000001E-2</v>
      </c>
      <c r="O220" s="7" t="str">
        <f t="shared" ca="1" si="234"/>
        <v/>
      </c>
      <c r="S220" s="7" t="str">
        <f t="shared" ca="1" si="235"/>
        <v/>
      </c>
    </row>
    <row r="221" spans="1:23" x14ac:dyDescent="0.3">
      <c r="A221" s="1" t="str">
        <f t="shared" si="233"/>
        <v>StunDebuffLancer_01</v>
      </c>
      <c r="B221" s="1" t="s">
        <v>869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AddActorState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O221" s="7" t="str">
        <f t="shared" ca="1" si="234"/>
        <v/>
      </c>
      <c r="S221" s="7" t="str">
        <f t="shared" ca="1" si="235"/>
        <v/>
      </c>
      <c r="T221" s="1" t="s">
        <v>866</v>
      </c>
    </row>
    <row r="222" spans="1:23" x14ac:dyDescent="0.3">
      <c r="A222" s="1" t="str">
        <f t="shared" si="233"/>
        <v>GiveAffectorValuePlant_01</v>
      </c>
      <c r="B222" s="1" t="s">
        <v>876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GiveAffectorValue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N222" s="1">
        <v>1</v>
      </c>
      <c r="O222" s="7">
        <f t="shared" ca="1" si="234"/>
        <v>1</v>
      </c>
      <c r="S222" s="7" t="str">
        <f t="shared" ca="1" si="235"/>
        <v/>
      </c>
      <c r="T222" s="1" t="s">
        <v>878</v>
      </c>
      <c r="U222" s="1" t="s">
        <v>871</v>
      </c>
    </row>
    <row r="223" spans="1:23" x14ac:dyDescent="0.3">
      <c r="A223" s="1" t="str">
        <f t="shared" si="233"/>
        <v>AS_LoseTankerPlant_01</v>
      </c>
      <c r="B223" s="1" t="s">
        <v>874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0.1</v>
      </c>
      <c r="M223" s="1" t="s">
        <v>162</v>
      </c>
      <c r="O223" s="7">
        <f t="shared" ca="1" si="234"/>
        <v>20</v>
      </c>
      <c r="S223" s="7" t="str">
        <f t="shared" ca="1" si="235"/>
        <v/>
      </c>
    </row>
    <row r="224" spans="1:23" x14ac:dyDescent="0.3">
      <c r="A224" s="1" t="str">
        <f t="shared" ref="A224:A225" si="236">B224&amp;"_"&amp;TEXT(D224,"00")</f>
        <v>OnOffColliderWizard_01</v>
      </c>
      <c r="B224" s="1" t="s">
        <v>887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OnOffCollider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N224" s="1">
        <v>1</v>
      </c>
      <c r="O224" s="7">
        <f t="shared" ref="O224:O225" ca="1" si="237">IF(NOT(ISBLANK(N224)),N224,
IF(ISBLANK(M224),"",
VLOOKUP(M224,OFFSET(INDIRECT("$A:$B"),0,MATCH(M$1&amp;"_Verify",INDIRECT("$1:$1"),0)-1),2,0)
))</f>
        <v>1</v>
      </c>
      <c r="S224" s="7" t="str">
        <f t="shared" ref="S224:S225" ca="1" si="238">IF(NOT(ISBLANK(R224)),R224,
IF(ISBLANK(Q224),"",
VLOOKUP(Q224,OFFSET(INDIRECT("$A:$B"),0,MATCH(Q$1&amp;"_Verify",INDIRECT("$1:$1"),0)-1),2,0)
))</f>
        <v/>
      </c>
      <c r="V224" s="1" t="s">
        <v>885</v>
      </c>
      <c r="W224" s="1" t="s">
        <v>886</v>
      </c>
    </row>
    <row r="225" spans="1:23" x14ac:dyDescent="0.3">
      <c r="A225" s="1" t="str">
        <f t="shared" si="236"/>
        <v>RushDroidHeavy_White_01</v>
      </c>
      <c r="B225" s="1" t="s">
        <v>900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Rush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3</v>
      </c>
      <c r="J225" s="1">
        <v>0.1</v>
      </c>
      <c r="N225" s="1">
        <v>4</v>
      </c>
      <c r="O225" s="7">
        <f t="shared" ca="1" si="237"/>
        <v>4</v>
      </c>
      <c r="P225" s="1">
        <v>-1</v>
      </c>
      <c r="S225" s="7" t="str">
        <f t="shared" ca="1" si="238"/>
        <v/>
      </c>
      <c r="T225" s="1" t="s">
        <v>902</v>
      </c>
      <c r="U225" s="1">
        <f>1/1.25*(6/5)*1.25</f>
        <v>1.2</v>
      </c>
      <c r="V225" s="1" t="s">
        <v>903</v>
      </c>
    </row>
    <row r="226" spans="1:23" x14ac:dyDescent="0.3">
      <c r="A226" s="1" t="str">
        <f t="shared" ref="A226:A233" si="239">B226&amp;"_"&amp;TEXT(D226,"00")</f>
        <v>RushTrollGiant_01</v>
      </c>
      <c r="B226" s="1" t="s">
        <v>932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Rush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6</v>
      </c>
      <c r="J226" s="1">
        <v>2</v>
      </c>
      <c r="K226" s="1">
        <v>7</v>
      </c>
      <c r="L226" s="1">
        <v>0</v>
      </c>
      <c r="N226" s="1">
        <v>0</v>
      </c>
      <c r="O226" s="7">
        <f t="shared" ref="O226:O233" ca="1" si="240">IF(NOT(ISBLANK(N226)),N226,
IF(ISBLANK(M226),"",
VLOOKUP(M226,OFFSET(INDIRECT("$A:$B"),0,MATCH(M$1&amp;"_Verify",INDIRECT("$1:$1"),0)-1),2,0)
))</f>
        <v>0</v>
      </c>
      <c r="P226" s="1">
        <v>-1</v>
      </c>
      <c r="S226" s="7" t="str">
        <f t="shared" ref="S226:S233" ca="1" si="241">IF(NOT(ISBLANK(R226)),R226,
IF(ISBLANK(Q226),"",
VLOOKUP(Q226,OFFSET(INDIRECT("$A:$B"),0,MATCH(Q$1&amp;"_Verify",INDIRECT("$1:$1"),0)-1),2,0)
))</f>
        <v/>
      </c>
      <c r="T226" s="1" t="s">
        <v>848</v>
      </c>
      <c r="U226" s="1">
        <f>1/1.5*(3/4)*1.5</f>
        <v>0.75</v>
      </c>
    </row>
    <row r="227" spans="1:23" x14ac:dyDescent="0.3">
      <c r="A227" s="1" t="str">
        <f t="shared" si="239"/>
        <v>AddForceTrollGiant_01</v>
      </c>
      <c r="B227" s="1" t="s">
        <v>933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AddForce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5</v>
      </c>
      <c r="L227" s="1">
        <v>0.16</v>
      </c>
      <c r="N227" s="1">
        <v>0</v>
      </c>
      <c r="O227" s="7">
        <f t="shared" ca="1" si="240"/>
        <v>0</v>
      </c>
      <c r="R227" s="1">
        <v>1</v>
      </c>
      <c r="S227" s="7">
        <f t="shared" ca="1" si="241"/>
        <v>1</v>
      </c>
    </row>
    <row r="228" spans="1:23" x14ac:dyDescent="0.3">
      <c r="A228" s="1" t="str">
        <f t="shared" si="239"/>
        <v>TeleportArcherySamurai_Black_01</v>
      </c>
      <c r="B228" s="1" t="s">
        <v>936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TeleportTargetPosition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0.5</v>
      </c>
      <c r="N228" s="1">
        <v>2</v>
      </c>
      <c r="O228" s="7">
        <f t="shared" ca="1" si="240"/>
        <v>2</v>
      </c>
      <c r="S228" s="7" t="str">
        <f t="shared" ca="1" si="241"/>
        <v/>
      </c>
      <c r="T228" s="1" t="s">
        <v>938</v>
      </c>
      <c r="U228" s="1" t="s">
        <v>939</v>
      </c>
      <c r="W228" s="1" t="s">
        <v>832</v>
      </c>
    </row>
    <row r="229" spans="1:23" x14ac:dyDescent="0.3">
      <c r="A229" s="1" t="str">
        <f t="shared" si="239"/>
        <v>InvincibleFallenAngel_Yellow_01</v>
      </c>
      <c r="B229" s="1" t="s">
        <v>941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Invincible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1.1000000000000001</v>
      </c>
      <c r="O229" s="7" t="str">
        <f t="shared" ca="1" si="240"/>
        <v/>
      </c>
      <c r="S229" s="7" t="str">
        <f t="shared" ca="1" si="241"/>
        <v/>
      </c>
    </row>
    <row r="230" spans="1:23" x14ac:dyDescent="0.3">
      <c r="A230" s="1" t="str">
        <f t="shared" si="239"/>
        <v>CallBurrowNinjaAssassin_Red_01</v>
      </c>
      <c r="B230" s="1" t="s">
        <v>948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CallAffectorValue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O230" s="7" t="str">
        <f t="shared" ca="1" si="240"/>
        <v/>
      </c>
      <c r="Q230" s="1" t="s">
        <v>223</v>
      </c>
      <c r="S230" s="7">
        <f t="shared" ca="1" si="241"/>
        <v>4</v>
      </c>
      <c r="U230" s="1" t="s">
        <v>950</v>
      </c>
    </row>
    <row r="231" spans="1:23" x14ac:dyDescent="0.3">
      <c r="A231" s="1" t="str">
        <f t="shared" si="239"/>
        <v>BurrowNinjaAssassin_Red_01</v>
      </c>
      <c r="B231" s="1" t="s">
        <v>950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Burrow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3</v>
      </c>
      <c r="K231" s="1">
        <v>0.5</v>
      </c>
      <c r="L231" s="1">
        <v>1</v>
      </c>
      <c r="O231" s="7" t="str">
        <f t="shared" ca="1" si="240"/>
        <v/>
      </c>
      <c r="P231" s="1">
        <v>7</v>
      </c>
      <c r="R231" s="1">
        <v>10</v>
      </c>
      <c r="S231" s="7">
        <f t="shared" ca="1" si="241"/>
        <v>10</v>
      </c>
      <c r="T231" s="1" t="s">
        <v>943</v>
      </c>
      <c r="U231" s="1" t="s">
        <v>944</v>
      </c>
      <c r="V231" s="1" t="s">
        <v>945</v>
      </c>
      <c r="W231" s="1" t="s">
        <v>946</v>
      </c>
    </row>
    <row r="232" spans="1:23" x14ac:dyDescent="0.3">
      <c r="A232" s="1" t="str">
        <f t="shared" si="239"/>
        <v>RotateRobotFive_Purple_01</v>
      </c>
      <c r="B232" s="1" t="s">
        <v>969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Rotate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4</v>
      </c>
      <c r="J232" s="1">
        <v>-360</v>
      </c>
      <c r="O232" s="7" t="str">
        <f t="shared" ca="1" si="240"/>
        <v/>
      </c>
      <c r="S232" s="7" t="str">
        <f t="shared" ca="1" si="241"/>
        <v/>
      </c>
      <c r="T232" s="1" t="s">
        <v>967</v>
      </c>
    </row>
    <row r="233" spans="1:23" x14ac:dyDescent="0.3">
      <c r="A233" s="1" t="str">
        <f t="shared" si="239"/>
        <v>RotateRobotFive_PurpleZero_01</v>
      </c>
      <c r="B233" s="1" t="s">
        <v>970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Rotate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9.5</v>
      </c>
      <c r="J233" s="1">
        <v>0</v>
      </c>
      <c r="O233" s="7" t="str">
        <f t="shared" ca="1" si="240"/>
        <v/>
      </c>
      <c r="S233" s="7" t="str">
        <f t="shared" ca="1" si="241"/>
        <v/>
      </c>
      <c r="T233" s="1" t="s">
        <v>971</v>
      </c>
    </row>
    <row r="234" spans="1:23" x14ac:dyDescent="0.3">
      <c r="A234" s="1" t="str">
        <f t="shared" ref="A234" si="242">B234&amp;"_"&amp;TEXT(D234,"00")</f>
        <v>ResurrectAncientGuard_01</v>
      </c>
      <c r="B234" s="1" t="s">
        <v>978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Resurrect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O234" s="7" t="str">
        <f t="shared" ref="O234" ca="1" si="243">IF(NOT(ISBLANK(N234)),N234,
IF(ISBLANK(M234),"",
VLOOKUP(M234,OFFSET(INDIRECT("$A:$B"),0,MATCH(M$1&amp;"_Verify",INDIRECT("$1:$1"),0)-1),2,0)
))</f>
        <v/>
      </c>
      <c r="S234" s="7" t="str">
        <f t="shared" ref="S234" ca="1" si="244">IF(NOT(ISBLANK(R234)),R234,
IF(ISBLANK(Q234),"",
VLOOKUP(Q234,OFFSET(INDIRECT("$A:$B"),0,MATCH(Q$1&amp;"_Verify",INDIRECT("$1:$1"),0)-1),2,0)
))</f>
        <v/>
      </c>
      <c r="T234" s="1" t="s">
        <v>980</v>
      </c>
    </row>
    <row r="235" spans="1:23" x14ac:dyDescent="0.3">
      <c r="A235" s="1" t="str">
        <f t="shared" ref="A235:A237" si="245">B235&amp;"_"&amp;TEXT(D235,"00")</f>
        <v>ChargingAncientGuard_01</v>
      </c>
      <c r="B235" s="1" t="s">
        <v>989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ChargingAction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7.5</v>
      </c>
      <c r="J235" s="1">
        <v>0.1</v>
      </c>
      <c r="O235" s="7" t="str">
        <f t="shared" ref="O235:O237" ca="1" si="246">IF(NOT(ISBLANK(N235)),N235,
IF(ISBLANK(M235),"",
VLOOKUP(M235,OFFSET(INDIRECT("$A:$B"),0,MATCH(M$1&amp;"_Verify",INDIRECT("$1:$1"),0)-1),2,0)
))</f>
        <v/>
      </c>
      <c r="S235" s="7" t="str">
        <f t="shared" ref="S235:S237" ca="1" si="247">IF(NOT(ISBLANK(R235)),R235,
IF(ISBLANK(Q235),"",
VLOOKUP(Q235,OFFSET(INDIRECT("$A:$B"),0,MATCH(Q$1&amp;"_Verify",INDIRECT("$1:$1"),0)-1),2,0)
))</f>
        <v/>
      </c>
      <c r="T235" s="1" t="s">
        <v>991</v>
      </c>
      <c r="U235" s="1" t="s">
        <v>992</v>
      </c>
    </row>
    <row r="236" spans="1:23" x14ac:dyDescent="0.3">
      <c r="A236" s="1" t="str">
        <f t="shared" si="245"/>
        <v>RushAncientGuardFirst_01</v>
      </c>
      <c r="B236" s="1" t="s">
        <v>1227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Rush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4.2</v>
      </c>
      <c r="J236" s="1">
        <v>1.5</v>
      </c>
      <c r="K236" s="1">
        <v>2</v>
      </c>
      <c r="L236" s="1">
        <v>0</v>
      </c>
      <c r="N236" s="1">
        <v>1</v>
      </c>
      <c r="O236" s="7">
        <f t="shared" ca="1" si="246"/>
        <v>1</v>
      </c>
      <c r="P236" s="1">
        <v>-1</v>
      </c>
      <c r="S236" s="7" t="str">
        <f t="shared" ca="1" si="247"/>
        <v/>
      </c>
      <c r="T236" s="1" t="s">
        <v>611</v>
      </c>
      <c r="U236" s="1">
        <f>1/1.25*(6/5)*1.5625</f>
        <v>1.5</v>
      </c>
    </row>
    <row r="237" spans="1:23" x14ac:dyDescent="0.3">
      <c r="A237" s="1" t="str">
        <f t="shared" si="245"/>
        <v>RushAncientGuardSecond_01</v>
      </c>
      <c r="B237" s="1" t="s">
        <v>1228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Rush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4.2</v>
      </c>
      <c r="J237" s="1">
        <v>1.5</v>
      </c>
      <c r="K237" s="1">
        <v>2</v>
      </c>
      <c r="L237" s="1">
        <v>0</v>
      </c>
      <c r="N237" s="1">
        <v>1</v>
      </c>
      <c r="O237" s="7">
        <f t="shared" ca="1" si="246"/>
        <v>1</v>
      </c>
      <c r="P237" s="1">
        <v>-1</v>
      </c>
      <c r="S237" s="7" t="str">
        <f t="shared" ca="1" si="247"/>
        <v/>
      </c>
      <c r="T237" s="1" t="s">
        <v>848</v>
      </c>
      <c r="U237" s="1">
        <f t="shared" ref="U237" si="248">1/1.25*(6/5)*1.5625</f>
        <v>1.5</v>
      </c>
    </row>
    <row r="238" spans="1:23" x14ac:dyDescent="0.3">
      <c r="A238" s="1" t="str">
        <f t="shared" si="219"/>
        <v>AddForceCommon_01</v>
      </c>
      <c r="B238" s="10" t="s">
        <v>617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AddForce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3</v>
      </c>
      <c r="N238" s="1">
        <v>0</v>
      </c>
      <c r="O238" s="7">
        <f t="shared" ca="1" si="220"/>
        <v>0</v>
      </c>
      <c r="S238" s="7" t="str">
        <f t="shared" ca="1" si="2"/>
        <v/>
      </c>
    </row>
    <row r="239" spans="1:23" x14ac:dyDescent="0.3">
      <c r="A239" s="1" t="str">
        <f t="shared" ref="A239" si="249">B239&amp;"_"&amp;TEXT(D239,"00")</f>
        <v>AddForceCommonWeak_01</v>
      </c>
      <c r="B239" s="10" t="s">
        <v>623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AddForce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2.5</v>
      </c>
      <c r="N239" s="1">
        <v>0</v>
      </c>
      <c r="O239" s="7">
        <f t="shared" ref="O239" ca="1" si="250">IF(NOT(ISBLANK(N239)),N239,
IF(ISBLANK(M239),"",
VLOOKUP(M239,OFFSET(INDIRECT("$A:$B"),0,MATCH(M$1&amp;"_Verify",INDIRECT("$1:$1"),0)-1),2,0)
))</f>
        <v>0</v>
      </c>
      <c r="S239" s="7" t="str">
        <f t="shared" ca="1" si="2"/>
        <v/>
      </c>
    </row>
    <row r="240" spans="1:23" x14ac:dyDescent="0.3">
      <c r="A240" s="1" t="str">
        <f t="shared" ref="A240:A242" si="251">B240&amp;"_"&amp;TEXT(D240,"00")</f>
        <v>AddForceCommonStrong_01</v>
      </c>
      <c r="B240" s="10" t="s">
        <v>625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AddForce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5</v>
      </c>
      <c r="N240" s="1">
        <v>0</v>
      </c>
      <c r="O240" s="7">
        <f t="shared" ref="O240:O242" ca="1" si="252">IF(NOT(ISBLANK(N240)),N240,
IF(ISBLANK(M240),"",
VLOOKUP(M240,OFFSET(INDIRECT("$A:$B"),0,MATCH(M$1&amp;"_Verify",INDIRECT("$1:$1"),0)-1),2,0)
))</f>
        <v>0</v>
      </c>
      <c r="S240" s="7" t="str">
        <f t="shared" ca="1" si="2"/>
        <v/>
      </c>
    </row>
    <row r="241" spans="1:20" x14ac:dyDescent="0.3">
      <c r="A241" s="1" t="str">
        <f t="shared" si="251"/>
        <v>CreateChildTransform_01</v>
      </c>
      <c r="B241" s="10" t="s">
        <v>973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CreateHitObject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O241" s="7" t="str">
        <f t="shared" ca="1" si="252"/>
        <v/>
      </c>
      <c r="S241" s="7" t="str">
        <f t="shared" ca="1" si="2"/>
        <v/>
      </c>
      <c r="T241" s="1" t="s">
        <v>972</v>
      </c>
    </row>
    <row r="242" spans="1:20" x14ac:dyDescent="0.3">
      <c r="A242" s="1" t="str">
        <f t="shared" si="251"/>
        <v>CannotActionCommon_01</v>
      </c>
      <c r="B242" s="1" t="s">
        <v>851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CannotAction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3</v>
      </c>
      <c r="O242" s="7" t="str">
        <f t="shared" ca="1" si="252"/>
        <v/>
      </c>
      <c r="S242" s="7" t="str">
        <f t="shared" ca="1" si="2"/>
        <v/>
      </c>
    </row>
    <row r="243" spans="1:20" x14ac:dyDescent="0.3">
      <c r="A243" s="1" t="str">
        <f t="shared" ref="A243:A244" si="253">B243&amp;"_"&amp;TEXT(D243,"00")</f>
        <v>CannotActionCommonShort_01</v>
      </c>
      <c r="B243" s="1" t="s">
        <v>864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CannotAction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2</v>
      </c>
      <c r="O243" s="7" t="str">
        <f t="shared" ref="O243:O244" ca="1" si="254">IF(NOT(ISBLANK(N243)),N243,
IF(ISBLANK(M243),"",
VLOOKUP(M243,OFFSET(INDIRECT("$A:$B"),0,MATCH(M$1&amp;"_Verify",INDIRECT("$1:$1"),0)-1),2,0)
))</f>
        <v/>
      </c>
      <c r="S243" s="7" t="str">
        <f t="shared" ref="S243:S244" ca="1" si="255">IF(NOT(ISBLANK(R243)),R243,
IF(ISBLANK(Q243),"",
VLOOKUP(Q243,OFFSET(INDIRECT("$A:$B"),0,MATCH(Q$1&amp;"_Verify",INDIRECT("$1:$1"),0)-1),2,0)
))</f>
        <v/>
      </c>
    </row>
    <row r="244" spans="1:20" x14ac:dyDescent="0.3">
      <c r="A244" s="1" t="str">
        <f t="shared" si="253"/>
        <v>CannotActionCommonLong_01</v>
      </c>
      <c r="B244" s="1" t="s">
        <v>865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CannotAction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5</v>
      </c>
      <c r="O244" s="7" t="str">
        <f t="shared" ca="1" si="254"/>
        <v/>
      </c>
      <c r="S244" s="7" t="str">
        <f t="shared" ca="1" si="255"/>
        <v/>
      </c>
    </row>
    <row r="245" spans="1:20" x14ac:dyDescent="0.3">
      <c r="A245" s="1" t="str">
        <f t="shared" si="0"/>
        <v>LP_Atk_01</v>
      </c>
      <c r="B245" s="1" t="s">
        <v>253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0.15</v>
      </c>
      <c r="M245" s="1" t="s">
        <v>162</v>
      </c>
      <c r="O245" s="7">
        <f t="shared" ca="1" si="1"/>
        <v>20</v>
      </c>
      <c r="S245" s="7" t="str">
        <f t="shared" ca="1" si="2"/>
        <v/>
      </c>
    </row>
    <row r="246" spans="1:20" x14ac:dyDescent="0.3">
      <c r="A246" s="1" t="str">
        <f t="shared" si="0"/>
        <v>LP_Atk_02</v>
      </c>
      <c r="B246" s="1" t="s">
        <v>253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0.315</v>
      </c>
      <c r="M246" s="1" t="s">
        <v>162</v>
      </c>
      <c r="O246" s="7">
        <f t="shared" ca="1" si="1"/>
        <v>20</v>
      </c>
      <c r="S246" s="7" t="str">
        <f t="shared" ca="1" si="2"/>
        <v/>
      </c>
    </row>
    <row r="247" spans="1:20" x14ac:dyDescent="0.3">
      <c r="A247" s="1" t="str">
        <f t="shared" ref="A247:A255" si="256">B247&amp;"_"&amp;TEXT(D247,"00")</f>
        <v>LP_Atk_03</v>
      </c>
      <c r="B247" s="1" t="s">
        <v>253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0.49500000000000005</v>
      </c>
      <c r="M247" s="1" t="s">
        <v>162</v>
      </c>
      <c r="N247" s="6"/>
      <c r="O247" s="7">
        <f t="shared" ca="1" si="1"/>
        <v>20</v>
      </c>
      <c r="S247" s="7" t="str">
        <f t="shared" ca="1" si="2"/>
        <v/>
      </c>
    </row>
    <row r="248" spans="1:20" x14ac:dyDescent="0.3">
      <c r="A248" s="1" t="str">
        <f t="shared" si="256"/>
        <v>LP_Atk_04</v>
      </c>
      <c r="B248" s="1" t="s">
        <v>253</v>
      </c>
      <c r="C248" s="1" t="str">
        <f>IF(ISERROR(VLOOKUP(B248,AffectorValueTable!$A:$A,1,0)),"어펙터밸류없음","")</f>
        <v/>
      </c>
      <c r="D248" s="1">
        <v>4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0.69</v>
      </c>
      <c r="M248" s="1" t="s">
        <v>162</v>
      </c>
      <c r="O248" s="7">
        <f t="shared" ca="1" si="1"/>
        <v>20</v>
      </c>
      <c r="S248" s="7" t="str">
        <f t="shared" ca="1" si="2"/>
        <v/>
      </c>
    </row>
    <row r="249" spans="1:20" x14ac:dyDescent="0.3">
      <c r="A249" s="1" t="str">
        <f t="shared" si="256"/>
        <v>LP_Atk_05</v>
      </c>
      <c r="B249" s="1" t="s">
        <v>253</v>
      </c>
      <c r="C249" s="1" t="str">
        <f>IF(ISERROR(VLOOKUP(B249,AffectorValueTable!$A:$A,1,0)),"어펙터밸류없음","")</f>
        <v/>
      </c>
      <c r="D249" s="1">
        <v>5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0.89999999999999991</v>
      </c>
      <c r="M249" s="1" t="s">
        <v>162</v>
      </c>
      <c r="O249" s="7">
        <f ca="1">IF(NOT(ISBLANK(N249)),N249,
IF(ISBLANK(M249),"",
VLOOKUP(M249,OFFSET(INDIRECT("$A:$B"),0,MATCH(M$1&amp;"_Verify",INDIRECT("$1:$1"),0)-1),2,0)
))</f>
        <v>20</v>
      </c>
      <c r="S249" s="7" t="str">
        <f t="shared" ca="1" si="2"/>
        <v/>
      </c>
    </row>
    <row r="250" spans="1:20" x14ac:dyDescent="0.3">
      <c r="A250" s="1" t="str">
        <f t="shared" si="256"/>
        <v>LP_Atk_06</v>
      </c>
      <c r="B250" s="1" t="s">
        <v>253</v>
      </c>
      <c r="C250" s="1" t="str">
        <f>IF(ISERROR(VLOOKUP(B250,AffectorValueTable!$A:$A,1,0)),"어펙터밸류없음","")</f>
        <v/>
      </c>
      <c r="D250" s="1">
        <v>6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1.125</v>
      </c>
      <c r="M250" s="1" t="s">
        <v>162</v>
      </c>
      <c r="O250" s="7">
        <f t="shared" ref="O250:O306" ca="1" si="257">IF(NOT(ISBLANK(N250)),N250,
IF(ISBLANK(M250),"",
VLOOKUP(M250,OFFSET(INDIRECT("$A:$B"),0,MATCH(M$1&amp;"_Verify",INDIRECT("$1:$1"),0)-1),2,0)
))</f>
        <v>20</v>
      </c>
      <c r="S250" s="7" t="str">
        <f t="shared" ca="1" si="2"/>
        <v/>
      </c>
    </row>
    <row r="251" spans="1:20" x14ac:dyDescent="0.3">
      <c r="A251" s="1" t="str">
        <f t="shared" si="256"/>
        <v>LP_Atk_07</v>
      </c>
      <c r="B251" s="1" t="s">
        <v>253</v>
      </c>
      <c r="C251" s="1" t="str">
        <f>IF(ISERROR(VLOOKUP(B251,AffectorValueTable!$A:$A,1,0)),"어펙터밸류없음","")</f>
        <v/>
      </c>
      <c r="D251" s="1">
        <v>7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1.3650000000000002</v>
      </c>
      <c r="M251" s="1" t="s">
        <v>162</v>
      </c>
      <c r="O251" s="7">
        <f t="shared" ca="1" si="257"/>
        <v>20</v>
      </c>
      <c r="S251" s="7" t="str">
        <f t="shared" ca="1" si="2"/>
        <v/>
      </c>
    </row>
    <row r="252" spans="1:20" x14ac:dyDescent="0.3">
      <c r="A252" s="1" t="str">
        <f t="shared" si="256"/>
        <v>LP_Atk_08</v>
      </c>
      <c r="B252" s="1" t="s">
        <v>253</v>
      </c>
      <c r="C252" s="1" t="str">
        <f>IF(ISERROR(VLOOKUP(B252,AffectorValueTable!$A:$A,1,0)),"어펙터밸류없음","")</f>
        <v/>
      </c>
      <c r="D252" s="1">
        <v>8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1.62</v>
      </c>
      <c r="M252" s="1" t="s">
        <v>162</v>
      </c>
      <c r="O252" s="7">
        <f t="shared" ca="1" si="257"/>
        <v>20</v>
      </c>
      <c r="S252" s="7" t="str">
        <f t="shared" ca="1" si="2"/>
        <v/>
      </c>
    </row>
    <row r="253" spans="1:20" x14ac:dyDescent="0.3">
      <c r="A253" s="1" t="str">
        <f t="shared" si="256"/>
        <v>LP_Atk_09</v>
      </c>
      <c r="B253" s="1" t="s">
        <v>253</v>
      </c>
      <c r="C253" s="1" t="str">
        <f>IF(ISERROR(VLOOKUP(B253,AffectorValueTable!$A:$A,1,0)),"어펙터밸류없음","")</f>
        <v/>
      </c>
      <c r="D253" s="1">
        <v>9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1.89</v>
      </c>
      <c r="M253" s="1" t="s">
        <v>162</v>
      </c>
      <c r="O253" s="7">
        <f t="shared" ca="1" si="257"/>
        <v>20</v>
      </c>
      <c r="S253" s="7" t="str">
        <f t="shared" ca="1" si="2"/>
        <v/>
      </c>
    </row>
    <row r="254" spans="1:20" x14ac:dyDescent="0.3">
      <c r="A254" s="1" t="str">
        <f t="shared" si="256"/>
        <v>LP_AtkBetter_01</v>
      </c>
      <c r="B254" s="1" t="s">
        <v>254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0.25</v>
      </c>
      <c r="M254" s="1" t="s">
        <v>162</v>
      </c>
      <c r="O254" s="7">
        <f t="shared" ca="1" si="257"/>
        <v>20</v>
      </c>
      <c r="S254" s="7" t="str">
        <f t="shared" ca="1" si="2"/>
        <v/>
      </c>
    </row>
    <row r="255" spans="1:20" x14ac:dyDescent="0.3">
      <c r="A255" s="1" t="str">
        <f t="shared" si="256"/>
        <v>LP_AtkBetter_02</v>
      </c>
      <c r="B255" s="1" t="s">
        <v>254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0.52500000000000002</v>
      </c>
      <c r="M255" s="1" t="s">
        <v>162</v>
      </c>
      <c r="O255" s="7">
        <f t="shared" ca="1" si="257"/>
        <v>20</v>
      </c>
      <c r="S255" s="7" t="str">
        <f t="shared" ca="1" si="2"/>
        <v/>
      </c>
    </row>
    <row r="256" spans="1:20" x14ac:dyDescent="0.3">
      <c r="A256" s="1" t="str">
        <f t="shared" ref="A256:A278" si="258">B256&amp;"_"&amp;TEXT(D256,"00")</f>
        <v>LP_AtkBetter_03</v>
      </c>
      <c r="B256" s="1" t="s">
        <v>254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0.82500000000000007</v>
      </c>
      <c r="M256" s="1" t="s">
        <v>162</v>
      </c>
      <c r="O256" s="7">
        <f t="shared" ca="1" si="257"/>
        <v>20</v>
      </c>
      <c r="S256" s="7" t="str">
        <f t="shared" ca="1" si="2"/>
        <v/>
      </c>
    </row>
    <row r="257" spans="1:19" x14ac:dyDescent="0.3">
      <c r="A257" s="1" t="str">
        <f t="shared" si="258"/>
        <v>LP_AtkBetter_04</v>
      </c>
      <c r="B257" s="1" t="s">
        <v>254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1.1499999999999999</v>
      </c>
      <c r="M257" s="1" t="s">
        <v>162</v>
      </c>
      <c r="O257" s="7">
        <f t="shared" ca="1" si="257"/>
        <v>20</v>
      </c>
      <c r="S257" s="7" t="str">
        <f t="shared" ca="1" si="2"/>
        <v/>
      </c>
    </row>
    <row r="258" spans="1:19" x14ac:dyDescent="0.3">
      <c r="A258" s="1" t="str">
        <f t="shared" si="258"/>
        <v>LP_AtkBetter_05</v>
      </c>
      <c r="B258" s="1" t="s">
        <v>254</v>
      </c>
      <c r="C258" s="1" t="str">
        <f>IF(ISERROR(VLOOKUP(B258,AffectorValueTable!$A:$A,1,0)),"어펙터밸류없음","")</f>
        <v/>
      </c>
      <c r="D258" s="1">
        <v>5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1.5</v>
      </c>
      <c r="M258" s="1" t="s">
        <v>162</v>
      </c>
      <c r="O258" s="7">
        <f t="shared" ca="1" si="257"/>
        <v>20</v>
      </c>
      <c r="S258" s="7" t="str">
        <f t="shared" ca="1" si="2"/>
        <v/>
      </c>
    </row>
    <row r="259" spans="1:19" x14ac:dyDescent="0.3">
      <c r="A259" s="1" t="str">
        <f t="shared" si="258"/>
        <v>LP_AtkBetter_06</v>
      </c>
      <c r="B259" s="1" t="s">
        <v>254</v>
      </c>
      <c r="C259" s="1" t="str">
        <f>IF(ISERROR(VLOOKUP(B259,AffectorValueTable!$A:$A,1,0)),"어펙터밸류없음","")</f>
        <v/>
      </c>
      <c r="D259" s="1">
        <v>6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1.875</v>
      </c>
      <c r="M259" s="1" t="s">
        <v>162</v>
      </c>
      <c r="O259" s="7">
        <f t="shared" ca="1" si="257"/>
        <v>20</v>
      </c>
      <c r="S259" s="7" t="str">
        <f t="shared" ca="1" si="2"/>
        <v/>
      </c>
    </row>
    <row r="260" spans="1:19" x14ac:dyDescent="0.3">
      <c r="A260" s="1" t="str">
        <f t="shared" si="258"/>
        <v>LP_AtkBetter_07</v>
      </c>
      <c r="B260" s="1" t="s">
        <v>254</v>
      </c>
      <c r="C260" s="1" t="str">
        <f>IF(ISERROR(VLOOKUP(B260,AffectorValueTable!$A:$A,1,0)),"어펙터밸류없음","")</f>
        <v/>
      </c>
      <c r="D260" s="1">
        <v>7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2.2749999999999999</v>
      </c>
      <c r="M260" s="1" t="s">
        <v>162</v>
      </c>
      <c r="O260" s="7">
        <f t="shared" ca="1" si="257"/>
        <v>20</v>
      </c>
      <c r="S260" s="7" t="str">
        <f t="shared" ca="1" si="2"/>
        <v/>
      </c>
    </row>
    <row r="261" spans="1:19" x14ac:dyDescent="0.3">
      <c r="A261" s="1" t="str">
        <f t="shared" si="258"/>
        <v>LP_AtkBetter_08</v>
      </c>
      <c r="B261" s="1" t="s">
        <v>254</v>
      </c>
      <c r="C261" s="1" t="str">
        <f>IF(ISERROR(VLOOKUP(B261,AffectorValueTable!$A:$A,1,0)),"어펙터밸류없음","")</f>
        <v/>
      </c>
      <c r="D261" s="1">
        <v>8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2.7</v>
      </c>
      <c r="M261" s="1" t="s">
        <v>162</v>
      </c>
      <c r="O261" s="7">
        <f t="shared" ca="1" si="257"/>
        <v>20</v>
      </c>
      <c r="S261" s="7" t="str">
        <f t="shared" ca="1" si="2"/>
        <v/>
      </c>
    </row>
    <row r="262" spans="1:19" x14ac:dyDescent="0.3">
      <c r="A262" s="1" t="str">
        <f t="shared" si="258"/>
        <v>LP_AtkBetter_09</v>
      </c>
      <c r="B262" s="1" t="s">
        <v>254</v>
      </c>
      <c r="C262" s="1" t="str">
        <f>IF(ISERROR(VLOOKUP(B262,AffectorValueTable!$A:$A,1,0)),"어펙터밸류없음","")</f>
        <v/>
      </c>
      <c r="D262" s="1">
        <v>9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3.15</v>
      </c>
      <c r="M262" s="1" t="s">
        <v>162</v>
      </c>
      <c r="O262" s="7">
        <f t="shared" ca="1" si="257"/>
        <v>20</v>
      </c>
      <c r="S262" s="7" t="str">
        <f t="shared" ca="1" si="2"/>
        <v/>
      </c>
    </row>
    <row r="263" spans="1:19" x14ac:dyDescent="0.3">
      <c r="A263" s="1" t="str">
        <f t="shared" ref="A263" si="259">B263&amp;"_"&amp;TEXT(D263,"00")</f>
        <v>LP_AtkBetter_10</v>
      </c>
      <c r="B263" s="1" t="s">
        <v>242</v>
      </c>
      <c r="C263" s="1" t="str">
        <f>IF(ISERROR(VLOOKUP(B263,AffectorValueTable!$A:$A,1,0)),"어펙터밸류없음","")</f>
        <v/>
      </c>
      <c r="D263" s="1">
        <v>10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3.15</v>
      </c>
      <c r="M263" s="1" t="s">
        <v>162</v>
      </c>
      <c r="O263" s="7">
        <f t="shared" ref="O263" ca="1" si="260">IF(NOT(ISBLANK(N263)),N263,
IF(ISBLANK(M263),"",
VLOOKUP(M263,OFFSET(INDIRECT("$A:$B"),0,MATCH(M$1&amp;"_Verify",INDIRECT("$1:$1"),0)-1),2,0)
))</f>
        <v>20</v>
      </c>
      <c r="S263" s="7" t="str">
        <f t="shared" ref="S263" ca="1" si="261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si="258"/>
        <v>LP_AtkBest_01</v>
      </c>
      <c r="B264" s="1" t="s">
        <v>255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0.45</v>
      </c>
      <c r="M264" s="1" t="s">
        <v>162</v>
      </c>
      <c r="O264" s="7">
        <f t="shared" ca="1" si="257"/>
        <v>20</v>
      </c>
      <c r="S264" s="7" t="str">
        <f t="shared" ca="1" si="2"/>
        <v/>
      </c>
    </row>
    <row r="265" spans="1:19" x14ac:dyDescent="0.3">
      <c r="A265" s="1" t="str">
        <f t="shared" ref="A265:A266" si="262">B265&amp;"_"&amp;TEXT(D265,"00")</f>
        <v>LP_AtkBest_02</v>
      </c>
      <c r="B265" s="1" t="s">
        <v>255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0.94500000000000006</v>
      </c>
      <c r="M265" s="1" t="s">
        <v>162</v>
      </c>
      <c r="O265" s="7">
        <f t="shared" ref="O265:O266" ca="1" si="263">IF(NOT(ISBLANK(N265)),N265,
IF(ISBLANK(M265),"",
VLOOKUP(M265,OFFSET(INDIRECT("$A:$B"),0,MATCH(M$1&amp;"_Verify",INDIRECT("$1:$1"),0)-1),2,0)
))</f>
        <v>20</v>
      </c>
      <c r="S265" s="7" t="str">
        <f t="shared" ca="1" si="2"/>
        <v/>
      </c>
    </row>
    <row r="266" spans="1:19" x14ac:dyDescent="0.3">
      <c r="A266" s="1" t="str">
        <f t="shared" si="262"/>
        <v>LP_AtkBest_03</v>
      </c>
      <c r="B266" s="1" t="s">
        <v>255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1.4850000000000003</v>
      </c>
      <c r="M266" s="1" t="s">
        <v>162</v>
      </c>
      <c r="O266" s="7">
        <f t="shared" ca="1" si="263"/>
        <v>20</v>
      </c>
      <c r="S266" s="7" t="str">
        <f t="shared" ca="1" si="2"/>
        <v/>
      </c>
    </row>
    <row r="267" spans="1:19" x14ac:dyDescent="0.3">
      <c r="A267" s="1" t="str">
        <f t="shared" ref="A267" si="264">B267&amp;"_"&amp;TEXT(D267,"00")</f>
        <v>LP_AtkBest_04</v>
      </c>
      <c r="B267" s="1" t="s">
        <v>243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1.4850000000000003</v>
      </c>
      <c r="M267" s="1" t="s">
        <v>162</v>
      </c>
      <c r="O267" s="7">
        <f t="shared" ref="O267" ca="1" si="265">IF(NOT(ISBLANK(N267)),N267,
IF(ISBLANK(M267),"",
VLOOKUP(M267,OFFSET(INDIRECT("$A:$B"),0,MATCH(M$1&amp;"_Verify",INDIRECT("$1:$1"),0)-1),2,0)
))</f>
        <v>20</v>
      </c>
      <c r="S267" s="7" t="str">
        <f t="shared" ref="S267" ca="1" si="266">IF(NOT(ISBLANK(R267)),R267,
IF(ISBLANK(Q267),"",
VLOOKUP(Q267,OFFSET(INDIRECT("$A:$B"),0,MATCH(Q$1&amp;"_Verify",INDIRECT("$1:$1"),0)-1),2,0)
))</f>
        <v/>
      </c>
    </row>
    <row r="268" spans="1:19" x14ac:dyDescent="0.3">
      <c r="A268" s="1" t="str">
        <f t="shared" si="258"/>
        <v>LP_AtkSpeed_01</v>
      </c>
      <c r="B268" s="1" t="s">
        <v>256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ref="J268:J290" si="267">J245*4.75/6</f>
        <v>0.11875000000000001</v>
      </c>
      <c r="M268" s="1" t="s">
        <v>147</v>
      </c>
      <c r="O268" s="7">
        <f t="shared" ca="1" si="257"/>
        <v>3</v>
      </c>
      <c r="S268" s="7" t="str">
        <f t="shared" ca="1" si="2"/>
        <v/>
      </c>
    </row>
    <row r="269" spans="1:19" x14ac:dyDescent="0.3">
      <c r="A269" s="1" t="str">
        <f t="shared" si="258"/>
        <v>LP_AtkSpeed_02</v>
      </c>
      <c r="B269" s="1" t="s">
        <v>256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7"/>
        <v>0.24937500000000001</v>
      </c>
      <c r="M269" s="1" t="s">
        <v>147</v>
      </c>
      <c r="O269" s="7">
        <f t="shared" ca="1" si="257"/>
        <v>3</v>
      </c>
      <c r="S269" s="7" t="str">
        <f t="shared" ca="1" si="2"/>
        <v/>
      </c>
    </row>
    <row r="270" spans="1:19" x14ac:dyDescent="0.3">
      <c r="A270" s="1" t="str">
        <f t="shared" si="258"/>
        <v>LP_AtkSpeed_03</v>
      </c>
      <c r="B270" s="1" t="s">
        <v>256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7"/>
        <v>0.39187500000000003</v>
      </c>
      <c r="M270" s="1" t="s">
        <v>147</v>
      </c>
      <c r="O270" s="7">
        <f t="shared" ca="1" si="257"/>
        <v>3</v>
      </c>
      <c r="S270" s="7" t="str">
        <f t="shared" ca="1" si="2"/>
        <v/>
      </c>
    </row>
    <row r="271" spans="1:19" x14ac:dyDescent="0.3">
      <c r="A271" s="1" t="str">
        <f t="shared" si="258"/>
        <v>LP_AtkSpeed_04</v>
      </c>
      <c r="B271" s="1" t="s">
        <v>256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7"/>
        <v>0.54625000000000001</v>
      </c>
      <c r="M271" s="1" t="s">
        <v>147</v>
      </c>
      <c r="O271" s="7">
        <f t="shared" ca="1" si="257"/>
        <v>3</v>
      </c>
      <c r="S271" s="7" t="str">
        <f t="shared" ca="1" si="2"/>
        <v/>
      </c>
    </row>
    <row r="272" spans="1:19" x14ac:dyDescent="0.3">
      <c r="A272" s="1" t="str">
        <f t="shared" si="258"/>
        <v>LP_AtkSpeed_05</v>
      </c>
      <c r="B272" s="1" t="s">
        <v>256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7"/>
        <v>0.71249999999999991</v>
      </c>
      <c r="M272" s="1" t="s">
        <v>147</v>
      </c>
      <c r="O272" s="7">
        <f t="shared" ca="1" si="257"/>
        <v>3</v>
      </c>
      <c r="S272" s="7" t="str">
        <f t="shared" ca="1" si="2"/>
        <v/>
      </c>
    </row>
    <row r="273" spans="1:19" x14ac:dyDescent="0.3">
      <c r="A273" s="1" t="str">
        <f t="shared" si="258"/>
        <v>LP_AtkSpeed_06</v>
      </c>
      <c r="B273" s="1" t="s">
        <v>256</v>
      </c>
      <c r="C273" s="1" t="str">
        <f>IF(ISERROR(VLOOKUP(B273,AffectorValueTable!$A:$A,1,0)),"어펙터밸류없음","")</f>
        <v/>
      </c>
      <c r="D273" s="1">
        <v>6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7"/>
        <v>0.890625</v>
      </c>
      <c r="M273" s="1" t="s">
        <v>147</v>
      </c>
      <c r="O273" s="7">
        <f t="shared" ca="1" si="257"/>
        <v>3</v>
      </c>
      <c r="S273" s="7" t="str">
        <f t="shared" ca="1" si="2"/>
        <v/>
      </c>
    </row>
    <row r="274" spans="1:19" x14ac:dyDescent="0.3">
      <c r="A274" s="1" t="str">
        <f t="shared" si="258"/>
        <v>LP_AtkSpeed_07</v>
      </c>
      <c r="B274" s="1" t="s">
        <v>256</v>
      </c>
      <c r="C274" s="1" t="str">
        <f>IF(ISERROR(VLOOKUP(B274,AffectorValueTable!$A:$A,1,0)),"어펙터밸류없음","")</f>
        <v/>
      </c>
      <c r="D274" s="1">
        <v>7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7"/>
        <v>1.0806250000000002</v>
      </c>
      <c r="M274" s="1" t="s">
        <v>147</v>
      </c>
      <c r="O274" s="7">
        <f t="shared" ca="1" si="257"/>
        <v>3</v>
      </c>
      <c r="S274" s="7" t="str">
        <f t="shared" ca="1" si="2"/>
        <v/>
      </c>
    </row>
    <row r="275" spans="1:19" x14ac:dyDescent="0.3">
      <c r="A275" s="1" t="str">
        <f t="shared" si="258"/>
        <v>LP_AtkSpeed_08</v>
      </c>
      <c r="B275" s="1" t="s">
        <v>256</v>
      </c>
      <c r="C275" s="1" t="str">
        <f>IF(ISERROR(VLOOKUP(B275,AffectorValueTable!$A:$A,1,0)),"어펙터밸류없음","")</f>
        <v/>
      </c>
      <c r="D275" s="1">
        <v>8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7"/>
        <v>1.2825</v>
      </c>
      <c r="M275" s="1" t="s">
        <v>147</v>
      </c>
      <c r="O275" s="7">
        <f t="shared" ca="1" si="257"/>
        <v>3</v>
      </c>
      <c r="S275" s="7" t="str">
        <f t="shared" ca="1" si="2"/>
        <v/>
      </c>
    </row>
    <row r="276" spans="1:19" x14ac:dyDescent="0.3">
      <c r="A276" s="1" t="str">
        <f t="shared" si="258"/>
        <v>LP_AtkSpeed_09</v>
      </c>
      <c r="B276" s="1" t="s">
        <v>256</v>
      </c>
      <c r="C276" s="1" t="str">
        <f>IF(ISERROR(VLOOKUP(B276,AffectorValueTable!$A:$A,1,0)),"어펙터밸류없음","")</f>
        <v/>
      </c>
      <c r="D276" s="1">
        <v>9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7"/>
        <v>1.4962499999999999</v>
      </c>
      <c r="M276" s="1" t="s">
        <v>147</v>
      </c>
      <c r="O276" s="7">
        <f t="shared" ca="1" si="257"/>
        <v>3</v>
      </c>
      <c r="S276" s="7" t="str">
        <f t="shared" ca="1" si="2"/>
        <v/>
      </c>
    </row>
    <row r="277" spans="1:19" x14ac:dyDescent="0.3">
      <c r="A277" s="1" t="str">
        <f t="shared" si="258"/>
        <v>LP_AtkSpeedBetter_01</v>
      </c>
      <c r="B277" s="1" t="s">
        <v>257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7"/>
        <v>0.19791666666666666</v>
      </c>
      <c r="M277" s="1" t="s">
        <v>147</v>
      </c>
      <c r="O277" s="7">
        <f t="shared" ca="1" si="257"/>
        <v>3</v>
      </c>
      <c r="S277" s="7" t="str">
        <f t="shared" ca="1" si="2"/>
        <v/>
      </c>
    </row>
    <row r="278" spans="1:19" x14ac:dyDescent="0.3">
      <c r="A278" s="1" t="str">
        <f t="shared" si="258"/>
        <v>LP_AtkSpeedBetter_02</v>
      </c>
      <c r="B278" s="1" t="s">
        <v>257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7"/>
        <v>0.41562499999999997</v>
      </c>
      <c r="M278" s="1" t="s">
        <v>147</v>
      </c>
      <c r="O278" s="7">
        <f t="shared" ca="1" si="257"/>
        <v>3</v>
      </c>
      <c r="S278" s="7" t="str">
        <f t="shared" ca="1" si="2"/>
        <v/>
      </c>
    </row>
    <row r="279" spans="1:19" x14ac:dyDescent="0.3">
      <c r="A279" s="1" t="str">
        <f t="shared" ref="A279:A301" si="268">B279&amp;"_"&amp;TEXT(D279,"00")</f>
        <v>LP_AtkSpeedBetter_03</v>
      </c>
      <c r="B279" s="1" t="s">
        <v>257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7"/>
        <v>0.65312500000000007</v>
      </c>
      <c r="M279" s="1" t="s">
        <v>147</v>
      </c>
      <c r="O279" s="7">
        <f t="shared" ca="1" si="257"/>
        <v>3</v>
      </c>
      <c r="S279" s="7" t="str">
        <f t="shared" ca="1" si="2"/>
        <v/>
      </c>
    </row>
    <row r="280" spans="1:19" x14ac:dyDescent="0.3">
      <c r="A280" s="1" t="str">
        <f t="shared" si="268"/>
        <v>LP_AtkSpeedBetter_04</v>
      </c>
      <c r="B280" s="1" t="s">
        <v>257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7"/>
        <v>0.91041666666666654</v>
      </c>
      <c r="M280" s="1" t="s">
        <v>147</v>
      </c>
      <c r="O280" s="7">
        <f t="shared" ca="1" si="257"/>
        <v>3</v>
      </c>
      <c r="S280" s="7" t="str">
        <f t="shared" ca="1" si="2"/>
        <v/>
      </c>
    </row>
    <row r="281" spans="1:19" x14ac:dyDescent="0.3">
      <c r="A281" s="1" t="str">
        <f t="shared" si="268"/>
        <v>LP_AtkSpeedBetter_05</v>
      </c>
      <c r="B281" s="1" t="s">
        <v>257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7"/>
        <v>1.1875</v>
      </c>
      <c r="M281" s="1" t="s">
        <v>147</v>
      </c>
      <c r="O281" s="7">
        <f t="shared" ca="1" si="257"/>
        <v>3</v>
      </c>
      <c r="S281" s="7" t="str">
        <f t="shared" ca="1" si="2"/>
        <v/>
      </c>
    </row>
    <row r="282" spans="1:19" x14ac:dyDescent="0.3">
      <c r="A282" s="1" t="str">
        <f t="shared" si="268"/>
        <v>LP_AtkSpeedBetter_06</v>
      </c>
      <c r="B282" s="1" t="s">
        <v>257</v>
      </c>
      <c r="C282" s="1" t="str">
        <f>IF(ISERROR(VLOOKUP(B282,AffectorValueTable!$A:$A,1,0)),"어펙터밸류없음","")</f>
        <v/>
      </c>
      <c r="D282" s="1">
        <v>6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1.484375</v>
      </c>
      <c r="M282" s="1" t="s">
        <v>147</v>
      </c>
      <c r="O282" s="7">
        <f t="shared" ca="1" si="257"/>
        <v>3</v>
      </c>
      <c r="S282" s="7" t="str">
        <f t="shared" ca="1" si="2"/>
        <v/>
      </c>
    </row>
    <row r="283" spans="1:19" x14ac:dyDescent="0.3">
      <c r="A283" s="1" t="str">
        <f t="shared" si="268"/>
        <v>LP_AtkSpeedBetter_07</v>
      </c>
      <c r="B283" s="1" t="s">
        <v>257</v>
      </c>
      <c r="C283" s="1" t="str">
        <f>IF(ISERROR(VLOOKUP(B283,AffectorValueTable!$A:$A,1,0)),"어펙터밸류없음","")</f>
        <v/>
      </c>
      <c r="D283" s="1">
        <v>7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1.8010416666666667</v>
      </c>
      <c r="M283" s="1" t="s">
        <v>147</v>
      </c>
      <c r="O283" s="7">
        <f t="shared" ca="1" si="257"/>
        <v>3</v>
      </c>
      <c r="S283" s="7" t="str">
        <f t="shared" ca="1" si="2"/>
        <v/>
      </c>
    </row>
    <row r="284" spans="1:19" x14ac:dyDescent="0.3">
      <c r="A284" s="1" t="str">
        <f t="shared" si="268"/>
        <v>LP_AtkSpeedBetter_08</v>
      </c>
      <c r="B284" s="1" t="s">
        <v>257</v>
      </c>
      <c r="C284" s="1" t="str">
        <f>IF(ISERROR(VLOOKUP(B284,AffectorValueTable!$A:$A,1,0)),"어펙터밸류없음","")</f>
        <v/>
      </c>
      <c r="D284" s="1">
        <v>8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2.1375000000000002</v>
      </c>
      <c r="M284" s="1" t="s">
        <v>147</v>
      </c>
      <c r="O284" s="7">
        <f t="shared" ca="1" si="257"/>
        <v>3</v>
      </c>
      <c r="S284" s="7" t="str">
        <f t="shared" ca="1" si="2"/>
        <v/>
      </c>
    </row>
    <row r="285" spans="1:19" x14ac:dyDescent="0.3">
      <c r="A285" s="1" t="str">
        <f t="shared" si="268"/>
        <v>LP_AtkSpeedBetter_09</v>
      </c>
      <c r="B285" s="1" t="s">
        <v>257</v>
      </c>
      <c r="C285" s="1" t="str">
        <f>IF(ISERROR(VLOOKUP(B285,AffectorValueTable!$A:$A,1,0)),"어펙터밸류없음","")</f>
        <v/>
      </c>
      <c r="D285" s="1">
        <v>9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2.4937499999999999</v>
      </c>
      <c r="M285" s="1" t="s">
        <v>147</v>
      </c>
      <c r="O285" s="7">
        <f t="shared" ca="1" si="257"/>
        <v>3</v>
      </c>
      <c r="S285" s="7" t="str">
        <f t="shared" ca="1" si="2"/>
        <v/>
      </c>
    </row>
    <row r="286" spans="1:19" x14ac:dyDescent="0.3">
      <c r="A286" s="1" t="str">
        <f t="shared" ref="A286" si="269">B286&amp;"_"&amp;TEXT(D286,"00")</f>
        <v>LP_AtkSpeedBetter_10</v>
      </c>
      <c r="B286" s="1" t="s">
        <v>245</v>
      </c>
      <c r="C286" s="1" t="str">
        <f>IF(ISERROR(VLOOKUP(B286,AffectorValueTable!$A:$A,1,0)),"어펙터밸류없음","")</f>
        <v/>
      </c>
      <c r="D286" s="1">
        <v>10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2.4937499999999999</v>
      </c>
      <c r="M286" s="1" t="s">
        <v>147</v>
      </c>
      <c r="O286" s="7">
        <f t="shared" ref="O286" ca="1" si="270">IF(NOT(ISBLANK(N286)),N286,
IF(ISBLANK(M286),"",
VLOOKUP(M286,OFFSET(INDIRECT("$A:$B"),0,MATCH(M$1&amp;"_Verify",INDIRECT("$1:$1"),0)-1),2,0)
))</f>
        <v>3</v>
      </c>
      <c r="S286" s="7" t="str">
        <f t="shared" ref="S286" ca="1" si="271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268"/>
        <v>LP_AtkSpeedBest_01</v>
      </c>
      <c r="B287" s="1" t="s">
        <v>258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0.35625000000000001</v>
      </c>
      <c r="M287" s="1" t="s">
        <v>147</v>
      </c>
      <c r="O287" s="7">
        <f t="shared" ca="1" si="257"/>
        <v>3</v>
      </c>
      <c r="S287" s="7" t="str">
        <f t="shared" ca="1" si="2"/>
        <v/>
      </c>
    </row>
    <row r="288" spans="1:19" x14ac:dyDescent="0.3">
      <c r="A288" s="1" t="str">
        <f t="shared" ref="A288:A289" si="272">B288&amp;"_"&amp;TEXT(D288,"00")</f>
        <v>LP_AtkSpeedBest_02</v>
      </c>
      <c r="B288" s="1" t="s">
        <v>258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0.74812500000000004</v>
      </c>
      <c r="M288" s="1" t="s">
        <v>147</v>
      </c>
      <c r="O288" s="7">
        <f t="shared" ref="O288:O289" ca="1" si="273">IF(NOT(ISBLANK(N288)),N288,
IF(ISBLANK(M288),"",
VLOOKUP(M288,OFFSET(INDIRECT("$A:$B"),0,MATCH(M$1&amp;"_Verify",INDIRECT("$1:$1"),0)-1),2,0)
))</f>
        <v>3</v>
      </c>
      <c r="S288" s="7" t="str">
        <f t="shared" ca="1" si="2"/>
        <v/>
      </c>
    </row>
    <row r="289" spans="1:19" x14ac:dyDescent="0.3">
      <c r="A289" s="1" t="str">
        <f t="shared" si="272"/>
        <v>LP_AtkSpeedBest_03</v>
      </c>
      <c r="B289" s="1" t="s">
        <v>258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1.1756250000000004</v>
      </c>
      <c r="M289" s="1" t="s">
        <v>147</v>
      </c>
      <c r="O289" s="7">
        <f t="shared" ca="1" si="273"/>
        <v>3</v>
      </c>
      <c r="S289" s="7" t="str">
        <f t="shared" ca="1" si="2"/>
        <v/>
      </c>
    </row>
    <row r="290" spans="1:19" x14ac:dyDescent="0.3">
      <c r="A290" s="1" t="str">
        <f t="shared" ref="A290" si="274">B290&amp;"_"&amp;TEXT(D290,"00")</f>
        <v>LP_AtkSpeedBest_04</v>
      </c>
      <c r="B290" s="1" t="s">
        <v>246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1.1756250000000004</v>
      </c>
      <c r="M290" s="1" t="s">
        <v>147</v>
      </c>
      <c r="O290" s="7">
        <f t="shared" ref="O290" ca="1" si="275">IF(NOT(ISBLANK(N290)),N290,
IF(ISBLANK(M290),"",
VLOOKUP(M290,OFFSET(INDIRECT("$A:$B"),0,MATCH(M$1&amp;"_Verify",INDIRECT("$1:$1"),0)-1),2,0)
))</f>
        <v>3</v>
      </c>
      <c r="S290" s="7" t="str">
        <f t="shared" ref="S290" ca="1" si="276">IF(NOT(ISBLANK(R290)),R290,
IF(ISBLANK(Q290),"",
VLOOKUP(Q290,OFFSET(INDIRECT("$A:$B"),0,MATCH(Q$1&amp;"_Verify",INDIRECT("$1:$1"),0)-1),2,0)
))</f>
        <v/>
      </c>
    </row>
    <row r="291" spans="1:19" x14ac:dyDescent="0.3">
      <c r="A291" s="1" t="str">
        <f t="shared" si="268"/>
        <v>LP_Crit_01</v>
      </c>
      <c r="B291" s="1" t="s">
        <v>259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ref="J291:J304" si="277">J245*4.5/6</f>
        <v>0.11249999999999999</v>
      </c>
      <c r="M291" s="1" t="s">
        <v>532</v>
      </c>
      <c r="O291" s="7">
        <f t="shared" ca="1" si="257"/>
        <v>21</v>
      </c>
      <c r="S291" s="7" t="str">
        <f t="shared" ca="1" si="2"/>
        <v/>
      </c>
    </row>
    <row r="292" spans="1:19" x14ac:dyDescent="0.3">
      <c r="A292" s="1" t="str">
        <f t="shared" si="268"/>
        <v>LP_Crit_02</v>
      </c>
      <c r="B292" s="1" t="s">
        <v>259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7"/>
        <v>0.23624999999999999</v>
      </c>
      <c r="M292" s="1" t="s">
        <v>532</v>
      </c>
      <c r="O292" s="7">
        <f t="shared" ca="1" si="257"/>
        <v>21</v>
      </c>
      <c r="S292" s="7" t="str">
        <f t="shared" ca="1" si="2"/>
        <v/>
      </c>
    </row>
    <row r="293" spans="1:19" x14ac:dyDescent="0.3">
      <c r="A293" s="1" t="str">
        <f t="shared" si="268"/>
        <v>LP_Crit_03</v>
      </c>
      <c r="B293" s="1" t="s">
        <v>259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7"/>
        <v>0.37125000000000002</v>
      </c>
      <c r="M293" s="1" t="s">
        <v>532</v>
      </c>
      <c r="O293" s="7">
        <f t="shared" ca="1" si="257"/>
        <v>21</v>
      </c>
      <c r="S293" s="7" t="str">
        <f t="shared" ca="1" si="2"/>
        <v/>
      </c>
    </row>
    <row r="294" spans="1:19" x14ac:dyDescent="0.3">
      <c r="A294" s="1" t="str">
        <f t="shared" si="268"/>
        <v>LP_Crit_04</v>
      </c>
      <c r="B294" s="1" t="s">
        <v>259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7"/>
        <v>0.51749999999999996</v>
      </c>
      <c r="M294" s="1" t="s">
        <v>532</v>
      </c>
      <c r="O294" s="7">
        <f t="shared" ca="1" si="257"/>
        <v>21</v>
      </c>
      <c r="S294" s="7" t="str">
        <f t="shared" ca="1" si="2"/>
        <v/>
      </c>
    </row>
    <row r="295" spans="1:19" x14ac:dyDescent="0.3">
      <c r="A295" s="1" t="str">
        <f t="shared" si="268"/>
        <v>LP_Crit_05</v>
      </c>
      <c r="B295" s="1" t="s">
        <v>259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7"/>
        <v>0.67499999999999993</v>
      </c>
      <c r="M295" s="1" t="s">
        <v>532</v>
      </c>
      <c r="O295" s="7">
        <f t="shared" ca="1" si="257"/>
        <v>21</v>
      </c>
      <c r="S295" s="7" t="str">
        <f t="shared" ca="1" si="2"/>
        <v/>
      </c>
    </row>
    <row r="296" spans="1:19" x14ac:dyDescent="0.3">
      <c r="A296" s="1" t="str">
        <f t="shared" ref="A296:A299" si="278">B296&amp;"_"&amp;TEXT(D296,"00")</f>
        <v>LP_Crit_06</v>
      </c>
      <c r="B296" s="1" t="s">
        <v>259</v>
      </c>
      <c r="C296" s="1" t="str">
        <f>IF(ISERROR(VLOOKUP(B296,AffectorValueTable!$A:$A,1,0)),"어펙터밸류없음","")</f>
        <v/>
      </c>
      <c r="D296" s="1">
        <v>6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7"/>
        <v>0.84375</v>
      </c>
      <c r="M296" s="1" t="s">
        <v>532</v>
      </c>
      <c r="O296" s="7">
        <f t="shared" ref="O296:O299" ca="1" si="279">IF(NOT(ISBLANK(N296)),N296,
IF(ISBLANK(M296),"",
VLOOKUP(M296,OFFSET(INDIRECT("$A:$B"),0,MATCH(M$1&amp;"_Verify",INDIRECT("$1:$1"),0)-1),2,0)
))</f>
        <v>21</v>
      </c>
      <c r="S296" s="7" t="str">
        <f t="shared" ca="1" si="2"/>
        <v/>
      </c>
    </row>
    <row r="297" spans="1:19" x14ac:dyDescent="0.3">
      <c r="A297" s="1" t="str">
        <f t="shared" si="278"/>
        <v>LP_Crit_07</v>
      </c>
      <c r="B297" s="1" t="s">
        <v>259</v>
      </c>
      <c r="C297" s="1" t="str">
        <f>IF(ISERROR(VLOOKUP(B297,AffectorValueTable!$A:$A,1,0)),"어펙터밸류없음","")</f>
        <v/>
      </c>
      <c r="D297" s="1">
        <v>7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7"/>
        <v>1.0237500000000002</v>
      </c>
      <c r="M297" s="1" t="s">
        <v>532</v>
      </c>
      <c r="O297" s="7">
        <f t="shared" ca="1" si="279"/>
        <v>21</v>
      </c>
      <c r="S297" s="7" t="str">
        <f t="shared" ca="1" si="2"/>
        <v/>
      </c>
    </row>
    <row r="298" spans="1:19" x14ac:dyDescent="0.3">
      <c r="A298" s="1" t="str">
        <f t="shared" si="278"/>
        <v>LP_Crit_08</v>
      </c>
      <c r="B298" s="1" t="s">
        <v>259</v>
      </c>
      <c r="C298" s="1" t="str">
        <f>IF(ISERROR(VLOOKUP(B298,AffectorValueTable!$A:$A,1,0)),"어펙터밸류없음","")</f>
        <v/>
      </c>
      <c r="D298" s="1">
        <v>8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7"/>
        <v>1.2150000000000001</v>
      </c>
      <c r="M298" s="1" t="s">
        <v>532</v>
      </c>
      <c r="O298" s="7">
        <f t="shared" ca="1" si="279"/>
        <v>21</v>
      </c>
      <c r="S298" s="7" t="str">
        <f t="shared" ca="1" si="2"/>
        <v/>
      </c>
    </row>
    <row r="299" spans="1:19" x14ac:dyDescent="0.3">
      <c r="A299" s="1" t="str">
        <f t="shared" si="278"/>
        <v>LP_Crit_09</v>
      </c>
      <c r="B299" s="1" t="s">
        <v>259</v>
      </c>
      <c r="C299" s="1" t="str">
        <f>IF(ISERROR(VLOOKUP(B299,AffectorValueTable!$A:$A,1,0)),"어펙터밸류없음","")</f>
        <v/>
      </c>
      <c r="D299" s="1">
        <v>9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7"/>
        <v>1.4174999999999998</v>
      </c>
      <c r="M299" s="1" t="s">
        <v>532</v>
      </c>
      <c r="O299" s="7">
        <f t="shared" ca="1" si="279"/>
        <v>21</v>
      </c>
      <c r="S299" s="7" t="str">
        <f t="shared" ca="1" si="2"/>
        <v/>
      </c>
    </row>
    <row r="300" spans="1:19" x14ac:dyDescent="0.3">
      <c r="A300" s="1" t="str">
        <f t="shared" si="268"/>
        <v>LP_CritBetter_01</v>
      </c>
      <c r="B300" s="1" t="s">
        <v>260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7"/>
        <v>0.1875</v>
      </c>
      <c r="M300" s="1" t="s">
        <v>532</v>
      </c>
      <c r="O300" s="7">
        <f t="shared" ca="1" si="257"/>
        <v>21</v>
      </c>
      <c r="S300" s="7" t="str">
        <f t="shared" ca="1" si="2"/>
        <v/>
      </c>
    </row>
    <row r="301" spans="1:19" x14ac:dyDescent="0.3">
      <c r="A301" s="1" t="str">
        <f t="shared" si="268"/>
        <v>LP_CritBetter_02</v>
      </c>
      <c r="B301" s="1" t="s">
        <v>260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7"/>
        <v>0.39375000000000004</v>
      </c>
      <c r="M301" s="1" t="s">
        <v>532</v>
      </c>
      <c r="O301" s="7">
        <f t="shared" ca="1" si="257"/>
        <v>21</v>
      </c>
      <c r="S301" s="7" t="str">
        <f t="shared" ca="1" si="2"/>
        <v/>
      </c>
    </row>
    <row r="302" spans="1:19" x14ac:dyDescent="0.3">
      <c r="A302" s="1" t="str">
        <f t="shared" ref="A302:A306" si="280">B302&amp;"_"&amp;TEXT(D302,"00")</f>
        <v>LP_CritBetter_03</v>
      </c>
      <c r="B302" s="1" t="s">
        <v>260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7"/>
        <v>0.61875000000000002</v>
      </c>
      <c r="M302" s="1" t="s">
        <v>532</v>
      </c>
      <c r="O302" s="7">
        <f t="shared" ca="1" si="257"/>
        <v>21</v>
      </c>
      <c r="S302" s="7" t="str">
        <f t="shared" ca="1" si="2"/>
        <v/>
      </c>
    </row>
    <row r="303" spans="1:19" x14ac:dyDescent="0.3">
      <c r="A303" s="1" t="str">
        <f t="shared" ref="A303:A304" si="281">B303&amp;"_"&amp;TEXT(D303,"00")</f>
        <v>LP_CritBetter_04</v>
      </c>
      <c r="B303" s="1" t="s">
        <v>260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7"/>
        <v>0.86249999999999993</v>
      </c>
      <c r="M303" s="1" t="s">
        <v>532</v>
      </c>
      <c r="O303" s="7">
        <f t="shared" ref="O303:O304" ca="1" si="282">IF(NOT(ISBLANK(N303)),N303,
IF(ISBLANK(M303),"",
VLOOKUP(M303,OFFSET(INDIRECT("$A:$B"),0,MATCH(M$1&amp;"_Verify",INDIRECT("$1:$1"),0)-1),2,0)
))</f>
        <v>21</v>
      </c>
      <c r="S303" s="7" t="str">
        <f t="shared" ca="1" si="2"/>
        <v/>
      </c>
    </row>
    <row r="304" spans="1:19" x14ac:dyDescent="0.3">
      <c r="A304" s="1" t="str">
        <f t="shared" si="281"/>
        <v>LP_CritBetter_05</v>
      </c>
      <c r="B304" s="1" t="s">
        <v>260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7"/>
        <v>1.125</v>
      </c>
      <c r="M304" s="1" t="s">
        <v>532</v>
      </c>
      <c r="O304" s="7">
        <f t="shared" ca="1" si="282"/>
        <v>21</v>
      </c>
      <c r="S304" s="7" t="str">
        <f t="shared" ca="1" si="2"/>
        <v/>
      </c>
    </row>
    <row r="305" spans="1:19" x14ac:dyDescent="0.3">
      <c r="A305" s="1" t="str">
        <f t="shared" ref="A305" si="283">B305&amp;"_"&amp;TEXT(D305,"00")</f>
        <v>LP_CritBetter_06</v>
      </c>
      <c r="B305" s="1" t="s">
        <v>248</v>
      </c>
      <c r="C305" s="1" t="str">
        <f>IF(ISERROR(VLOOKUP(B305,AffectorValueTable!$A:$A,1,0)),"어펙터밸류없음","")</f>
        <v/>
      </c>
      <c r="D305" s="1">
        <v>6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>J304</f>
        <v>1.125</v>
      </c>
      <c r="M305" s="1" t="s">
        <v>824</v>
      </c>
      <c r="O305" s="7">
        <f t="shared" ref="O305" ca="1" si="284">IF(NOT(ISBLANK(N305)),N305,
IF(ISBLANK(M305),"",
VLOOKUP(M305,OFFSET(INDIRECT("$A:$B"),0,MATCH(M$1&amp;"_Verify",INDIRECT("$1:$1"),0)-1),2,0)
))</f>
        <v>21</v>
      </c>
      <c r="S305" s="7" t="str">
        <f t="shared" ref="S305" ca="1" si="285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si="280"/>
        <v>LP_CritBest_01</v>
      </c>
      <c r="B306" s="1" t="s">
        <v>261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>J264*4.5/6</f>
        <v>0.33749999999999997</v>
      </c>
      <c r="M306" s="1" t="s">
        <v>532</v>
      </c>
      <c r="O306" s="7">
        <f t="shared" ca="1" si="257"/>
        <v>21</v>
      </c>
      <c r="S306" s="7" t="str">
        <f t="shared" ca="1" si="2"/>
        <v/>
      </c>
    </row>
    <row r="307" spans="1:19" x14ac:dyDescent="0.3">
      <c r="A307" s="1" t="str">
        <f t="shared" ref="A307:A308" si="286">B307&amp;"_"&amp;TEXT(D307,"00")</f>
        <v>LP_CritBest_02</v>
      </c>
      <c r="B307" s="1" t="s">
        <v>261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>J265*4.5/6</f>
        <v>0.7087500000000001</v>
      </c>
      <c r="M307" s="1" t="s">
        <v>532</v>
      </c>
      <c r="O307" s="7">
        <f t="shared" ref="O307:O308" ca="1" si="287">IF(NOT(ISBLANK(N307)),N307,
IF(ISBLANK(M307),"",
VLOOKUP(M307,OFFSET(INDIRECT("$A:$B"),0,MATCH(M$1&amp;"_Verify",INDIRECT("$1:$1"),0)-1),2,0)
))</f>
        <v>21</v>
      </c>
      <c r="S307" s="7" t="str">
        <f t="shared" ref="S307:S379" ca="1" si="288">IF(NOT(ISBLANK(R307)),R307,
IF(ISBLANK(Q307),"",
VLOOKUP(Q307,OFFSET(INDIRECT("$A:$B"),0,MATCH(Q$1&amp;"_Verify",INDIRECT("$1:$1"),0)-1),2,0)
))</f>
        <v/>
      </c>
    </row>
    <row r="308" spans="1:19" x14ac:dyDescent="0.3">
      <c r="A308" s="1" t="str">
        <f t="shared" si="286"/>
        <v>LP_CritBest_03</v>
      </c>
      <c r="B308" s="1" t="s">
        <v>261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>J266*4.5/6</f>
        <v>1.1137500000000002</v>
      </c>
      <c r="M308" s="1" t="s">
        <v>532</v>
      </c>
      <c r="O308" s="7">
        <f t="shared" ca="1" si="287"/>
        <v>21</v>
      </c>
      <c r="S308" s="7" t="str">
        <f t="shared" ca="1" si="288"/>
        <v/>
      </c>
    </row>
    <row r="309" spans="1:19" x14ac:dyDescent="0.3">
      <c r="A309" s="1" t="str">
        <f t="shared" ref="A309" si="289">B309&amp;"_"&amp;TEXT(D309,"00")</f>
        <v>LP_CritBest_04</v>
      </c>
      <c r="B309" s="1" t="s">
        <v>249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>J308</f>
        <v>1.1137500000000002</v>
      </c>
      <c r="M309" s="1" t="s">
        <v>824</v>
      </c>
      <c r="O309" s="7">
        <f t="shared" ref="O309" ca="1" si="290">IF(NOT(ISBLANK(N309)),N309,
IF(ISBLANK(M309),"",
VLOOKUP(M309,OFFSET(INDIRECT("$A:$B"),0,MATCH(M$1&amp;"_Verify",INDIRECT("$1:$1"),0)-1),2,0)
))</f>
        <v>21</v>
      </c>
      <c r="S309" s="7" t="str">
        <f t="shared" ref="S309" ca="1" si="291">IF(NOT(ISBLANK(R309)),R309,
IF(ISBLANK(Q309),"",
VLOOKUP(Q309,OFFSET(INDIRECT("$A:$B"),0,MATCH(Q$1&amp;"_Verify",INDIRECT("$1:$1"),0)-1),2,0)
))</f>
        <v/>
      </c>
    </row>
    <row r="310" spans="1:19" x14ac:dyDescent="0.3">
      <c r="A310" s="1" t="str">
        <f t="shared" ref="A310:A329" si="292">B310&amp;"_"&amp;TEXT(D310,"00")</f>
        <v>LP_MaxHp_01</v>
      </c>
      <c r="B310" s="1" t="s">
        <v>262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ref="J310:J331" si="293">J245*2.5/6</f>
        <v>6.25E-2</v>
      </c>
      <c r="M310" s="1" t="s">
        <v>161</v>
      </c>
      <c r="O310" s="7">
        <f t="shared" ref="O310:O454" ca="1" si="294">IF(NOT(ISBLANK(N310)),N310,
IF(ISBLANK(M310),"",
VLOOKUP(M310,OFFSET(INDIRECT("$A:$B"),0,MATCH(M$1&amp;"_Verify",INDIRECT("$1:$1"),0)-1),2,0)
))</f>
        <v>19</v>
      </c>
      <c r="S310" s="7" t="str">
        <f t="shared" ca="1" si="288"/>
        <v/>
      </c>
    </row>
    <row r="311" spans="1:19" x14ac:dyDescent="0.3">
      <c r="A311" s="1" t="str">
        <f t="shared" si="292"/>
        <v>LP_MaxHp_02</v>
      </c>
      <c r="B311" s="1" t="s">
        <v>262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93"/>
        <v>0.13125000000000001</v>
      </c>
      <c r="M311" s="1" t="s">
        <v>161</v>
      </c>
      <c r="O311" s="7">
        <f t="shared" ca="1" si="294"/>
        <v>19</v>
      </c>
      <c r="S311" s="7" t="str">
        <f t="shared" ca="1" si="288"/>
        <v/>
      </c>
    </row>
    <row r="312" spans="1:19" x14ac:dyDescent="0.3">
      <c r="A312" s="1" t="str">
        <f t="shared" si="292"/>
        <v>LP_MaxHp_03</v>
      </c>
      <c r="B312" s="1" t="s">
        <v>262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93"/>
        <v>0.20625000000000002</v>
      </c>
      <c r="M312" s="1" t="s">
        <v>161</v>
      </c>
      <c r="O312" s="7">
        <f t="shared" ca="1" si="294"/>
        <v>19</v>
      </c>
      <c r="S312" s="7" t="str">
        <f t="shared" ca="1" si="288"/>
        <v/>
      </c>
    </row>
    <row r="313" spans="1:19" x14ac:dyDescent="0.3">
      <c r="A313" s="1" t="str">
        <f t="shared" si="292"/>
        <v>LP_MaxHp_04</v>
      </c>
      <c r="B313" s="1" t="s">
        <v>262</v>
      </c>
      <c r="C313" s="1" t="str">
        <f>IF(ISERROR(VLOOKUP(B313,AffectorValueTable!$A:$A,1,0)),"어펙터밸류없음","")</f>
        <v/>
      </c>
      <c r="D313" s="1">
        <v>4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93"/>
        <v>0.28749999999999998</v>
      </c>
      <c r="M313" s="1" t="s">
        <v>161</v>
      </c>
      <c r="O313" s="7">
        <f t="shared" ca="1" si="294"/>
        <v>19</v>
      </c>
      <c r="S313" s="7" t="str">
        <f t="shared" ca="1" si="288"/>
        <v/>
      </c>
    </row>
    <row r="314" spans="1:19" x14ac:dyDescent="0.3">
      <c r="A314" s="1" t="str">
        <f t="shared" si="292"/>
        <v>LP_MaxHp_05</v>
      </c>
      <c r="B314" s="1" t="s">
        <v>262</v>
      </c>
      <c r="C314" s="1" t="str">
        <f>IF(ISERROR(VLOOKUP(B314,AffectorValueTable!$A:$A,1,0)),"어펙터밸류없음","")</f>
        <v/>
      </c>
      <c r="D314" s="1">
        <v>5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93"/>
        <v>0.375</v>
      </c>
      <c r="M314" s="1" t="s">
        <v>161</v>
      </c>
      <c r="O314" s="7">
        <f t="shared" ca="1" si="294"/>
        <v>19</v>
      </c>
      <c r="S314" s="7" t="str">
        <f t="shared" ca="1" si="288"/>
        <v/>
      </c>
    </row>
    <row r="315" spans="1:19" x14ac:dyDescent="0.3">
      <c r="A315" s="1" t="str">
        <f t="shared" si="292"/>
        <v>LP_MaxHp_06</v>
      </c>
      <c r="B315" s="1" t="s">
        <v>262</v>
      </c>
      <c r="C315" s="1" t="str">
        <f>IF(ISERROR(VLOOKUP(B315,AffectorValueTable!$A:$A,1,0)),"어펙터밸류없음","")</f>
        <v/>
      </c>
      <c r="D315" s="1">
        <v>6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93"/>
        <v>0.46875</v>
      </c>
      <c r="M315" s="1" t="s">
        <v>161</v>
      </c>
      <c r="O315" s="7">
        <f t="shared" ca="1" si="294"/>
        <v>19</v>
      </c>
      <c r="S315" s="7" t="str">
        <f t="shared" ca="1" si="288"/>
        <v/>
      </c>
    </row>
    <row r="316" spans="1:19" x14ac:dyDescent="0.3">
      <c r="A316" s="1" t="str">
        <f t="shared" si="292"/>
        <v>LP_MaxHp_07</v>
      </c>
      <c r="B316" s="1" t="s">
        <v>262</v>
      </c>
      <c r="C316" s="1" t="str">
        <f>IF(ISERROR(VLOOKUP(B316,AffectorValueTable!$A:$A,1,0)),"어펙터밸류없음","")</f>
        <v/>
      </c>
      <c r="D316" s="1">
        <v>7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93"/>
        <v>0.56875000000000009</v>
      </c>
      <c r="M316" s="1" t="s">
        <v>161</v>
      </c>
      <c r="O316" s="7">
        <f t="shared" ca="1" si="294"/>
        <v>19</v>
      </c>
      <c r="S316" s="7" t="str">
        <f t="shared" ca="1" si="288"/>
        <v/>
      </c>
    </row>
    <row r="317" spans="1:19" x14ac:dyDescent="0.3">
      <c r="A317" s="1" t="str">
        <f t="shared" si="292"/>
        <v>LP_MaxHp_08</v>
      </c>
      <c r="B317" s="1" t="s">
        <v>262</v>
      </c>
      <c r="C317" s="1" t="str">
        <f>IF(ISERROR(VLOOKUP(B317,AffectorValueTable!$A:$A,1,0)),"어펙터밸류없음","")</f>
        <v/>
      </c>
      <c r="D317" s="1">
        <v>8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93"/>
        <v>0.67500000000000016</v>
      </c>
      <c r="M317" s="1" t="s">
        <v>161</v>
      </c>
      <c r="O317" s="7">
        <f t="shared" ca="1" si="294"/>
        <v>19</v>
      </c>
      <c r="S317" s="7" t="str">
        <f t="shared" ca="1" si="288"/>
        <v/>
      </c>
    </row>
    <row r="318" spans="1:19" x14ac:dyDescent="0.3">
      <c r="A318" s="1" t="str">
        <f t="shared" si="292"/>
        <v>LP_MaxHp_09</v>
      </c>
      <c r="B318" s="1" t="s">
        <v>262</v>
      </c>
      <c r="C318" s="1" t="str">
        <f>IF(ISERROR(VLOOKUP(B318,AffectorValueTable!$A:$A,1,0)),"어펙터밸류없음","")</f>
        <v/>
      </c>
      <c r="D318" s="1">
        <v>9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93"/>
        <v>0.78749999999999998</v>
      </c>
      <c r="M318" s="1" t="s">
        <v>161</v>
      </c>
      <c r="O318" s="7">
        <f t="shared" ca="1" si="294"/>
        <v>19</v>
      </c>
      <c r="S318" s="7" t="str">
        <f t="shared" ca="1" si="288"/>
        <v/>
      </c>
    </row>
    <row r="319" spans="1:19" x14ac:dyDescent="0.3">
      <c r="A319" s="1" t="str">
        <f t="shared" si="292"/>
        <v>LP_MaxHpBetter_01</v>
      </c>
      <c r="B319" s="1" t="s">
        <v>263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93"/>
        <v>0.10416666666666667</v>
      </c>
      <c r="M319" s="1" t="s">
        <v>161</v>
      </c>
      <c r="O319" s="7">
        <f t="shared" ca="1" si="294"/>
        <v>19</v>
      </c>
      <c r="S319" s="7" t="str">
        <f t="shared" ca="1" si="288"/>
        <v/>
      </c>
    </row>
    <row r="320" spans="1:19" x14ac:dyDescent="0.3">
      <c r="A320" s="1" t="str">
        <f t="shared" si="292"/>
        <v>LP_MaxHpBetter_02</v>
      </c>
      <c r="B320" s="1" t="s">
        <v>263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93"/>
        <v>0.21875</v>
      </c>
      <c r="M320" s="1" t="s">
        <v>161</v>
      </c>
      <c r="O320" s="7">
        <f t="shared" ca="1" si="294"/>
        <v>19</v>
      </c>
      <c r="S320" s="7" t="str">
        <f t="shared" ca="1" si="288"/>
        <v/>
      </c>
    </row>
    <row r="321" spans="1:19" x14ac:dyDescent="0.3">
      <c r="A321" s="1" t="str">
        <f t="shared" si="292"/>
        <v>LP_MaxHpBetter_03</v>
      </c>
      <c r="B321" s="1" t="s">
        <v>263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93"/>
        <v>0.34375</v>
      </c>
      <c r="M321" s="1" t="s">
        <v>161</v>
      </c>
      <c r="O321" s="7">
        <f t="shared" ca="1" si="294"/>
        <v>19</v>
      </c>
      <c r="S321" s="7" t="str">
        <f t="shared" ca="1" si="288"/>
        <v/>
      </c>
    </row>
    <row r="322" spans="1:19" x14ac:dyDescent="0.3">
      <c r="A322" s="1" t="str">
        <f t="shared" si="292"/>
        <v>LP_MaxHpBetter_04</v>
      </c>
      <c r="B322" s="1" t="s">
        <v>263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93"/>
        <v>0.47916666666666669</v>
      </c>
      <c r="M322" s="1" t="s">
        <v>161</v>
      </c>
      <c r="O322" s="7">
        <f t="shared" ca="1" si="294"/>
        <v>19</v>
      </c>
      <c r="S322" s="7" t="str">
        <f t="shared" ca="1" si="288"/>
        <v/>
      </c>
    </row>
    <row r="323" spans="1:19" x14ac:dyDescent="0.3">
      <c r="A323" s="1" t="str">
        <f t="shared" si="292"/>
        <v>LP_MaxHpBetter_05</v>
      </c>
      <c r="B323" s="1" t="s">
        <v>263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93"/>
        <v>0.625</v>
      </c>
      <c r="M323" s="1" t="s">
        <v>161</v>
      </c>
      <c r="O323" s="7">
        <f t="shared" ca="1" si="294"/>
        <v>19</v>
      </c>
      <c r="S323" s="7" t="str">
        <f t="shared" ca="1" si="288"/>
        <v/>
      </c>
    </row>
    <row r="324" spans="1:19" x14ac:dyDescent="0.3">
      <c r="A324" s="1" t="str">
        <f t="shared" si="292"/>
        <v>LP_MaxHpBetter_06</v>
      </c>
      <c r="B324" s="1" t="s">
        <v>263</v>
      </c>
      <c r="C324" s="1" t="str">
        <f>IF(ISERROR(VLOOKUP(B324,AffectorValueTable!$A:$A,1,0)),"어펙터밸류없음","")</f>
        <v/>
      </c>
      <c r="D324" s="1">
        <v>6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93"/>
        <v>0.78125</v>
      </c>
      <c r="M324" s="1" t="s">
        <v>161</v>
      </c>
      <c r="O324" s="7">
        <f t="shared" ca="1" si="294"/>
        <v>19</v>
      </c>
      <c r="S324" s="7" t="str">
        <f t="shared" ca="1" si="288"/>
        <v/>
      </c>
    </row>
    <row r="325" spans="1:19" x14ac:dyDescent="0.3">
      <c r="A325" s="1" t="str">
        <f t="shared" si="292"/>
        <v>LP_MaxHpBetter_07</v>
      </c>
      <c r="B325" s="1" t="s">
        <v>263</v>
      </c>
      <c r="C325" s="1" t="str">
        <f>IF(ISERROR(VLOOKUP(B325,AffectorValueTable!$A:$A,1,0)),"어펙터밸류없음","")</f>
        <v/>
      </c>
      <c r="D325" s="1">
        <v>7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93"/>
        <v>0.94791666666666663</v>
      </c>
      <c r="M325" s="1" t="s">
        <v>161</v>
      </c>
      <c r="O325" s="7">
        <f t="shared" ca="1" si="294"/>
        <v>19</v>
      </c>
      <c r="S325" s="7" t="str">
        <f t="shared" ca="1" si="288"/>
        <v/>
      </c>
    </row>
    <row r="326" spans="1:19" x14ac:dyDescent="0.3">
      <c r="A326" s="1" t="str">
        <f t="shared" si="292"/>
        <v>LP_MaxHpBetter_08</v>
      </c>
      <c r="B326" s="1" t="s">
        <v>263</v>
      </c>
      <c r="C326" s="1" t="str">
        <f>IF(ISERROR(VLOOKUP(B326,AffectorValueTable!$A:$A,1,0)),"어펙터밸류없음","")</f>
        <v/>
      </c>
      <c r="D326" s="1">
        <v>8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93"/>
        <v>1.125</v>
      </c>
      <c r="M326" s="1" t="s">
        <v>161</v>
      </c>
      <c r="O326" s="7">
        <f t="shared" ca="1" si="294"/>
        <v>19</v>
      </c>
      <c r="S326" s="7" t="str">
        <f t="shared" ca="1" si="288"/>
        <v/>
      </c>
    </row>
    <row r="327" spans="1:19" x14ac:dyDescent="0.3">
      <c r="A327" s="1" t="str">
        <f t="shared" si="292"/>
        <v>LP_MaxHpBetter_09</v>
      </c>
      <c r="B327" s="1" t="s">
        <v>263</v>
      </c>
      <c r="C327" s="1" t="str">
        <f>IF(ISERROR(VLOOKUP(B327,AffectorValueTable!$A:$A,1,0)),"어펙터밸류없음","")</f>
        <v/>
      </c>
      <c r="D327" s="1">
        <v>9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93"/>
        <v>1.3125</v>
      </c>
      <c r="M327" s="1" t="s">
        <v>161</v>
      </c>
      <c r="O327" s="7">
        <f t="shared" ca="1" si="294"/>
        <v>19</v>
      </c>
      <c r="S327" s="7" t="str">
        <f t="shared" ca="1" si="288"/>
        <v/>
      </c>
    </row>
    <row r="328" spans="1:19" x14ac:dyDescent="0.3">
      <c r="A328" s="1" t="str">
        <f t="shared" ref="A328" si="295">B328&amp;"_"&amp;TEXT(D328,"00")</f>
        <v>LP_MaxHpBetter_10</v>
      </c>
      <c r="B328" s="1" t="s">
        <v>251</v>
      </c>
      <c r="C328" s="1" t="str">
        <f>IF(ISERROR(VLOOKUP(B328,AffectorValueTable!$A:$A,1,0)),"어펙터밸류없음","")</f>
        <v/>
      </c>
      <c r="D328" s="1">
        <v>10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f t="shared" si="293"/>
        <v>1.3125</v>
      </c>
      <c r="M328" s="1" t="s">
        <v>161</v>
      </c>
      <c r="O328" s="7">
        <f t="shared" ref="O328" ca="1" si="296">IF(NOT(ISBLANK(N328)),N328,
IF(ISBLANK(M328),"",
VLOOKUP(M328,OFFSET(INDIRECT("$A:$B"),0,MATCH(M$1&amp;"_Verify",INDIRECT("$1:$1"),0)-1),2,0)
))</f>
        <v>19</v>
      </c>
      <c r="S328" s="7" t="str">
        <f t="shared" ref="S328" ca="1" si="297">IF(NOT(ISBLANK(R328)),R328,
IF(ISBLANK(Q328),"",
VLOOKUP(Q328,OFFSET(INDIRECT("$A:$B"),0,MATCH(Q$1&amp;"_Verify",INDIRECT("$1:$1"),0)-1),2,0)
))</f>
        <v/>
      </c>
    </row>
    <row r="329" spans="1:19" x14ac:dyDescent="0.3">
      <c r="A329" s="1" t="str">
        <f t="shared" si="292"/>
        <v>LP_MaxHpBest_01</v>
      </c>
      <c r="B329" s="1" t="s">
        <v>264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f t="shared" si="293"/>
        <v>0.1875</v>
      </c>
      <c r="M329" s="1" t="s">
        <v>161</v>
      </c>
      <c r="O329" s="7">
        <f t="shared" ca="1" si="294"/>
        <v>19</v>
      </c>
      <c r="S329" s="7" t="str">
        <f t="shared" ca="1" si="288"/>
        <v/>
      </c>
    </row>
    <row r="330" spans="1:19" x14ac:dyDescent="0.3">
      <c r="A330" s="1" t="str">
        <f t="shared" ref="A330:A380" si="298">B330&amp;"_"&amp;TEXT(D330,"00")</f>
        <v>LP_MaxHpBest_02</v>
      </c>
      <c r="B330" s="1" t="s">
        <v>264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f t="shared" si="293"/>
        <v>0.39375000000000004</v>
      </c>
      <c r="M330" s="1" t="s">
        <v>161</v>
      </c>
      <c r="O330" s="7">
        <f t="shared" ca="1" si="294"/>
        <v>19</v>
      </c>
      <c r="S330" s="7" t="str">
        <f t="shared" ca="1" si="288"/>
        <v/>
      </c>
    </row>
    <row r="331" spans="1:19" x14ac:dyDescent="0.3">
      <c r="A331" s="1" t="str">
        <f t="shared" si="298"/>
        <v>LP_MaxHpBest_03</v>
      </c>
      <c r="B331" s="1" t="s">
        <v>264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si="293"/>
        <v>0.61875000000000013</v>
      </c>
      <c r="M331" s="1" t="s">
        <v>161</v>
      </c>
      <c r="O331" s="7">
        <f t="shared" ca="1" si="294"/>
        <v>19</v>
      </c>
      <c r="S331" s="7" t="str">
        <f t="shared" ca="1" si="288"/>
        <v/>
      </c>
    </row>
    <row r="332" spans="1:19" x14ac:dyDescent="0.3">
      <c r="A332" s="1" t="str">
        <f t="shared" si="298"/>
        <v>LP_MaxHpBest_04</v>
      </c>
      <c r="B332" s="1" t="s">
        <v>264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0.86249999999999993</v>
      </c>
      <c r="M332" s="1" t="s">
        <v>161</v>
      </c>
      <c r="O332" s="7">
        <f t="shared" ca="1" si="294"/>
        <v>19</v>
      </c>
      <c r="S332" s="7" t="str">
        <f t="shared" ca="1" si="288"/>
        <v/>
      </c>
    </row>
    <row r="333" spans="1:19" x14ac:dyDescent="0.3">
      <c r="A333" s="1" t="str">
        <f t="shared" si="298"/>
        <v>LP_MaxHpBest_05</v>
      </c>
      <c r="B333" s="1" t="s">
        <v>264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1.125</v>
      </c>
      <c r="M333" s="1" t="s">
        <v>161</v>
      </c>
      <c r="O333" s="7">
        <f t="shared" ca="1" si="294"/>
        <v>19</v>
      </c>
      <c r="S333" s="7" t="str">
        <f t="shared" ca="1" si="288"/>
        <v/>
      </c>
    </row>
    <row r="334" spans="1:19" x14ac:dyDescent="0.3">
      <c r="A334" s="1" t="str">
        <f t="shared" ref="A334:A339" si="299">B334&amp;"_"&amp;TEXT(D334,"00")</f>
        <v>LP_MaxHpBest_06</v>
      </c>
      <c r="B334" s="1" t="s">
        <v>252</v>
      </c>
      <c r="C334" s="1" t="str">
        <f>IF(ISERROR(VLOOKUP(B334,AffectorValueTable!$A:$A,1,0)),"어펙터밸류없음","")</f>
        <v/>
      </c>
      <c r="D334" s="1">
        <v>6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1.125</v>
      </c>
      <c r="M334" s="1" t="s">
        <v>161</v>
      </c>
      <c r="O334" s="7">
        <f t="shared" ref="O334:O339" ca="1" si="300">IF(NOT(ISBLANK(N334)),N334,
IF(ISBLANK(M334),"",
VLOOKUP(M334,OFFSET(INDIRECT("$A:$B"),0,MATCH(M$1&amp;"_Verify",INDIRECT("$1:$1"),0)-1),2,0)
))</f>
        <v>19</v>
      </c>
      <c r="S334" s="7" t="str">
        <f t="shared" ref="S334:S339" ca="1" si="301">IF(NOT(ISBLANK(R334)),R334,
IF(ISBLANK(Q334),"",
VLOOKUP(Q334,OFFSET(INDIRECT("$A:$B"),0,MATCH(Q$1&amp;"_Verify",INDIRECT("$1:$1"),0)-1),2,0)
))</f>
        <v/>
      </c>
    </row>
    <row r="335" spans="1:19" x14ac:dyDescent="0.3">
      <c r="A335" s="1" t="str">
        <f t="shared" si="299"/>
        <v>LP_MaxHpPowerSource_01</v>
      </c>
      <c r="B335" s="1" t="s">
        <v>907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f t="shared" ref="J335:J339" si="302">J245*2.5/8</f>
        <v>4.6875E-2</v>
      </c>
      <c r="M335" s="1" t="s">
        <v>161</v>
      </c>
      <c r="O335" s="7">
        <f t="shared" ca="1" si="300"/>
        <v>19</v>
      </c>
      <c r="S335" s="7" t="str">
        <f t="shared" ca="1" si="301"/>
        <v/>
      </c>
    </row>
    <row r="336" spans="1:19" x14ac:dyDescent="0.3">
      <c r="A336" s="1" t="str">
        <f t="shared" si="299"/>
        <v>LP_MaxHpPowerSource_02</v>
      </c>
      <c r="B336" s="1" t="s">
        <v>907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f t="shared" si="302"/>
        <v>9.8437499999999997E-2</v>
      </c>
      <c r="M336" s="1" t="s">
        <v>161</v>
      </c>
      <c r="O336" s="7">
        <f t="shared" ca="1" si="300"/>
        <v>19</v>
      </c>
      <c r="S336" s="7" t="str">
        <f t="shared" ca="1" si="301"/>
        <v/>
      </c>
    </row>
    <row r="337" spans="1:19" x14ac:dyDescent="0.3">
      <c r="A337" s="1" t="str">
        <f t="shared" si="299"/>
        <v>LP_MaxHpPowerSource_03</v>
      </c>
      <c r="B337" s="1" t="s">
        <v>907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f t="shared" si="302"/>
        <v>0.15468750000000001</v>
      </c>
      <c r="M337" s="1" t="s">
        <v>161</v>
      </c>
      <c r="O337" s="7">
        <f t="shared" ca="1" si="300"/>
        <v>19</v>
      </c>
      <c r="S337" s="7" t="str">
        <f t="shared" ca="1" si="301"/>
        <v/>
      </c>
    </row>
    <row r="338" spans="1:19" x14ac:dyDescent="0.3">
      <c r="A338" s="1" t="str">
        <f t="shared" si="299"/>
        <v>LP_MaxHpPowerSource_04</v>
      </c>
      <c r="B338" s="1" t="s">
        <v>907</v>
      </c>
      <c r="C338" s="1" t="str">
        <f>IF(ISERROR(VLOOKUP(B338,AffectorValueTable!$A:$A,1,0)),"어펙터밸류없음","")</f>
        <v/>
      </c>
      <c r="D338" s="1">
        <v>4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f t="shared" si="302"/>
        <v>0.21562499999999998</v>
      </c>
      <c r="M338" s="1" t="s">
        <v>161</v>
      </c>
      <c r="O338" s="7">
        <f t="shared" ca="1" si="300"/>
        <v>19</v>
      </c>
      <c r="S338" s="7" t="str">
        <f t="shared" ca="1" si="301"/>
        <v/>
      </c>
    </row>
    <row r="339" spans="1:19" x14ac:dyDescent="0.3">
      <c r="A339" s="1" t="str">
        <f t="shared" si="299"/>
        <v>LP_MaxHpPowerSource_05</v>
      </c>
      <c r="B339" s="1" t="s">
        <v>907</v>
      </c>
      <c r="C339" s="1" t="str">
        <f>IF(ISERROR(VLOOKUP(B339,AffectorValueTable!$A:$A,1,0)),"어펙터밸류없음","")</f>
        <v/>
      </c>
      <c r="D339" s="1">
        <v>5</v>
      </c>
      <c r="E339" s="1" t="str">
        <f>VLOOKUP($B339,AffectorValueTable!$1:$1048576,MATCH(AffectorValueTable!$B$1,AffectorValueTable!$1:$1,0),0)</f>
        <v>ChangeActorStatus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f t="shared" si="302"/>
        <v>0.28125</v>
      </c>
      <c r="M339" s="1" t="s">
        <v>161</v>
      </c>
      <c r="O339" s="7">
        <f t="shared" ca="1" si="300"/>
        <v>19</v>
      </c>
      <c r="S339" s="7" t="str">
        <f t="shared" ca="1" si="301"/>
        <v/>
      </c>
    </row>
    <row r="340" spans="1:19" x14ac:dyDescent="0.3">
      <c r="A340" s="1" t="str">
        <f t="shared" si="298"/>
        <v>LP_ReduceDmgProjectile_01</v>
      </c>
      <c r="B340" s="1" t="s">
        <v>265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ref="J340:J358" si="303">J245*4/6</f>
        <v>9.9999999999999992E-2</v>
      </c>
      <c r="O340" s="7" t="str">
        <f t="shared" ca="1" si="294"/>
        <v/>
      </c>
      <c r="S340" s="7" t="str">
        <f t="shared" ca="1" si="288"/>
        <v/>
      </c>
    </row>
    <row r="341" spans="1:19" x14ac:dyDescent="0.3">
      <c r="A341" s="1" t="str">
        <f t="shared" si="298"/>
        <v>LP_ReduceDmgProjectile_02</v>
      </c>
      <c r="B341" s="1" t="s">
        <v>265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303"/>
        <v>0.21</v>
      </c>
      <c r="O341" s="7" t="str">
        <f t="shared" ca="1" si="294"/>
        <v/>
      </c>
      <c r="S341" s="7" t="str">
        <f t="shared" ca="1" si="288"/>
        <v/>
      </c>
    </row>
    <row r="342" spans="1:19" x14ac:dyDescent="0.3">
      <c r="A342" s="1" t="str">
        <f t="shared" si="298"/>
        <v>LP_ReduceDmgProjectile_03</v>
      </c>
      <c r="B342" s="1" t="s">
        <v>265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303"/>
        <v>0.33</v>
      </c>
      <c r="O342" s="7" t="str">
        <f t="shared" ca="1" si="294"/>
        <v/>
      </c>
      <c r="S342" s="7" t="str">
        <f t="shared" ca="1" si="288"/>
        <v/>
      </c>
    </row>
    <row r="343" spans="1:19" x14ac:dyDescent="0.3">
      <c r="A343" s="1" t="str">
        <f t="shared" si="298"/>
        <v>LP_ReduceDmgProjectile_04</v>
      </c>
      <c r="B343" s="1" t="s">
        <v>265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303"/>
        <v>0.45999999999999996</v>
      </c>
      <c r="O343" s="7" t="str">
        <f t="shared" ca="1" si="294"/>
        <v/>
      </c>
      <c r="S343" s="7" t="str">
        <f t="shared" ca="1" si="288"/>
        <v/>
      </c>
    </row>
    <row r="344" spans="1:19" x14ac:dyDescent="0.3">
      <c r="A344" s="1" t="str">
        <f t="shared" ref="A344:A347" si="304">B344&amp;"_"&amp;TEXT(D344,"00")</f>
        <v>LP_ReduceDmgProjectile_05</v>
      </c>
      <c r="B344" s="1" t="s">
        <v>265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303"/>
        <v>0.6</v>
      </c>
      <c r="O344" s="7" t="str">
        <f t="shared" ca="1" si="294"/>
        <v/>
      </c>
      <c r="S344" s="7" t="str">
        <f t="shared" ca="1" si="288"/>
        <v/>
      </c>
    </row>
    <row r="345" spans="1:19" x14ac:dyDescent="0.3">
      <c r="A345" s="1" t="str">
        <f t="shared" si="304"/>
        <v>LP_ReduceDmgProjectile_06</v>
      </c>
      <c r="B345" s="1" t="s">
        <v>265</v>
      </c>
      <c r="C345" s="1" t="str">
        <f>IF(ISERROR(VLOOKUP(B345,AffectorValueTable!$A:$A,1,0)),"어펙터밸류없음","")</f>
        <v/>
      </c>
      <c r="D345" s="1">
        <v>6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303"/>
        <v>0.75</v>
      </c>
      <c r="O345" s="7" t="str">
        <f t="shared" ca="1" si="294"/>
        <v/>
      </c>
      <c r="S345" s="7" t="str">
        <f t="shared" ca="1" si="288"/>
        <v/>
      </c>
    </row>
    <row r="346" spans="1:19" x14ac:dyDescent="0.3">
      <c r="A346" s="1" t="str">
        <f t="shared" si="304"/>
        <v>LP_ReduceDmgProjectile_07</v>
      </c>
      <c r="B346" s="1" t="s">
        <v>265</v>
      </c>
      <c r="C346" s="1" t="str">
        <f>IF(ISERROR(VLOOKUP(B346,AffectorValueTable!$A:$A,1,0)),"어펙터밸류없음","")</f>
        <v/>
      </c>
      <c r="D346" s="1">
        <v>7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303"/>
        <v>0.91000000000000014</v>
      </c>
      <c r="O346" s="7" t="str">
        <f t="shared" ca="1" si="294"/>
        <v/>
      </c>
      <c r="S346" s="7" t="str">
        <f t="shared" ca="1" si="288"/>
        <v/>
      </c>
    </row>
    <row r="347" spans="1:19" x14ac:dyDescent="0.3">
      <c r="A347" s="1" t="str">
        <f t="shared" si="304"/>
        <v>LP_ReduceDmgProjectile_08</v>
      </c>
      <c r="B347" s="1" t="s">
        <v>265</v>
      </c>
      <c r="C347" s="1" t="str">
        <f>IF(ISERROR(VLOOKUP(B347,AffectorValueTable!$A:$A,1,0)),"어펙터밸류없음","")</f>
        <v/>
      </c>
      <c r="D347" s="1">
        <v>8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303"/>
        <v>1.08</v>
      </c>
      <c r="O347" s="7" t="str">
        <f t="shared" ca="1" si="294"/>
        <v/>
      </c>
      <c r="S347" s="7" t="str">
        <f t="shared" ca="1" si="288"/>
        <v/>
      </c>
    </row>
    <row r="348" spans="1:19" x14ac:dyDescent="0.3">
      <c r="A348" s="1" t="str">
        <f t="shared" ref="A348:A371" si="305">B348&amp;"_"&amp;TEXT(D348,"00")</f>
        <v>LP_ReduceDmgProjectile_09</v>
      </c>
      <c r="B348" s="1" t="s">
        <v>265</v>
      </c>
      <c r="C348" s="1" t="str">
        <f>IF(ISERROR(VLOOKUP(B348,AffectorValueTable!$A:$A,1,0)),"어펙터밸류없음","")</f>
        <v/>
      </c>
      <c r="D348" s="1">
        <v>9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303"/>
        <v>1.26</v>
      </c>
      <c r="O348" s="7" t="str">
        <f t="shared" ca="1" si="294"/>
        <v/>
      </c>
      <c r="S348" s="7" t="str">
        <f t="shared" ca="1" si="288"/>
        <v/>
      </c>
    </row>
    <row r="349" spans="1:19" x14ac:dyDescent="0.3">
      <c r="A349" s="1" t="str">
        <f t="shared" si="305"/>
        <v>LP_ReduceDmgProjectileBetter_01</v>
      </c>
      <c r="B349" s="1" t="s">
        <v>488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303"/>
        <v>0.16666666666666666</v>
      </c>
      <c r="O349" s="7" t="str">
        <f t="shared" ref="O349:O371" ca="1" si="306">IF(NOT(ISBLANK(N349)),N349,
IF(ISBLANK(M349),"",
VLOOKUP(M349,OFFSET(INDIRECT("$A:$B"),0,MATCH(M$1&amp;"_Verify",INDIRECT("$1:$1"),0)-1),2,0)
))</f>
        <v/>
      </c>
      <c r="S349" s="7" t="str">
        <f t="shared" ca="1" si="288"/>
        <v/>
      </c>
    </row>
    <row r="350" spans="1:19" x14ac:dyDescent="0.3">
      <c r="A350" s="1" t="str">
        <f t="shared" si="305"/>
        <v>LP_ReduceDmgProjectileBetter_02</v>
      </c>
      <c r="B350" s="1" t="s">
        <v>488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303"/>
        <v>0.35000000000000003</v>
      </c>
      <c r="O350" s="7" t="str">
        <f t="shared" ca="1" si="306"/>
        <v/>
      </c>
      <c r="S350" s="7" t="str">
        <f t="shared" ca="1" si="288"/>
        <v/>
      </c>
    </row>
    <row r="351" spans="1:19" x14ac:dyDescent="0.3">
      <c r="A351" s="1" t="str">
        <f t="shared" si="305"/>
        <v>LP_ReduceDmgProjectileBetter_03</v>
      </c>
      <c r="B351" s="1" t="s">
        <v>488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303"/>
        <v>0.55000000000000004</v>
      </c>
      <c r="O351" s="7" t="str">
        <f t="shared" ca="1" si="306"/>
        <v/>
      </c>
      <c r="S351" s="7" t="str">
        <f t="shared" ca="1" si="288"/>
        <v/>
      </c>
    </row>
    <row r="352" spans="1:19" x14ac:dyDescent="0.3">
      <c r="A352" s="1" t="str">
        <f t="shared" si="305"/>
        <v>LP_ReduceDmgProjectileBetter_04</v>
      </c>
      <c r="B352" s="1" t="s">
        <v>488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303"/>
        <v>0.76666666666666661</v>
      </c>
      <c r="O352" s="7" t="str">
        <f t="shared" ca="1" si="306"/>
        <v/>
      </c>
      <c r="S352" s="7" t="str">
        <f t="shared" ca="1" si="288"/>
        <v/>
      </c>
    </row>
    <row r="353" spans="1:19" x14ac:dyDescent="0.3">
      <c r="A353" s="1" t="str">
        <f t="shared" ref="A353:A357" si="307">B353&amp;"_"&amp;TEXT(D353,"00")</f>
        <v>LP_ReduceDmgProjectileBetter_05</v>
      </c>
      <c r="B353" s="1" t="s">
        <v>488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303"/>
        <v>1</v>
      </c>
      <c r="O353" s="7" t="str">
        <f t="shared" ref="O353:O357" ca="1" si="308">IF(NOT(ISBLANK(N353)),N353,
IF(ISBLANK(M353),"",
VLOOKUP(M353,OFFSET(INDIRECT("$A:$B"),0,MATCH(M$1&amp;"_Verify",INDIRECT("$1:$1"),0)-1),2,0)
))</f>
        <v/>
      </c>
      <c r="S353" s="7" t="str">
        <f t="shared" ca="1" si="288"/>
        <v/>
      </c>
    </row>
    <row r="354" spans="1:19" x14ac:dyDescent="0.3">
      <c r="A354" s="1" t="str">
        <f t="shared" si="307"/>
        <v>LP_ReduceDmgProjectileBetter_06</v>
      </c>
      <c r="B354" s="1" t="s">
        <v>488</v>
      </c>
      <c r="C354" s="1" t="str">
        <f>IF(ISERROR(VLOOKUP(B354,AffectorValueTable!$A:$A,1,0)),"어펙터밸류없음","")</f>
        <v/>
      </c>
      <c r="D354" s="1">
        <v>6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303"/>
        <v>1.25</v>
      </c>
      <c r="O354" s="7" t="str">
        <f t="shared" ca="1" si="308"/>
        <v/>
      </c>
      <c r="S354" s="7" t="str">
        <f t="shared" ca="1" si="288"/>
        <v/>
      </c>
    </row>
    <row r="355" spans="1:19" x14ac:dyDescent="0.3">
      <c r="A355" s="1" t="str">
        <f t="shared" si="307"/>
        <v>LP_ReduceDmgProjectileBetter_07</v>
      </c>
      <c r="B355" s="1" t="s">
        <v>488</v>
      </c>
      <c r="C355" s="1" t="str">
        <f>IF(ISERROR(VLOOKUP(B355,AffectorValueTable!$A:$A,1,0)),"어펙터밸류없음","")</f>
        <v/>
      </c>
      <c r="D355" s="1">
        <v>7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f t="shared" si="303"/>
        <v>1.5166666666666666</v>
      </c>
      <c r="O355" s="7" t="str">
        <f t="shared" ca="1" si="308"/>
        <v/>
      </c>
      <c r="S355" s="7" t="str">
        <f t="shared" ca="1" si="288"/>
        <v/>
      </c>
    </row>
    <row r="356" spans="1:19" x14ac:dyDescent="0.3">
      <c r="A356" s="1" t="str">
        <f t="shared" si="307"/>
        <v>LP_ReduceDmgProjectileBetter_08</v>
      </c>
      <c r="B356" s="1" t="s">
        <v>488</v>
      </c>
      <c r="C356" s="1" t="str">
        <f>IF(ISERROR(VLOOKUP(B356,AffectorValueTable!$A:$A,1,0)),"어펙터밸류없음","")</f>
        <v/>
      </c>
      <c r="D356" s="1">
        <v>8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J356" s="1">
        <f t="shared" si="303"/>
        <v>1.8</v>
      </c>
      <c r="O356" s="7" t="str">
        <f t="shared" ca="1" si="308"/>
        <v/>
      </c>
      <c r="S356" s="7" t="str">
        <f t="shared" ca="1" si="288"/>
        <v/>
      </c>
    </row>
    <row r="357" spans="1:19" x14ac:dyDescent="0.3">
      <c r="A357" s="1" t="str">
        <f t="shared" si="307"/>
        <v>LP_ReduceDmgProjectileBetter_09</v>
      </c>
      <c r="B357" s="1" t="s">
        <v>488</v>
      </c>
      <c r="C357" s="1" t="str">
        <f>IF(ISERROR(VLOOKUP(B357,AffectorValueTable!$A:$A,1,0)),"어펙터밸류없음","")</f>
        <v/>
      </c>
      <c r="D357" s="1">
        <v>9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J357" s="1">
        <f t="shared" si="303"/>
        <v>2.1</v>
      </c>
      <c r="O357" s="7" t="str">
        <f t="shared" ca="1" si="308"/>
        <v/>
      </c>
      <c r="S357" s="7" t="str">
        <f t="shared" ca="1" si="288"/>
        <v/>
      </c>
    </row>
    <row r="358" spans="1:19" x14ac:dyDescent="0.3">
      <c r="A358" s="1" t="str">
        <f t="shared" ref="A358" si="309">B358&amp;"_"&amp;TEXT(D358,"00")</f>
        <v>LP_ReduceDmgProjectileBetter_10</v>
      </c>
      <c r="B358" s="1" t="s">
        <v>1181</v>
      </c>
      <c r="C358" s="1" t="str">
        <f>IF(ISERROR(VLOOKUP(B358,AffectorValueTable!$A:$A,1,0)),"어펙터밸류없음","")</f>
        <v/>
      </c>
      <c r="D358" s="1">
        <v>10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J358" s="1">
        <f t="shared" si="303"/>
        <v>2.1</v>
      </c>
      <c r="O358" s="7" t="str">
        <f t="shared" ref="O358" ca="1" si="310">IF(NOT(ISBLANK(N358)),N358,
IF(ISBLANK(M358),"",
VLOOKUP(M358,OFFSET(INDIRECT("$A:$B"),0,MATCH(M$1&amp;"_Verify",INDIRECT("$1:$1"),0)-1),2,0)
))</f>
        <v/>
      </c>
      <c r="S358" s="7" t="str">
        <f t="shared" ref="S358" ca="1" si="311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si="305"/>
        <v>LP_ReduceDmgMelee_01</v>
      </c>
      <c r="B359" s="1" t="s">
        <v>489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ref="I359:I376" si="312">J245*4/6*1.5</f>
        <v>0.15</v>
      </c>
      <c r="O359" s="7" t="str">
        <f t="shared" ca="1" si="306"/>
        <v/>
      </c>
      <c r="S359" s="7" t="str">
        <f t="shared" ca="1" si="288"/>
        <v/>
      </c>
    </row>
    <row r="360" spans="1:19" x14ac:dyDescent="0.3">
      <c r="A360" s="1" t="str">
        <f t="shared" si="305"/>
        <v>LP_ReduceDmgMelee_02</v>
      </c>
      <c r="B360" s="1" t="s">
        <v>489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12"/>
        <v>0.315</v>
      </c>
      <c r="O360" s="7" t="str">
        <f t="shared" ca="1" si="306"/>
        <v/>
      </c>
      <c r="S360" s="7" t="str">
        <f t="shared" ca="1" si="288"/>
        <v/>
      </c>
    </row>
    <row r="361" spans="1:19" x14ac:dyDescent="0.3">
      <c r="A361" s="1" t="str">
        <f t="shared" si="305"/>
        <v>LP_ReduceDmgMelee_03</v>
      </c>
      <c r="B361" s="1" t="s">
        <v>489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12"/>
        <v>0.495</v>
      </c>
      <c r="O361" s="7" t="str">
        <f t="shared" ca="1" si="306"/>
        <v/>
      </c>
      <c r="S361" s="7" t="str">
        <f t="shared" ca="1" si="288"/>
        <v/>
      </c>
    </row>
    <row r="362" spans="1:19" x14ac:dyDescent="0.3">
      <c r="A362" s="1" t="str">
        <f t="shared" si="305"/>
        <v>LP_ReduceDmgMelee_04</v>
      </c>
      <c r="B362" s="1" t="s">
        <v>489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12"/>
        <v>0.69</v>
      </c>
      <c r="O362" s="7" t="str">
        <f t="shared" ca="1" si="306"/>
        <v/>
      </c>
      <c r="S362" s="7" t="str">
        <f t="shared" ca="1" si="288"/>
        <v/>
      </c>
    </row>
    <row r="363" spans="1:19" x14ac:dyDescent="0.3">
      <c r="A363" s="1" t="str">
        <f t="shared" si="305"/>
        <v>LP_ReduceDmgMelee_05</v>
      </c>
      <c r="B363" s="1" t="s">
        <v>489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12"/>
        <v>0.89999999999999991</v>
      </c>
      <c r="O363" s="7" t="str">
        <f t="shared" ca="1" si="306"/>
        <v/>
      </c>
      <c r="S363" s="7" t="str">
        <f t="shared" ca="1" si="288"/>
        <v/>
      </c>
    </row>
    <row r="364" spans="1:19" x14ac:dyDescent="0.3">
      <c r="A364" s="1" t="str">
        <f t="shared" si="305"/>
        <v>LP_ReduceDmgMelee_06</v>
      </c>
      <c r="B364" s="1" t="s">
        <v>489</v>
      </c>
      <c r="C364" s="1" t="str">
        <f>IF(ISERROR(VLOOKUP(B364,AffectorValueTable!$A:$A,1,0)),"어펙터밸류없음","")</f>
        <v/>
      </c>
      <c r="D364" s="1">
        <v>6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12"/>
        <v>1.125</v>
      </c>
      <c r="O364" s="7" t="str">
        <f t="shared" ca="1" si="306"/>
        <v/>
      </c>
      <c r="S364" s="7" t="str">
        <f t="shared" ca="1" si="288"/>
        <v/>
      </c>
    </row>
    <row r="365" spans="1:19" x14ac:dyDescent="0.3">
      <c r="A365" s="1" t="str">
        <f t="shared" si="305"/>
        <v>LP_ReduceDmgMelee_07</v>
      </c>
      <c r="B365" s="1" t="s">
        <v>489</v>
      </c>
      <c r="C365" s="1" t="str">
        <f>IF(ISERROR(VLOOKUP(B365,AffectorValueTable!$A:$A,1,0)),"어펙터밸류없음","")</f>
        <v/>
      </c>
      <c r="D365" s="1">
        <v>7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12"/>
        <v>1.3650000000000002</v>
      </c>
      <c r="O365" s="7" t="str">
        <f t="shared" ca="1" si="306"/>
        <v/>
      </c>
      <c r="S365" s="7" t="str">
        <f t="shared" ca="1" si="288"/>
        <v/>
      </c>
    </row>
    <row r="366" spans="1:19" x14ac:dyDescent="0.3">
      <c r="A366" s="1" t="str">
        <f t="shared" si="305"/>
        <v>LP_ReduceDmgMelee_08</v>
      </c>
      <c r="B366" s="1" t="s">
        <v>489</v>
      </c>
      <c r="C366" s="1" t="str">
        <f>IF(ISERROR(VLOOKUP(B366,AffectorValueTable!$A:$A,1,0)),"어펙터밸류없음","")</f>
        <v/>
      </c>
      <c r="D366" s="1">
        <v>8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12"/>
        <v>1.62</v>
      </c>
      <c r="O366" s="7" t="str">
        <f t="shared" ca="1" si="306"/>
        <v/>
      </c>
      <c r="S366" s="7" t="str">
        <f t="shared" ca="1" si="288"/>
        <v/>
      </c>
    </row>
    <row r="367" spans="1:19" x14ac:dyDescent="0.3">
      <c r="A367" s="1" t="str">
        <f t="shared" si="305"/>
        <v>LP_ReduceDmgMelee_09</v>
      </c>
      <c r="B367" s="1" t="s">
        <v>489</v>
      </c>
      <c r="C367" s="1" t="str">
        <f>IF(ISERROR(VLOOKUP(B367,AffectorValueTable!$A:$A,1,0)),"어펙터밸류없음","")</f>
        <v/>
      </c>
      <c r="D367" s="1">
        <v>9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12"/>
        <v>1.8900000000000001</v>
      </c>
      <c r="O367" s="7" t="str">
        <f t="shared" ca="1" si="306"/>
        <v/>
      </c>
      <c r="S367" s="7" t="str">
        <f t="shared" ca="1" si="288"/>
        <v/>
      </c>
    </row>
    <row r="368" spans="1:19" x14ac:dyDescent="0.3">
      <c r="A368" s="1" t="str">
        <f t="shared" si="305"/>
        <v>LP_ReduceDmgMeleeBetter_01</v>
      </c>
      <c r="B368" s="1" t="s">
        <v>491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12"/>
        <v>0.25</v>
      </c>
      <c r="O368" s="7" t="str">
        <f t="shared" ca="1" si="306"/>
        <v/>
      </c>
      <c r="S368" s="7" t="str">
        <f t="shared" ca="1" si="288"/>
        <v/>
      </c>
    </row>
    <row r="369" spans="1:19" x14ac:dyDescent="0.3">
      <c r="A369" s="1" t="str">
        <f t="shared" si="305"/>
        <v>LP_ReduceDmgMeleeBetter_02</v>
      </c>
      <c r="B369" s="1" t="s">
        <v>491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12"/>
        <v>0.52500000000000002</v>
      </c>
      <c r="O369" s="7" t="str">
        <f t="shared" ca="1" si="306"/>
        <v/>
      </c>
      <c r="S369" s="7" t="str">
        <f t="shared" ca="1" si="288"/>
        <v/>
      </c>
    </row>
    <row r="370" spans="1:19" x14ac:dyDescent="0.3">
      <c r="A370" s="1" t="str">
        <f t="shared" si="305"/>
        <v>LP_ReduceDmgMeleeBetter_03</v>
      </c>
      <c r="B370" s="1" t="s">
        <v>491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12"/>
        <v>0.82500000000000007</v>
      </c>
      <c r="O370" s="7" t="str">
        <f t="shared" ca="1" si="306"/>
        <v/>
      </c>
      <c r="S370" s="7" t="str">
        <f t="shared" ca="1" si="288"/>
        <v/>
      </c>
    </row>
    <row r="371" spans="1:19" x14ac:dyDescent="0.3">
      <c r="A371" s="1" t="str">
        <f t="shared" si="305"/>
        <v>LP_ReduceDmgMeleeBetter_04</v>
      </c>
      <c r="B371" s="1" t="s">
        <v>491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12"/>
        <v>1.1499999999999999</v>
      </c>
      <c r="O371" s="7" t="str">
        <f t="shared" ca="1" si="306"/>
        <v/>
      </c>
      <c r="S371" s="7" t="str">
        <f t="shared" ca="1" si="288"/>
        <v/>
      </c>
    </row>
    <row r="372" spans="1:19" x14ac:dyDescent="0.3">
      <c r="A372" s="1" t="str">
        <f t="shared" ref="A372:A376" si="313">B372&amp;"_"&amp;TEXT(D372,"00")</f>
        <v>LP_ReduceDmgMeleeBetter_05</v>
      </c>
      <c r="B372" s="1" t="s">
        <v>491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12"/>
        <v>1.5</v>
      </c>
      <c r="O372" s="7" t="str">
        <f t="shared" ref="O372:O376" ca="1" si="314">IF(NOT(ISBLANK(N372)),N372,
IF(ISBLANK(M372),"",
VLOOKUP(M372,OFFSET(INDIRECT("$A:$B"),0,MATCH(M$1&amp;"_Verify",INDIRECT("$1:$1"),0)-1),2,0)
))</f>
        <v/>
      </c>
      <c r="S372" s="7" t="str">
        <f t="shared" ca="1" si="288"/>
        <v/>
      </c>
    </row>
    <row r="373" spans="1:19" x14ac:dyDescent="0.3">
      <c r="A373" s="1" t="str">
        <f t="shared" si="313"/>
        <v>LP_ReduceDmgMeleeBetter_06</v>
      </c>
      <c r="B373" s="1" t="s">
        <v>491</v>
      </c>
      <c r="C373" s="1" t="str">
        <f>IF(ISERROR(VLOOKUP(B373,AffectorValueTable!$A:$A,1,0)),"어펙터밸류없음","")</f>
        <v/>
      </c>
      <c r="D373" s="1">
        <v>6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f t="shared" si="312"/>
        <v>1.875</v>
      </c>
      <c r="O373" s="7" t="str">
        <f t="shared" ca="1" si="314"/>
        <v/>
      </c>
      <c r="S373" s="7" t="str">
        <f t="shared" ca="1" si="288"/>
        <v/>
      </c>
    </row>
    <row r="374" spans="1:19" x14ac:dyDescent="0.3">
      <c r="A374" s="1" t="str">
        <f t="shared" si="313"/>
        <v>LP_ReduceDmgMeleeBetter_07</v>
      </c>
      <c r="B374" s="1" t="s">
        <v>491</v>
      </c>
      <c r="C374" s="1" t="str">
        <f>IF(ISERROR(VLOOKUP(B374,AffectorValueTable!$A:$A,1,0)),"어펙터밸류없음","")</f>
        <v/>
      </c>
      <c r="D374" s="1">
        <v>7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f t="shared" si="312"/>
        <v>2.2749999999999999</v>
      </c>
      <c r="O374" s="7" t="str">
        <f t="shared" ca="1" si="314"/>
        <v/>
      </c>
      <c r="S374" s="7" t="str">
        <f t="shared" ca="1" si="288"/>
        <v/>
      </c>
    </row>
    <row r="375" spans="1:19" x14ac:dyDescent="0.3">
      <c r="A375" s="1" t="str">
        <f t="shared" si="313"/>
        <v>LP_ReduceDmgMeleeBetter_08</v>
      </c>
      <c r="B375" s="1" t="s">
        <v>491</v>
      </c>
      <c r="C375" s="1" t="str">
        <f>IF(ISERROR(VLOOKUP(B375,AffectorValueTable!$A:$A,1,0)),"어펙터밸류없음","")</f>
        <v/>
      </c>
      <c r="D375" s="1">
        <v>8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f t="shared" si="312"/>
        <v>2.7</v>
      </c>
      <c r="O375" s="7" t="str">
        <f t="shared" ca="1" si="314"/>
        <v/>
      </c>
      <c r="S375" s="7" t="str">
        <f t="shared" ca="1" si="288"/>
        <v/>
      </c>
    </row>
    <row r="376" spans="1:19" x14ac:dyDescent="0.3">
      <c r="A376" s="1" t="str">
        <f t="shared" si="313"/>
        <v>LP_ReduceDmgMeleeBetter_09</v>
      </c>
      <c r="B376" s="1" t="s">
        <v>491</v>
      </c>
      <c r="C376" s="1" t="str">
        <f>IF(ISERROR(VLOOKUP(B376,AffectorValueTable!$A:$A,1,0)),"어펙터밸류없음","")</f>
        <v/>
      </c>
      <c r="D376" s="1">
        <v>9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f t="shared" si="312"/>
        <v>3.1500000000000004</v>
      </c>
      <c r="O376" s="7" t="str">
        <f t="shared" ca="1" si="314"/>
        <v/>
      </c>
      <c r="S376" s="7" t="str">
        <f t="shared" ca="1" si="288"/>
        <v/>
      </c>
    </row>
    <row r="377" spans="1:19" x14ac:dyDescent="0.3">
      <c r="A377" s="1" t="str">
        <f t="shared" si="298"/>
        <v>LP_ReduceDmgClose_01</v>
      </c>
      <c r="B377" s="1" t="s">
        <v>266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ref="K377:K394" si="315">J245*4/6*3</f>
        <v>0.3</v>
      </c>
      <c r="O377" s="7" t="str">
        <f t="shared" ca="1" si="294"/>
        <v/>
      </c>
      <c r="S377" s="7" t="str">
        <f t="shared" ca="1" si="288"/>
        <v/>
      </c>
    </row>
    <row r="378" spans="1:19" x14ac:dyDescent="0.3">
      <c r="A378" s="1" t="str">
        <f t="shared" si="298"/>
        <v>LP_ReduceDmgClose_02</v>
      </c>
      <c r="B378" s="1" t="s">
        <v>266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15"/>
        <v>0.63</v>
      </c>
      <c r="O378" s="7" t="str">
        <f t="shared" ca="1" si="294"/>
        <v/>
      </c>
      <c r="S378" s="7" t="str">
        <f t="shared" ca="1" si="288"/>
        <v/>
      </c>
    </row>
    <row r="379" spans="1:19" x14ac:dyDescent="0.3">
      <c r="A379" s="1" t="str">
        <f t="shared" si="298"/>
        <v>LP_ReduceDmgClose_03</v>
      </c>
      <c r="B379" s="1" t="s">
        <v>266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5"/>
        <v>0.99</v>
      </c>
      <c r="O379" s="7" t="str">
        <f t="shared" ca="1" si="294"/>
        <v/>
      </c>
      <c r="S379" s="7" t="str">
        <f t="shared" ca="1" si="288"/>
        <v/>
      </c>
    </row>
    <row r="380" spans="1:19" x14ac:dyDescent="0.3">
      <c r="A380" s="1" t="str">
        <f t="shared" si="298"/>
        <v>LP_ReduceDmgClose_04</v>
      </c>
      <c r="B380" s="1" t="s">
        <v>266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5"/>
        <v>1.38</v>
      </c>
      <c r="O380" s="7" t="str">
        <f t="shared" ca="1" si="294"/>
        <v/>
      </c>
      <c r="S380" s="7" t="str">
        <f t="shared" ref="S380:S423" ca="1" si="316">IF(NOT(ISBLANK(R380)),R380,
IF(ISBLANK(Q380),"",
VLOOKUP(Q380,OFFSET(INDIRECT("$A:$B"),0,MATCH(Q$1&amp;"_Verify",INDIRECT("$1:$1"),0)-1),2,0)
))</f>
        <v/>
      </c>
    </row>
    <row r="381" spans="1:19" x14ac:dyDescent="0.3">
      <c r="A381" s="1" t="str">
        <f t="shared" ref="A381:A398" si="317">B381&amp;"_"&amp;TEXT(D381,"00")</f>
        <v>LP_ReduceDmgClose_05</v>
      </c>
      <c r="B381" s="1" t="s">
        <v>266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5"/>
        <v>1.7999999999999998</v>
      </c>
      <c r="O381" s="7" t="str">
        <f t="shared" ca="1" si="294"/>
        <v/>
      </c>
      <c r="S381" s="7" t="str">
        <f t="shared" ca="1" si="316"/>
        <v/>
      </c>
    </row>
    <row r="382" spans="1:19" x14ac:dyDescent="0.3">
      <c r="A382" s="1" t="str">
        <f t="shared" si="317"/>
        <v>LP_ReduceDmgClose_06</v>
      </c>
      <c r="B382" s="1" t="s">
        <v>266</v>
      </c>
      <c r="C382" s="1" t="str">
        <f>IF(ISERROR(VLOOKUP(B382,AffectorValueTable!$A:$A,1,0)),"어펙터밸류없음","")</f>
        <v/>
      </c>
      <c r="D382" s="1">
        <v>6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5"/>
        <v>2.25</v>
      </c>
      <c r="O382" s="7" t="str">
        <f t="shared" ca="1" si="294"/>
        <v/>
      </c>
      <c r="S382" s="7" t="str">
        <f t="shared" ca="1" si="316"/>
        <v/>
      </c>
    </row>
    <row r="383" spans="1:19" x14ac:dyDescent="0.3">
      <c r="A383" s="1" t="str">
        <f t="shared" si="317"/>
        <v>LP_ReduceDmgClose_07</v>
      </c>
      <c r="B383" s="1" t="s">
        <v>266</v>
      </c>
      <c r="C383" s="1" t="str">
        <f>IF(ISERROR(VLOOKUP(B383,AffectorValueTable!$A:$A,1,0)),"어펙터밸류없음","")</f>
        <v/>
      </c>
      <c r="D383" s="1">
        <v>7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5"/>
        <v>2.7300000000000004</v>
      </c>
      <c r="O383" s="7" t="str">
        <f t="shared" ca="1" si="294"/>
        <v/>
      </c>
      <c r="S383" s="7" t="str">
        <f t="shared" ca="1" si="316"/>
        <v/>
      </c>
    </row>
    <row r="384" spans="1:19" x14ac:dyDescent="0.3">
      <c r="A384" s="1" t="str">
        <f t="shared" si="317"/>
        <v>LP_ReduceDmgClose_08</v>
      </c>
      <c r="B384" s="1" t="s">
        <v>266</v>
      </c>
      <c r="C384" s="1" t="str">
        <f>IF(ISERROR(VLOOKUP(B384,AffectorValueTable!$A:$A,1,0)),"어펙터밸류없음","")</f>
        <v/>
      </c>
      <c r="D384" s="1">
        <v>8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5"/>
        <v>3.24</v>
      </c>
      <c r="O384" s="7" t="str">
        <f t="shared" ca="1" si="294"/>
        <v/>
      </c>
      <c r="S384" s="7" t="str">
        <f t="shared" ca="1" si="316"/>
        <v/>
      </c>
    </row>
    <row r="385" spans="1:19" x14ac:dyDescent="0.3">
      <c r="A385" s="1" t="str">
        <f t="shared" si="317"/>
        <v>LP_ReduceDmgClose_09</v>
      </c>
      <c r="B385" s="1" t="s">
        <v>266</v>
      </c>
      <c r="C385" s="1" t="str">
        <f>IF(ISERROR(VLOOKUP(B385,AffectorValueTable!$A:$A,1,0)),"어펙터밸류없음","")</f>
        <v/>
      </c>
      <c r="D385" s="1">
        <v>9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5"/>
        <v>3.7800000000000002</v>
      </c>
      <c r="O385" s="7" t="str">
        <f t="shared" ca="1" si="294"/>
        <v/>
      </c>
      <c r="S385" s="7" t="str">
        <f t="shared" ca="1" si="316"/>
        <v/>
      </c>
    </row>
    <row r="386" spans="1:19" x14ac:dyDescent="0.3">
      <c r="A386" s="1" t="str">
        <f t="shared" si="317"/>
        <v>LP_ReduceDmgCloseBetter_01</v>
      </c>
      <c r="B386" s="1" t="s">
        <v>493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5"/>
        <v>0.5</v>
      </c>
      <c r="O386" s="7" t="str">
        <f t="shared" ref="O386:O403" ca="1" si="318">IF(NOT(ISBLANK(N386)),N386,
IF(ISBLANK(M386),"",
VLOOKUP(M386,OFFSET(INDIRECT("$A:$B"),0,MATCH(M$1&amp;"_Verify",INDIRECT("$1:$1"),0)-1),2,0)
))</f>
        <v/>
      </c>
      <c r="S386" s="7" t="str">
        <f t="shared" ca="1" si="316"/>
        <v/>
      </c>
    </row>
    <row r="387" spans="1:19" x14ac:dyDescent="0.3">
      <c r="A387" s="1" t="str">
        <f t="shared" si="317"/>
        <v>LP_ReduceDmgCloseBetter_02</v>
      </c>
      <c r="B387" s="1" t="s">
        <v>493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5"/>
        <v>1.05</v>
      </c>
      <c r="O387" s="7" t="str">
        <f t="shared" ca="1" si="318"/>
        <v/>
      </c>
      <c r="S387" s="7" t="str">
        <f t="shared" ca="1" si="316"/>
        <v/>
      </c>
    </row>
    <row r="388" spans="1:19" x14ac:dyDescent="0.3">
      <c r="A388" s="1" t="str">
        <f t="shared" si="317"/>
        <v>LP_ReduceDmgCloseBetter_03</v>
      </c>
      <c r="B388" s="1" t="s">
        <v>493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5"/>
        <v>1.6500000000000001</v>
      </c>
      <c r="O388" s="7" t="str">
        <f t="shared" ca="1" si="318"/>
        <v/>
      </c>
      <c r="S388" s="7" t="str">
        <f t="shared" ca="1" si="316"/>
        <v/>
      </c>
    </row>
    <row r="389" spans="1:19" x14ac:dyDescent="0.3">
      <c r="A389" s="1" t="str">
        <f t="shared" si="317"/>
        <v>LP_ReduceDmgCloseBetter_04</v>
      </c>
      <c r="B389" s="1" t="s">
        <v>493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5"/>
        <v>2.2999999999999998</v>
      </c>
      <c r="O389" s="7" t="str">
        <f t="shared" ca="1" si="318"/>
        <v/>
      </c>
      <c r="S389" s="7" t="str">
        <f t="shared" ca="1" si="316"/>
        <v/>
      </c>
    </row>
    <row r="390" spans="1:19" x14ac:dyDescent="0.3">
      <c r="A390" s="1" t="str">
        <f t="shared" ref="A390:A394" si="319">B390&amp;"_"&amp;TEXT(D390,"00")</f>
        <v>LP_ReduceDmgCloseBetter_05</v>
      </c>
      <c r="B390" s="1" t="s">
        <v>493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5"/>
        <v>3</v>
      </c>
      <c r="O390" s="7" t="str">
        <f t="shared" ref="O390:O394" ca="1" si="320">IF(NOT(ISBLANK(N390)),N390,
IF(ISBLANK(M390),"",
VLOOKUP(M390,OFFSET(INDIRECT("$A:$B"),0,MATCH(M$1&amp;"_Verify",INDIRECT("$1:$1"),0)-1),2,0)
))</f>
        <v/>
      </c>
      <c r="S390" s="7" t="str">
        <f t="shared" ca="1" si="316"/>
        <v/>
      </c>
    </row>
    <row r="391" spans="1:19" x14ac:dyDescent="0.3">
      <c r="A391" s="1" t="str">
        <f t="shared" si="319"/>
        <v>LP_ReduceDmgCloseBetter_06</v>
      </c>
      <c r="B391" s="1" t="s">
        <v>493</v>
      </c>
      <c r="C391" s="1" t="str">
        <f>IF(ISERROR(VLOOKUP(B391,AffectorValueTable!$A:$A,1,0)),"어펙터밸류없음","")</f>
        <v/>
      </c>
      <c r="D391" s="1">
        <v>6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f t="shared" si="315"/>
        <v>3.75</v>
      </c>
      <c r="O391" s="7" t="str">
        <f t="shared" ca="1" si="320"/>
        <v/>
      </c>
      <c r="S391" s="7" t="str">
        <f t="shared" ca="1" si="316"/>
        <v/>
      </c>
    </row>
    <row r="392" spans="1:19" x14ac:dyDescent="0.3">
      <c r="A392" s="1" t="str">
        <f t="shared" si="319"/>
        <v>LP_ReduceDmgCloseBetter_07</v>
      </c>
      <c r="B392" s="1" t="s">
        <v>493</v>
      </c>
      <c r="C392" s="1" t="str">
        <f>IF(ISERROR(VLOOKUP(B392,AffectorValueTable!$A:$A,1,0)),"어펙터밸류없음","")</f>
        <v/>
      </c>
      <c r="D392" s="1">
        <v>7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f t="shared" si="315"/>
        <v>4.55</v>
      </c>
      <c r="O392" s="7" t="str">
        <f t="shared" ca="1" si="320"/>
        <v/>
      </c>
      <c r="S392" s="7" t="str">
        <f t="shared" ca="1" si="316"/>
        <v/>
      </c>
    </row>
    <row r="393" spans="1:19" x14ac:dyDescent="0.3">
      <c r="A393" s="1" t="str">
        <f t="shared" si="319"/>
        <v>LP_ReduceDmgCloseBetter_08</v>
      </c>
      <c r="B393" s="1" t="s">
        <v>493</v>
      </c>
      <c r="C393" s="1" t="str">
        <f>IF(ISERROR(VLOOKUP(B393,AffectorValueTable!$A:$A,1,0)),"어펙터밸류없음","")</f>
        <v/>
      </c>
      <c r="D393" s="1">
        <v>8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 s="1">
        <f t="shared" si="315"/>
        <v>5.4</v>
      </c>
      <c r="O393" s="7" t="str">
        <f t="shared" ca="1" si="320"/>
        <v/>
      </c>
      <c r="S393" s="7" t="str">
        <f t="shared" ca="1" si="316"/>
        <v/>
      </c>
    </row>
    <row r="394" spans="1:19" x14ac:dyDescent="0.3">
      <c r="A394" s="1" t="str">
        <f t="shared" si="319"/>
        <v>LP_ReduceDmgCloseBetter_09</v>
      </c>
      <c r="B394" s="1" t="s">
        <v>493</v>
      </c>
      <c r="C394" s="1" t="str">
        <f>IF(ISERROR(VLOOKUP(B394,AffectorValueTable!$A:$A,1,0)),"어펙터밸류없음","")</f>
        <v/>
      </c>
      <c r="D394" s="1">
        <v>9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 s="1">
        <f t="shared" si="315"/>
        <v>6.3000000000000007</v>
      </c>
      <c r="O394" s="7" t="str">
        <f t="shared" ca="1" si="320"/>
        <v/>
      </c>
      <c r="S394" s="7" t="str">
        <f t="shared" ca="1" si="316"/>
        <v/>
      </c>
    </row>
    <row r="395" spans="1:19" x14ac:dyDescent="0.3">
      <c r="A395" s="1" t="str">
        <f t="shared" si="317"/>
        <v>LP_ReduceDmgTrap_01</v>
      </c>
      <c r="B395" s="1" t="s">
        <v>494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ref="L395:L412" si="321">J245*4/6*3</f>
        <v>0.3</v>
      </c>
      <c r="O395" s="7" t="str">
        <f t="shared" ca="1" si="318"/>
        <v/>
      </c>
      <c r="S395" s="7" t="str">
        <f t="shared" ca="1" si="316"/>
        <v/>
      </c>
    </row>
    <row r="396" spans="1:19" x14ac:dyDescent="0.3">
      <c r="A396" s="1" t="str">
        <f t="shared" si="317"/>
        <v>LP_ReduceDmgTrap_02</v>
      </c>
      <c r="B396" s="1" t="s">
        <v>494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21"/>
        <v>0.63</v>
      </c>
      <c r="O396" s="7" t="str">
        <f t="shared" ca="1" si="318"/>
        <v/>
      </c>
      <c r="S396" s="7" t="str">
        <f t="shared" ca="1" si="316"/>
        <v/>
      </c>
    </row>
    <row r="397" spans="1:19" x14ac:dyDescent="0.3">
      <c r="A397" s="1" t="str">
        <f t="shared" si="317"/>
        <v>LP_ReduceDmgTrap_03</v>
      </c>
      <c r="B397" s="1" t="s">
        <v>494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21"/>
        <v>0.99</v>
      </c>
      <c r="O397" s="7" t="str">
        <f t="shared" ca="1" si="318"/>
        <v/>
      </c>
      <c r="S397" s="7" t="str">
        <f t="shared" ca="1" si="316"/>
        <v/>
      </c>
    </row>
    <row r="398" spans="1:19" x14ac:dyDescent="0.3">
      <c r="A398" s="1" t="str">
        <f t="shared" si="317"/>
        <v>LP_ReduceDmgTrap_04</v>
      </c>
      <c r="B398" s="1" t="s">
        <v>494</v>
      </c>
      <c r="C398" s="1" t="str">
        <f>IF(ISERROR(VLOOKUP(B398,AffectorValueTable!$A:$A,1,0)),"어펙터밸류없음","")</f>
        <v/>
      </c>
      <c r="D398" s="1">
        <v>4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21"/>
        <v>1.38</v>
      </c>
      <c r="O398" s="7" t="str">
        <f t="shared" ca="1" si="318"/>
        <v/>
      </c>
      <c r="S398" s="7" t="str">
        <f t="shared" ca="1" si="316"/>
        <v/>
      </c>
    </row>
    <row r="399" spans="1:19" x14ac:dyDescent="0.3">
      <c r="A399" s="1" t="str">
        <f t="shared" ref="A399:A415" si="322">B399&amp;"_"&amp;TEXT(D399,"00")</f>
        <v>LP_ReduceDmgTrap_05</v>
      </c>
      <c r="B399" s="1" t="s">
        <v>494</v>
      </c>
      <c r="C399" s="1" t="str">
        <f>IF(ISERROR(VLOOKUP(B399,AffectorValueTable!$A:$A,1,0)),"어펙터밸류없음","")</f>
        <v/>
      </c>
      <c r="D399" s="1">
        <v>5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21"/>
        <v>1.7999999999999998</v>
      </c>
      <c r="O399" s="7" t="str">
        <f t="shared" ca="1" si="318"/>
        <v/>
      </c>
      <c r="S399" s="7" t="str">
        <f t="shared" ca="1" si="316"/>
        <v/>
      </c>
    </row>
    <row r="400" spans="1:19" x14ac:dyDescent="0.3">
      <c r="A400" s="1" t="str">
        <f t="shared" si="322"/>
        <v>LP_ReduceDmgTrap_06</v>
      </c>
      <c r="B400" s="1" t="s">
        <v>494</v>
      </c>
      <c r="C400" s="1" t="str">
        <f>IF(ISERROR(VLOOKUP(B400,AffectorValueTable!$A:$A,1,0)),"어펙터밸류없음","")</f>
        <v/>
      </c>
      <c r="D400" s="1">
        <v>6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21"/>
        <v>2.25</v>
      </c>
      <c r="O400" s="7" t="str">
        <f t="shared" ca="1" si="318"/>
        <v/>
      </c>
      <c r="S400" s="7" t="str">
        <f t="shared" ca="1" si="316"/>
        <v/>
      </c>
    </row>
    <row r="401" spans="1:19" x14ac:dyDescent="0.3">
      <c r="A401" s="1" t="str">
        <f t="shared" si="322"/>
        <v>LP_ReduceDmgTrap_07</v>
      </c>
      <c r="B401" s="1" t="s">
        <v>494</v>
      </c>
      <c r="C401" s="1" t="str">
        <f>IF(ISERROR(VLOOKUP(B401,AffectorValueTable!$A:$A,1,0)),"어펙터밸류없음","")</f>
        <v/>
      </c>
      <c r="D401" s="1">
        <v>7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21"/>
        <v>2.7300000000000004</v>
      </c>
      <c r="O401" s="7" t="str">
        <f t="shared" ca="1" si="318"/>
        <v/>
      </c>
      <c r="S401" s="7" t="str">
        <f t="shared" ca="1" si="316"/>
        <v/>
      </c>
    </row>
    <row r="402" spans="1:19" x14ac:dyDescent="0.3">
      <c r="A402" s="1" t="str">
        <f t="shared" si="322"/>
        <v>LP_ReduceDmgTrap_08</v>
      </c>
      <c r="B402" s="1" t="s">
        <v>494</v>
      </c>
      <c r="C402" s="1" t="str">
        <f>IF(ISERROR(VLOOKUP(B402,AffectorValueTable!$A:$A,1,0)),"어펙터밸류없음","")</f>
        <v/>
      </c>
      <c r="D402" s="1">
        <v>8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21"/>
        <v>3.24</v>
      </c>
      <c r="O402" s="7" t="str">
        <f t="shared" ca="1" si="318"/>
        <v/>
      </c>
      <c r="S402" s="7" t="str">
        <f t="shared" ca="1" si="316"/>
        <v/>
      </c>
    </row>
    <row r="403" spans="1:19" x14ac:dyDescent="0.3">
      <c r="A403" s="1" t="str">
        <f t="shared" si="322"/>
        <v>LP_ReduceDmgTrap_09</v>
      </c>
      <c r="B403" s="1" t="s">
        <v>494</v>
      </c>
      <c r="C403" s="1" t="str">
        <f>IF(ISERROR(VLOOKUP(B403,AffectorValueTable!$A:$A,1,0)),"어펙터밸류없음","")</f>
        <v/>
      </c>
      <c r="D403" s="1">
        <v>9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21"/>
        <v>3.7800000000000002</v>
      </c>
      <c r="O403" s="7" t="str">
        <f t="shared" ca="1" si="318"/>
        <v/>
      </c>
      <c r="S403" s="7" t="str">
        <f t="shared" ca="1" si="316"/>
        <v/>
      </c>
    </row>
    <row r="404" spans="1:19" x14ac:dyDescent="0.3">
      <c r="A404" s="1" t="str">
        <f t="shared" si="322"/>
        <v>LP_ReduceDmgTrapBetter_01</v>
      </c>
      <c r="B404" s="1" t="s">
        <v>495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21"/>
        <v>0.5</v>
      </c>
      <c r="O404" s="7" t="str">
        <f t="shared" ref="O404:O418" ca="1" si="323">IF(NOT(ISBLANK(N404)),N404,
IF(ISBLANK(M404),"",
VLOOKUP(M404,OFFSET(INDIRECT("$A:$B"),0,MATCH(M$1&amp;"_Verify",INDIRECT("$1:$1"),0)-1),2,0)
))</f>
        <v/>
      </c>
      <c r="S404" s="7" t="str">
        <f t="shared" ca="1" si="316"/>
        <v/>
      </c>
    </row>
    <row r="405" spans="1:19" x14ac:dyDescent="0.3">
      <c r="A405" s="1" t="str">
        <f t="shared" si="322"/>
        <v>LP_ReduceDmgTrapBetter_02</v>
      </c>
      <c r="B405" s="1" t="s">
        <v>495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21"/>
        <v>1.05</v>
      </c>
      <c r="O405" s="7" t="str">
        <f t="shared" ca="1" si="323"/>
        <v/>
      </c>
      <c r="S405" s="7" t="str">
        <f t="shared" ca="1" si="316"/>
        <v/>
      </c>
    </row>
    <row r="406" spans="1:19" x14ac:dyDescent="0.3">
      <c r="A406" s="1" t="str">
        <f t="shared" si="322"/>
        <v>LP_ReduceDmgTrapBetter_03</v>
      </c>
      <c r="B406" s="1" t="s">
        <v>495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21"/>
        <v>1.6500000000000001</v>
      </c>
      <c r="O406" s="7" t="str">
        <f t="shared" ca="1" si="323"/>
        <v/>
      </c>
      <c r="S406" s="7" t="str">
        <f t="shared" ca="1" si="316"/>
        <v/>
      </c>
    </row>
    <row r="407" spans="1:19" x14ac:dyDescent="0.3">
      <c r="A407" s="1" t="str">
        <f t="shared" si="322"/>
        <v>LP_ReduceDmgTrapBetter_04</v>
      </c>
      <c r="B407" s="1" t="s">
        <v>495</v>
      </c>
      <c r="C407" s="1" t="str">
        <f>IF(ISERROR(VLOOKUP(B407,AffectorValueTable!$A:$A,1,0)),"어펙터밸류없음","")</f>
        <v/>
      </c>
      <c r="D407" s="1">
        <v>4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21"/>
        <v>2.2999999999999998</v>
      </c>
      <c r="O407" s="7" t="str">
        <f t="shared" ca="1" si="323"/>
        <v/>
      </c>
      <c r="S407" s="7" t="str">
        <f t="shared" ca="1" si="316"/>
        <v/>
      </c>
    </row>
    <row r="408" spans="1:19" x14ac:dyDescent="0.3">
      <c r="A408" s="1" t="str">
        <f t="shared" ref="A408:A412" si="324">B408&amp;"_"&amp;TEXT(D408,"00")</f>
        <v>LP_ReduceDmgTrapBetter_05</v>
      </c>
      <c r="B408" s="1" t="s">
        <v>495</v>
      </c>
      <c r="C408" s="1" t="str">
        <f>IF(ISERROR(VLOOKUP(B408,AffectorValueTable!$A:$A,1,0)),"어펙터밸류없음","")</f>
        <v/>
      </c>
      <c r="D408" s="1">
        <v>5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21"/>
        <v>3</v>
      </c>
      <c r="O408" s="7" t="str">
        <f t="shared" ref="O408:O412" ca="1" si="325">IF(NOT(ISBLANK(N408)),N408,
IF(ISBLANK(M408),"",
VLOOKUP(M408,OFFSET(INDIRECT("$A:$B"),0,MATCH(M$1&amp;"_Verify",INDIRECT("$1:$1"),0)-1),2,0)
))</f>
        <v/>
      </c>
      <c r="S408" s="7" t="str">
        <f t="shared" ca="1" si="316"/>
        <v/>
      </c>
    </row>
    <row r="409" spans="1:19" x14ac:dyDescent="0.3">
      <c r="A409" s="1" t="str">
        <f t="shared" si="324"/>
        <v>LP_ReduceDmgTrapBetter_06</v>
      </c>
      <c r="B409" s="1" t="s">
        <v>495</v>
      </c>
      <c r="C409" s="1" t="str">
        <f>IF(ISERROR(VLOOKUP(B409,AffectorValueTable!$A:$A,1,0)),"어펙터밸류없음","")</f>
        <v/>
      </c>
      <c r="D409" s="1">
        <v>6</v>
      </c>
      <c r="E409" s="1" t="str">
        <f>VLOOKUP($B409,AffectorValueTable!$1:$1048576,MATCH(AffectorValueTable!$B$1,AffectorValueTable!$1:$1,0),0)</f>
        <v>ReduceDamage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 s="1">
        <f t="shared" si="321"/>
        <v>3.75</v>
      </c>
      <c r="O409" s="7" t="str">
        <f t="shared" ca="1" si="325"/>
        <v/>
      </c>
      <c r="S409" s="7" t="str">
        <f t="shared" ca="1" si="316"/>
        <v/>
      </c>
    </row>
    <row r="410" spans="1:19" x14ac:dyDescent="0.3">
      <c r="A410" s="1" t="str">
        <f t="shared" si="324"/>
        <v>LP_ReduceDmgTrapBetter_07</v>
      </c>
      <c r="B410" s="1" t="s">
        <v>495</v>
      </c>
      <c r="C410" s="1" t="str">
        <f>IF(ISERROR(VLOOKUP(B410,AffectorValueTable!$A:$A,1,0)),"어펙터밸류없음","")</f>
        <v/>
      </c>
      <c r="D410" s="1">
        <v>7</v>
      </c>
      <c r="E410" s="1" t="str">
        <f>VLOOKUP($B410,AffectorValueTable!$1:$1048576,MATCH(AffectorValueTable!$B$1,AffectorValueTable!$1:$1,0),0)</f>
        <v>ReduceDamage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L410" s="1">
        <f t="shared" si="321"/>
        <v>4.55</v>
      </c>
      <c r="O410" s="7" t="str">
        <f t="shared" ca="1" si="325"/>
        <v/>
      </c>
      <c r="S410" s="7" t="str">
        <f t="shared" ca="1" si="316"/>
        <v/>
      </c>
    </row>
    <row r="411" spans="1:19" x14ac:dyDescent="0.3">
      <c r="A411" s="1" t="str">
        <f t="shared" si="324"/>
        <v>LP_ReduceDmgTrapBetter_08</v>
      </c>
      <c r="B411" s="1" t="s">
        <v>495</v>
      </c>
      <c r="C411" s="1" t="str">
        <f>IF(ISERROR(VLOOKUP(B411,AffectorValueTable!$A:$A,1,0)),"어펙터밸류없음","")</f>
        <v/>
      </c>
      <c r="D411" s="1">
        <v>8</v>
      </c>
      <c r="E411" s="1" t="str">
        <f>VLOOKUP($B411,AffectorValueTable!$1:$1048576,MATCH(AffectorValueTable!$B$1,AffectorValueTable!$1:$1,0),0)</f>
        <v>ReduceDamage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L411" s="1">
        <f t="shared" si="321"/>
        <v>5.4</v>
      </c>
      <c r="O411" s="7" t="str">
        <f t="shared" ca="1" si="325"/>
        <v/>
      </c>
      <c r="S411" s="7" t="str">
        <f t="shared" ca="1" si="316"/>
        <v/>
      </c>
    </row>
    <row r="412" spans="1:19" x14ac:dyDescent="0.3">
      <c r="A412" s="1" t="str">
        <f t="shared" si="324"/>
        <v>LP_ReduceDmgTrapBetter_09</v>
      </c>
      <c r="B412" s="1" t="s">
        <v>495</v>
      </c>
      <c r="C412" s="1" t="str">
        <f>IF(ISERROR(VLOOKUP(B412,AffectorValueTable!$A:$A,1,0)),"어펙터밸류없음","")</f>
        <v/>
      </c>
      <c r="D412" s="1">
        <v>9</v>
      </c>
      <c r="E412" s="1" t="str">
        <f>VLOOKUP($B412,AffectorValueTable!$1:$1048576,MATCH(AffectorValueTable!$B$1,AffectorValueTable!$1:$1,0),0)</f>
        <v>ReduceDamage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L412" s="1">
        <f t="shared" si="321"/>
        <v>6.3000000000000007</v>
      </c>
      <c r="O412" s="7" t="str">
        <f t="shared" ca="1" si="325"/>
        <v/>
      </c>
      <c r="S412" s="7" t="str">
        <f t="shared" ca="1" si="316"/>
        <v/>
      </c>
    </row>
    <row r="413" spans="1:19" x14ac:dyDescent="0.3">
      <c r="A413" s="1" t="str">
        <f t="shared" si="322"/>
        <v>LP_ReduceContinuousDmg_01</v>
      </c>
      <c r="B413" s="1" t="s">
        <v>498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ReduceContinuousDamage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1</v>
      </c>
      <c r="K413" s="1">
        <v>0.5</v>
      </c>
      <c r="O413" s="7" t="str">
        <f t="shared" ca="1" si="323"/>
        <v/>
      </c>
      <c r="S413" s="7" t="str">
        <f t="shared" ca="1" si="316"/>
        <v/>
      </c>
    </row>
    <row r="414" spans="1:19" x14ac:dyDescent="0.3">
      <c r="A414" s="1" t="str">
        <f t="shared" si="322"/>
        <v>LP_ReduceContinuousDmg_02</v>
      </c>
      <c r="B414" s="1" t="s">
        <v>498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ReduceContinuousDamage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4.1900000000000004</v>
      </c>
      <c r="K414" s="1">
        <v>0.5</v>
      </c>
      <c r="O414" s="7" t="str">
        <f t="shared" ca="1" si="323"/>
        <v/>
      </c>
      <c r="S414" s="7" t="str">
        <f t="shared" ca="1" si="316"/>
        <v/>
      </c>
    </row>
    <row r="415" spans="1:19" x14ac:dyDescent="0.3">
      <c r="A415" s="1" t="str">
        <f t="shared" si="322"/>
        <v>LP_ReduceContinuousDmg_03</v>
      </c>
      <c r="B415" s="1" t="s">
        <v>498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ReduceContinuousDamage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9.57</v>
      </c>
      <c r="K415" s="1">
        <v>0.5</v>
      </c>
      <c r="O415" s="7" t="str">
        <f t="shared" ca="1" si="323"/>
        <v/>
      </c>
      <c r="S415" s="7" t="str">
        <f t="shared" ca="1" si="316"/>
        <v/>
      </c>
    </row>
    <row r="416" spans="1:19" x14ac:dyDescent="0.3">
      <c r="A416" s="1" t="str">
        <f t="shared" ref="A416:A418" si="326">B416&amp;"_"&amp;TEXT(D416,"00")</f>
        <v>LP_DefenseStrongDmg_01</v>
      </c>
      <c r="B416" s="1" t="s">
        <v>499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DefenseStrongDamage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0.24</v>
      </c>
      <c r="O416" s="7" t="str">
        <f t="shared" ca="1" si="323"/>
        <v/>
      </c>
      <c r="S416" s="7" t="str">
        <f t="shared" ca="1" si="316"/>
        <v/>
      </c>
    </row>
    <row r="417" spans="1:19" x14ac:dyDescent="0.3">
      <c r="A417" s="1" t="str">
        <f t="shared" si="326"/>
        <v>LP_DefenseStrongDmg_02</v>
      </c>
      <c r="B417" s="1" t="s">
        <v>499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DefenseStrongDamage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0.20869565217391306</v>
      </c>
      <c r="O417" s="7" t="str">
        <f t="shared" ca="1" si="323"/>
        <v/>
      </c>
      <c r="S417" s="7" t="str">
        <f t="shared" ca="1" si="316"/>
        <v/>
      </c>
    </row>
    <row r="418" spans="1:19" x14ac:dyDescent="0.3">
      <c r="A418" s="1" t="str">
        <f t="shared" si="326"/>
        <v>LP_DefenseStrongDmg_03</v>
      </c>
      <c r="B418" s="1" t="s">
        <v>499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DefenseStrongDamage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0.18147448015122877</v>
      </c>
      <c r="O418" s="7" t="str">
        <f t="shared" ca="1" si="323"/>
        <v/>
      </c>
      <c r="S418" s="7" t="str">
        <f t="shared" ca="1" si="316"/>
        <v/>
      </c>
    </row>
    <row r="419" spans="1:19" x14ac:dyDescent="0.3">
      <c r="A419" s="1" t="str">
        <f t="shared" ref="A419:A454" si="327">B419&amp;"_"&amp;TEXT(D419,"00")</f>
        <v>LP_ExtraGold_01</v>
      </c>
      <c r="B419" s="1" t="s">
        <v>170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v>0.15000000000000002</v>
      </c>
      <c r="O419" s="7" t="str">
        <f t="shared" ca="1" si="294"/>
        <v/>
      </c>
      <c r="S419" s="7" t="str">
        <f t="shared" ca="1" si="316"/>
        <v/>
      </c>
    </row>
    <row r="420" spans="1:19" x14ac:dyDescent="0.3">
      <c r="A420" s="1" t="str">
        <f t="shared" ref="A420:A422" si="328">B420&amp;"_"&amp;TEXT(D420,"00")</f>
        <v>LP_ExtraGold_02</v>
      </c>
      <c r="B420" s="1" t="s">
        <v>170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0.31500000000000006</v>
      </c>
      <c r="O420" s="7" t="str">
        <f t="shared" ref="O420:O422" ca="1" si="329">IF(NOT(ISBLANK(N420)),N420,
IF(ISBLANK(M420),"",
VLOOKUP(M420,OFFSET(INDIRECT("$A:$B"),0,MATCH(M$1&amp;"_Verify",INDIRECT("$1:$1"),0)-1),2,0)
))</f>
        <v/>
      </c>
      <c r="S420" s="7" t="str">
        <f t="shared" ca="1" si="316"/>
        <v/>
      </c>
    </row>
    <row r="421" spans="1:19" x14ac:dyDescent="0.3">
      <c r="A421" s="1" t="str">
        <f t="shared" si="328"/>
        <v>LP_ExtraGold_03</v>
      </c>
      <c r="B421" s="1" t="s">
        <v>170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0.49500000000000011</v>
      </c>
      <c r="O421" s="7" t="str">
        <f t="shared" ca="1" si="329"/>
        <v/>
      </c>
      <c r="S421" s="7" t="str">
        <f t="shared" ca="1" si="316"/>
        <v/>
      </c>
    </row>
    <row r="422" spans="1:19" x14ac:dyDescent="0.3">
      <c r="A422" s="1" t="str">
        <f t="shared" si="328"/>
        <v>LP_ExtraGoldBetter_01</v>
      </c>
      <c r="B422" s="1" t="s">
        <v>500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f t="shared" ref="J422:J424" si="330">J419*5/3</f>
        <v>0.25000000000000006</v>
      </c>
      <c r="O422" s="7" t="str">
        <f t="shared" ca="1" si="329"/>
        <v/>
      </c>
      <c r="S422" s="7" t="str">
        <f t="shared" ca="1" si="316"/>
        <v/>
      </c>
    </row>
    <row r="423" spans="1:19" x14ac:dyDescent="0.3">
      <c r="A423" s="1" t="str">
        <f t="shared" ref="A423:A424" si="331">B423&amp;"_"&amp;TEXT(D423,"00")</f>
        <v>LP_ExtraGoldBetter_02</v>
      </c>
      <c r="B423" s="1" t="s">
        <v>500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 s="1">
        <f t="shared" si="330"/>
        <v>0.52500000000000002</v>
      </c>
      <c r="O423" s="7" t="str">
        <f t="shared" ref="O423:O424" ca="1" si="332">IF(NOT(ISBLANK(N423)),N423,
IF(ISBLANK(M423),"",
VLOOKUP(M423,OFFSET(INDIRECT("$A:$B"),0,MATCH(M$1&amp;"_Verify",INDIRECT("$1:$1"),0)-1),2,0)
))</f>
        <v/>
      </c>
      <c r="S423" s="7" t="str">
        <f t="shared" ca="1" si="316"/>
        <v/>
      </c>
    </row>
    <row r="424" spans="1:19" x14ac:dyDescent="0.3">
      <c r="A424" s="1" t="str">
        <f t="shared" si="331"/>
        <v>LP_ExtraGoldBetter_03</v>
      </c>
      <c r="B424" s="1" t="s">
        <v>500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J424" s="1">
        <f t="shared" si="330"/>
        <v>0.82500000000000018</v>
      </c>
      <c r="O424" s="7" t="str">
        <f t="shared" ca="1" si="332"/>
        <v/>
      </c>
      <c r="S424" s="7" t="str">
        <f t="shared" ref="S424:S463" ca="1" si="333">IF(NOT(ISBLANK(R424)),R424,
IF(ISBLANK(Q424),"",
VLOOKUP(Q424,OFFSET(INDIRECT("$A:$B"),0,MATCH(Q$1&amp;"_Verify",INDIRECT("$1:$1"),0)-1),2,0)
))</f>
        <v/>
      </c>
    </row>
    <row r="425" spans="1:19" x14ac:dyDescent="0.3">
      <c r="A425" s="1" t="str">
        <f t="shared" si="327"/>
        <v>LP_ItemChanceBoost_01</v>
      </c>
      <c r="B425" s="1" t="s">
        <v>171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v>0.1125</v>
      </c>
      <c r="O425" s="7" t="str">
        <f t="shared" ca="1" si="294"/>
        <v/>
      </c>
      <c r="S425" s="7" t="str">
        <f t="shared" ca="1" si="333"/>
        <v/>
      </c>
    </row>
    <row r="426" spans="1:19" x14ac:dyDescent="0.3">
      <c r="A426" s="1" t="str">
        <f t="shared" ref="A426:A428" si="334">B426&amp;"_"&amp;TEXT(D426,"00")</f>
        <v>LP_ItemChanceBoost_02</v>
      </c>
      <c r="B426" s="1" t="s">
        <v>171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v>0.23625000000000002</v>
      </c>
      <c r="O426" s="7" t="str">
        <f t="shared" ref="O426:O428" ca="1" si="335">IF(NOT(ISBLANK(N426)),N426,
IF(ISBLANK(M426),"",
VLOOKUP(M426,OFFSET(INDIRECT("$A:$B"),0,MATCH(M$1&amp;"_Verify",INDIRECT("$1:$1"),0)-1),2,0)
))</f>
        <v/>
      </c>
      <c r="S426" s="7" t="str">
        <f t="shared" ca="1" si="333"/>
        <v/>
      </c>
    </row>
    <row r="427" spans="1:19" x14ac:dyDescent="0.3">
      <c r="A427" s="1" t="str">
        <f t="shared" si="334"/>
        <v>LP_ItemChanceBoost_03</v>
      </c>
      <c r="B427" s="1" t="s">
        <v>171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v>0.37125000000000008</v>
      </c>
      <c r="O427" s="7" t="str">
        <f t="shared" ca="1" si="335"/>
        <v/>
      </c>
      <c r="S427" s="7" t="str">
        <f t="shared" ca="1" si="333"/>
        <v/>
      </c>
    </row>
    <row r="428" spans="1:19" x14ac:dyDescent="0.3">
      <c r="A428" s="1" t="str">
        <f t="shared" si="334"/>
        <v>LP_ItemChanceBoostBetter_01</v>
      </c>
      <c r="B428" s="1" t="s">
        <v>501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K428" s="1">
        <f t="shared" ref="K428:K430" si="336">K425*5/3</f>
        <v>0.1875</v>
      </c>
      <c r="O428" s="7" t="str">
        <f t="shared" ca="1" si="335"/>
        <v/>
      </c>
      <c r="S428" s="7" t="str">
        <f t="shared" ca="1" si="333"/>
        <v/>
      </c>
    </row>
    <row r="429" spans="1:19" x14ac:dyDescent="0.3">
      <c r="A429" s="1" t="str">
        <f t="shared" ref="A429:A430" si="337">B429&amp;"_"&amp;TEXT(D429,"00")</f>
        <v>LP_ItemChanceBoostBetter_02</v>
      </c>
      <c r="B429" s="1" t="s">
        <v>501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K429" s="1">
        <f t="shared" si="336"/>
        <v>0.39375000000000004</v>
      </c>
      <c r="O429" s="7" t="str">
        <f t="shared" ref="O429:O430" ca="1" si="338">IF(NOT(ISBLANK(N429)),N429,
IF(ISBLANK(M429),"",
VLOOKUP(M429,OFFSET(INDIRECT("$A:$B"),0,MATCH(M$1&amp;"_Verify",INDIRECT("$1:$1"),0)-1),2,0)
))</f>
        <v/>
      </c>
      <c r="S429" s="7" t="str">
        <f t="shared" ca="1" si="333"/>
        <v/>
      </c>
    </row>
    <row r="430" spans="1:19" x14ac:dyDescent="0.3">
      <c r="A430" s="1" t="str">
        <f t="shared" si="337"/>
        <v>LP_ItemChanceBoostBetter_03</v>
      </c>
      <c r="B430" s="1" t="s">
        <v>501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K430" s="1">
        <f t="shared" si="336"/>
        <v>0.61875000000000013</v>
      </c>
      <c r="O430" s="7" t="str">
        <f t="shared" ca="1" si="338"/>
        <v/>
      </c>
      <c r="S430" s="7" t="str">
        <f t="shared" ca="1" si="333"/>
        <v/>
      </c>
    </row>
    <row r="431" spans="1:19" x14ac:dyDescent="0.3">
      <c r="A431" s="1" t="str">
        <f t="shared" si="327"/>
        <v>LP_HealChanceBoost_01</v>
      </c>
      <c r="B431" s="1" t="s">
        <v>172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 s="1">
        <v>0.16666666699999999</v>
      </c>
      <c r="O431" s="7" t="str">
        <f t="shared" ca="1" si="294"/>
        <v/>
      </c>
      <c r="S431" s="7" t="str">
        <f t="shared" ca="1" si="333"/>
        <v/>
      </c>
    </row>
    <row r="432" spans="1:19" x14ac:dyDescent="0.3">
      <c r="A432" s="1" t="str">
        <f t="shared" ref="A432:A434" si="339">B432&amp;"_"&amp;TEXT(D432,"00")</f>
        <v>LP_HealChanceBoost_02</v>
      </c>
      <c r="B432" s="1" t="s">
        <v>172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v>0.35</v>
      </c>
      <c r="O432" s="7" t="str">
        <f t="shared" ref="O432:O434" ca="1" si="340">IF(NOT(ISBLANK(N432)),N432,
IF(ISBLANK(M432),"",
VLOOKUP(M432,OFFSET(INDIRECT("$A:$B"),0,MATCH(M$1&amp;"_Verify",INDIRECT("$1:$1"),0)-1),2,0)
))</f>
        <v/>
      </c>
      <c r="S432" s="7" t="str">
        <f t="shared" ca="1" si="333"/>
        <v/>
      </c>
    </row>
    <row r="433" spans="1:19" x14ac:dyDescent="0.3">
      <c r="A433" s="1" t="str">
        <f t="shared" si="339"/>
        <v>LP_HealChanceBoost_03</v>
      </c>
      <c r="B433" s="1" t="s">
        <v>172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DropAdjust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L433" s="1">
        <v>0.55000000000000004</v>
      </c>
      <c r="O433" s="7" t="str">
        <f t="shared" ca="1" si="340"/>
        <v/>
      </c>
      <c r="S433" s="7" t="str">
        <f t="shared" ca="1" si="333"/>
        <v/>
      </c>
    </row>
    <row r="434" spans="1:19" x14ac:dyDescent="0.3">
      <c r="A434" s="1" t="str">
        <f t="shared" si="339"/>
        <v>LP_HealChanceBoostBetter_01</v>
      </c>
      <c r="B434" s="1" t="s">
        <v>502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DropAdjust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L434" s="1">
        <f t="shared" ref="L434:L436" si="341">L431*5/3</f>
        <v>0.27777777833333334</v>
      </c>
      <c r="O434" s="7" t="str">
        <f t="shared" ca="1" si="340"/>
        <v/>
      </c>
      <c r="S434" s="7" t="str">
        <f t="shared" ref="S434:S436" ca="1" si="342">IF(NOT(ISBLANK(R434)),R434,
IF(ISBLANK(Q434),"",
VLOOKUP(Q434,OFFSET(INDIRECT("$A:$B"),0,MATCH(Q$1&amp;"_Verify",INDIRECT("$1:$1"),0)-1),2,0)
))</f>
        <v/>
      </c>
    </row>
    <row r="435" spans="1:19" x14ac:dyDescent="0.3">
      <c r="A435" s="1" t="str">
        <f t="shared" ref="A435:A436" si="343">B435&amp;"_"&amp;TEXT(D435,"00")</f>
        <v>LP_HealChanceBoostBetter_02</v>
      </c>
      <c r="B435" s="1" t="s">
        <v>502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DropAdjust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L435" s="1">
        <f t="shared" si="341"/>
        <v>0.58333333333333337</v>
      </c>
      <c r="O435" s="7" t="str">
        <f t="shared" ref="O435:O436" ca="1" si="344">IF(NOT(ISBLANK(N435)),N435,
IF(ISBLANK(M435),"",
VLOOKUP(M435,OFFSET(INDIRECT("$A:$B"),0,MATCH(M$1&amp;"_Verify",INDIRECT("$1:$1"),0)-1),2,0)
))</f>
        <v/>
      </c>
      <c r="S435" s="7" t="str">
        <f t="shared" ca="1" si="342"/>
        <v/>
      </c>
    </row>
    <row r="436" spans="1:19" x14ac:dyDescent="0.3">
      <c r="A436" s="1" t="str">
        <f t="shared" si="343"/>
        <v>LP_HealChanceBoostBetter_03</v>
      </c>
      <c r="B436" s="1" t="s">
        <v>502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DropAdjust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L436" s="1">
        <f t="shared" si="341"/>
        <v>0.91666666666666663</v>
      </c>
      <c r="O436" s="7" t="str">
        <f t="shared" ca="1" si="344"/>
        <v/>
      </c>
      <c r="S436" s="7" t="str">
        <f t="shared" ca="1" si="342"/>
        <v/>
      </c>
    </row>
    <row r="437" spans="1:19" x14ac:dyDescent="0.3">
      <c r="A437" s="1" t="str">
        <f t="shared" si="327"/>
        <v>LP_MonsterThrough_01</v>
      </c>
      <c r="B437" s="1" t="s">
        <v>173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MonsterThroughHitObject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94"/>
        <v>1</v>
      </c>
      <c r="S437" s="7" t="str">
        <f t="shared" ca="1" si="333"/>
        <v/>
      </c>
    </row>
    <row r="438" spans="1:19" x14ac:dyDescent="0.3">
      <c r="A438" s="1" t="str">
        <f t="shared" si="327"/>
        <v>LP_MonsterThrough_02</v>
      </c>
      <c r="B438" s="1" t="s">
        <v>173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MonsterThroughHitObject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94"/>
        <v>2</v>
      </c>
      <c r="S438" s="7" t="str">
        <f t="shared" ca="1" si="333"/>
        <v/>
      </c>
    </row>
    <row r="439" spans="1:19" x14ac:dyDescent="0.3">
      <c r="A439" s="1" t="str">
        <f t="shared" si="327"/>
        <v>LP_Ricochet_01</v>
      </c>
      <c r="B439" s="1" t="s">
        <v>174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RicochetHitObject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N439" s="1">
        <v>1</v>
      </c>
      <c r="O439" s="7">
        <f t="shared" ca="1" si="294"/>
        <v>1</v>
      </c>
      <c r="S439" s="7" t="str">
        <f t="shared" ca="1" si="333"/>
        <v/>
      </c>
    </row>
    <row r="440" spans="1:19" x14ac:dyDescent="0.3">
      <c r="A440" s="1" t="str">
        <f t="shared" si="327"/>
        <v>LP_Ricochet_02</v>
      </c>
      <c r="B440" s="1" t="s">
        <v>174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RicochetHitObject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N440" s="1">
        <v>2</v>
      </c>
      <c r="O440" s="7">
        <f t="shared" ca="1" si="294"/>
        <v>2</v>
      </c>
      <c r="S440" s="7" t="str">
        <f t="shared" ref="S440:S442" ca="1" si="345">IF(NOT(ISBLANK(R440)),R440,
IF(ISBLANK(Q440),"",
VLOOKUP(Q440,OFFSET(INDIRECT("$A:$B"),0,MATCH(Q$1&amp;"_Verify",INDIRECT("$1:$1"),0)-1),2,0)
))</f>
        <v/>
      </c>
    </row>
    <row r="441" spans="1:19" x14ac:dyDescent="0.3">
      <c r="A441" s="1" t="str">
        <f t="shared" si="327"/>
        <v>LP_BounceWallQuad_01</v>
      </c>
      <c r="B441" s="1" t="s">
        <v>175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BounceWallQuadHitObject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1</v>
      </c>
      <c r="O441" s="7">
        <f t="shared" ca="1" si="294"/>
        <v>1</v>
      </c>
      <c r="S441" s="7" t="str">
        <f t="shared" ca="1" si="345"/>
        <v/>
      </c>
    </row>
    <row r="442" spans="1:19" x14ac:dyDescent="0.3">
      <c r="A442" s="1" t="str">
        <f t="shared" si="327"/>
        <v>LP_BounceWallQuad_02</v>
      </c>
      <c r="B442" s="1" t="s">
        <v>175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BounceWallQuadHitObject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2</v>
      </c>
      <c r="O442" s="7">
        <f t="shared" ca="1" si="294"/>
        <v>2</v>
      </c>
      <c r="S442" s="7" t="str">
        <f t="shared" ca="1" si="345"/>
        <v/>
      </c>
    </row>
    <row r="443" spans="1:19" x14ac:dyDescent="0.3">
      <c r="A443" s="1" t="str">
        <f t="shared" si="327"/>
        <v>LP_Parallel_01</v>
      </c>
      <c r="B443" s="1" t="s">
        <v>176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ParallelHitObject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J443" s="1">
        <v>0.6</v>
      </c>
      <c r="N443" s="1">
        <v>1</v>
      </c>
      <c r="O443" s="7">
        <f t="shared" ca="1" si="294"/>
        <v>1</v>
      </c>
      <c r="S443" s="7" t="str">
        <f t="shared" ca="1" si="333"/>
        <v/>
      </c>
    </row>
    <row r="444" spans="1:19" x14ac:dyDescent="0.3">
      <c r="A444" s="1" t="str">
        <f t="shared" si="327"/>
        <v>LP_Parallel_02</v>
      </c>
      <c r="B444" s="1" t="s">
        <v>176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ParallelHitObject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v>0.6</v>
      </c>
      <c r="N444" s="1">
        <v>2</v>
      </c>
      <c r="O444" s="7">
        <f t="shared" ca="1" si="294"/>
        <v>2</v>
      </c>
      <c r="S444" s="7" t="str">
        <f t="shared" ca="1" si="333"/>
        <v/>
      </c>
    </row>
    <row r="445" spans="1:19" x14ac:dyDescent="0.3">
      <c r="A445" s="1" t="str">
        <f t="shared" si="327"/>
        <v>LP_DiagonalNwayGenerator_01</v>
      </c>
      <c r="B445" s="1" t="s">
        <v>177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DiagonalNwayGenerator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N445" s="1">
        <v>1</v>
      </c>
      <c r="O445" s="7">
        <f t="shared" ca="1" si="294"/>
        <v>1</v>
      </c>
      <c r="S445" s="7" t="str">
        <f t="shared" ca="1" si="333"/>
        <v/>
      </c>
    </row>
    <row r="446" spans="1:19" x14ac:dyDescent="0.3">
      <c r="A446" s="1" t="str">
        <f t="shared" si="327"/>
        <v>LP_DiagonalNwayGenerator_02</v>
      </c>
      <c r="B446" s="1" t="s">
        <v>177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DiagonalNwayGenerator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2</v>
      </c>
      <c r="O446" s="7">
        <f t="shared" ca="1" si="294"/>
        <v>2</v>
      </c>
      <c r="S446" s="7" t="str">
        <f t="shared" ca="1" si="333"/>
        <v/>
      </c>
    </row>
    <row r="447" spans="1:19" x14ac:dyDescent="0.3">
      <c r="A447" s="1" t="str">
        <f t="shared" si="327"/>
        <v>LP_LeftRightNwayGenerator_01</v>
      </c>
      <c r="B447" s="1" t="s">
        <v>178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LeftRightNwayGenerator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N447" s="1">
        <v>1</v>
      </c>
      <c r="O447" s="7">
        <f t="shared" ca="1" si="294"/>
        <v>1</v>
      </c>
      <c r="S447" s="7" t="str">
        <f t="shared" ca="1" si="333"/>
        <v/>
      </c>
    </row>
    <row r="448" spans="1:19" x14ac:dyDescent="0.3">
      <c r="A448" s="1" t="str">
        <f t="shared" si="327"/>
        <v>LP_LeftRightNwayGenerator_02</v>
      </c>
      <c r="B448" s="1" t="s">
        <v>178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LeftRightNwayGenerator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N448" s="1">
        <v>2</v>
      </c>
      <c r="O448" s="7">
        <f t="shared" ca="1" si="294"/>
        <v>2</v>
      </c>
      <c r="S448" s="7" t="str">
        <f t="shared" ca="1" si="333"/>
        <v/>
      </c>
    </row>
    <row r="449" spans="1:19" x14ac:dyDescent="0.3">
      <c r="A449" s="1" t="str">
        <f t="shared" si="327"/>
        <v>LP_BackNwayGenerator_01</v>
      </c>
      <c r="B449" s="1" t="s">
        <v>179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BackNwayGenerator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N449" s="1">
        <v>1</v>
      </c>
      <c r="O449" s="7">
        <f t="shared" ca="1" si="294"/>
        <v>1</v>
      </c>
      <c r="S449" s="7" t="str">
        <f t="shared" ca="1" si="333"/>
        <v/>
      </c>
    </row>
    <row r="450" spans="1:19" x14ac:dyDescent="0.3">
      <c r="A450" s="1" t="str">
        <f t="shared" si="327"/>
        <v>LP_BackNwayGenerator_02</v>
      </c>
      <c r="B450" s="1" t="s">
        <v>179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BackNwayGenerator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N450" s="1">
        <v>2</v>
      </c>
      <c r="O450" s="7">
        <f t="shared" ca="1" si="294"/>
        <v>2</v>
      </c>
      <c r="S450" s="7" t="str">
        <f t="shared" ca="1" si="333"/>
        <v/>
      </c>
    </row>
    <row r="451" spans="1:19" x14ac:dyDescent="0.3">
      <c r="A451" s="1" t="str">
        <f t="shared" si="327"/>
        <v>LP_Repeat_01</v>
      </c>
      <c r="B451" s="1" t="s">
        <v>180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RepeatHitObject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J451" s="1">
        <v>0.3</v>
      </c>
      <c r="N451" s="1">
        <v>1</v>
      </c>
      <c r="O451" s="7">
        <f t="shared" ca="1" si="294"/>
        <v>1</v>
      </c>
      <c r="S451" s="7" t="str">
        <f t="shared" ca="1" si="333"/>
        <v/>
      </c>
    </row>
    <row r="452" spans="1:19" x14ac:dyDescent="0.3">
      <c r="A452" s="1" t="str">
        <f t="shared" si="327"/>
        <v>LP_Repeat_02</v>
      </c>
      <c r="B452" s="1" t="s">
        <v>180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RepeatHitObject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J452" s="1">
        <v>0.3</v>
      </c>
      <c r="N452" s="1">
        <v>2</v>
      </c>
      <c r="O452" s="7">
        <f t="shared" ca="1" si="294"/>
        <v>2</v>
      </c>
      <c r="S452" s="7" t="str">
        <f t="shared" ca="1" si="333"/>
        <v/>
      </c>
    </row>
    <row r="453" spans="1:19" x14ac:dyDescent="0.3">
      <c r="A453" s="1" t="str">
        <f t="shared" si="327"/>
        <v>LP_HealOnKill_01</v>
      </c>
      <c r="B453" s="1" t="s">
        <v>268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ref="K453:K466" si="346">J245</f>
        <v>0.15</v>
      </c>
      <c r="O453" s="7" t="str">
        <f t="shared" ref="O453" ca="1" si="347">IF(NOT(ISBLANK(N453)),N453,
IF(ISBLANK(M453),"",
VLOOKUP(M453,OFFSET(INDIRECT("$A:$B"),0,MATCH(M$1&amp;"_Verify",INDIRECT("$1:$1"),0)-1),2,0)
))</f>
        <v/>
      </c>
      <c r="S453" s="7" t="str">
        <f t="shared" ca="1" si="333"/>
        <v/>
      </c>
    </row>
    <row r="454" spans="1:19" x14ac:dyDescent="0.3">
      <c r="A454" s="1" t="str">
        <f t="shared" si="327"/>
        <v>LP_HealOnKill_02</v>
      </c>
      <c r="B454" s="1" t="s">
        <v>268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46"/>
        <v>0.315</v>
      </c>
      <c r="O454" s="7" t="str">
        <f t="shared" ca="1" si="294"/>
        <v/>
      </c>
      <c r="S454" s="7" t="str">
        <f t="shared" ca="1" si="333"/>
        <v/>
      </c>
    </row>
    <row r="455" spans="1:19" x14ac:dyDescent="0.3">
      <c r="A455" s="1" t="str">
        <f t="shared" ref="A455:A457" si="348">B455&amp;"_"&amp;TEXT(D455,"00")</f>
        <v>LP_HealOnKill_03</v>
      </c>
      <c r="B455" s="1" t="s">
        <v>268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6"/>
        <v>0.49500000000000005</v>
      </c>
      <c r="O455" s="7" t="str">
        <f t="shared" ref="O455:O457" ca="1" si="349">IF(NOT(ISBLANK(N455)),N455,
IF(ISBLANK(M455),"",
VLOOKUP(M455,OFFSET(INDIRECT("$A:$B"),0,MATCH(M$1&amp;"_Verify",INDIRECT("$1:$1"),0)-1),2,0)
))</f>
        <v/>
      </c>
      <c r="S455" s="7" t="str">
        <f t="shared" ref="S455:S457" ca="1" si="350">IF(NOT(ISBLANK(R455)),R455,
IF(ISBLANK(Q455),"",
VLOOKUP(Q455,OFFSET(INDIRECT("$A:$B"),0,MATCH(Q$1&amp;"_Verify",INDIRECT("$1:$1"),0)-1),2,0)
))</f>
        <v/>
      </c>
    </row>
    <row r="456" spans="1:19" x14ac:dyDescent="0.3">
      <c r="A456" s="1" t="str">
        <f t="shared" si="348"/>
        <v>LP_HealOnKill_04</v>
      </c>
      <c r="B456" s="1" t="s">
        <v>268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6"/>
        <v>0.69</v>
      </c>
      <c r="O456" s="7" t="str">
        <f t="shared" ca="1" si="349"/>
        <v/>
      </c>
      <c r="S456" s="7" t="str">
        <f t="shared" ca="1" si="350"/>
        <v/>
      </c>
    </row>
    <row r="457" spans="1:19" x14ac:dyDescent="0.3">
      <c r="A457" s="1" t="str">
        <f t="shared" si="348"/>
        <v>LP_HealOnKill_05</v>
      </c>
      <c r="B457" s="1" t="s">
        <v>268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6"/>
        <v>0.89999999999999991</v>
      </c>
      <c r="O457" s="7" t="str">
        <f t="shared" ca="1" si="349"/>
        <v/>
      </c>
      <c r="S457" s="7" t="str">
        <f t="shared" ca="1" si="350"/>
        <v/>
      </c>
    </row>
    <row r="458" spans="1:19" x14ac:dyDescent="0.3">
      <c r="A458" s="1" t="str">
        <f t="shared" ref="A458:A461" si="351">B458&amp;"_"&amp;TEXT(D458,"00")</f>
        <v>LP_HealOnKill_06</v>
      </c>
      <c r="B458" s="1" t="s">
        <v>268</v>
      </c>
      <c r="C458" s="1" t="str">
        <f>IF(ISERROR(VLOOKUP(B458,AffectorValueTable!$A:$A,1,0)),"어펙터밸류없음","")</f>
        <v/>
      </c>
      <c r="D458" s="1">
        <v>6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6"/>
        <v>1.125</v>
      </c>
      <c r="O458" s="7" t="str">
        <f t="shared" ref="O458:O461" ca="1" si="352">IF(NOT(ISBLANK(N458)),N458,
IF(ISBLANK(M458),"",
VLOOKUP(M458,OFFSET(INDIRECT("$A:$B"),0,MATCH(M$1&amp;"_Verify",INDIRECT("$1:$1"),0)-1),2,0)
))</f>
        <v/>
      </c>
      <c r="S458" s="7" t="str">
        <f t="shared" ref="S458:S461" ca="1" si="353">IF(NOT(ISBLANK(R458)),R458,
IF(ISBLANK(Q458),"",
VLOOKUP(Q458,OFFSET(INDIRECT("$A:$B"),0,MATCH(Q$1&amp;"_Verify",INDIRECT("$1:$1"),0)-1),2,0)
))</f>
        <v/>
      </c>
    </row>
    <row r="459" spans="1:19" x14ac:dyDescent="0.3">
      <c r="A459" s="1" t="str">
        <f t="shared" si="351"/>
        <v>LP_HealOnKill_07</v>
      </c>
      <c r="B459" s="1" t="s">
        <v>268</v>
      </c>
      <c r="C459" s="1" t="str">
        <f>IF(ISERROR(VLOOKUP(B459,AffectorValueTable!$A:$A,1,0)),"어펙터밸류없음","")</f>
        <v/>
      </c>
      <c r="D459" s="1">
        <v>7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6"/>
        <v>1.3650000000000002</v>
      </c>
      <c r="O459" s="7" t="str">
        <f t="shared" ca="1" si="352"/>
        <v/>
      </c>
      <c r="S459" s="7" t="str">
        <f t="shared" ca="1" si="353"/>
        <v/>
      </c>
    </row>
    <row r="460" spans="1:19" x14ac:dyDescent="0.3">
      <c r="A460" s="1" t="str">
        <f t="shared" si="351"/>
        <v>LP_HealOnKill_08</v>
      </c>
      <c r="B460" s="1" t="s">
        <v>268</v>
      </c>
      <c r="C460" s="1" t="str">
        <f>IF(ISERROR(VLOOKUP(B460,AffectorValueTable!$A:$A,1,0)),"어펙터밸류없음","")</f>
        <v/>
      </c>
      <c r="D460" s="1">
        <v>8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6"/>
        <v>1.62</v>
      </c>
      <c r="O460" s="7" t="str">
        <f t="shared" ca="1" si="352"/>
        <v/>
      </c>
      <c r="S460" s="7" t="str">
        <f t="shared" ca="1" si="353"/>
        <v/>
      </c>
    </row>
    <row r="461" spans="1:19" x14ac:dyDescent="0.3">
      <c r="A461" s="1" t="str">
        <f t="shared" si="351"/>
        <v>LP_HealOnKill_09</v>
      </c>
      <c r="B461" s="1" t="s">
        <v>268</v>
      </c>
      <c r="C461" s="1" t="str">
        <f>IF(ISERROR(VLOOKUP(B461,AffectorValueTable!$A:$A,1,0)),"어펙터밸류없음","")</f>
        <v/>
      </c>
      <c r="D461" s="1">
        <v>9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6"/>
        <v>1.89</v>
      </c>
      <c r="O461" s="7" t="str">
        <f t="shared" ca="1" si="352"/>
        <v/>
      </c>
      <c r="S461" s="7" t="str">
        <f t="shared" ca="1" si="353"/>
        <v/>
      </c>
    </row>
    <row r="462" spans="1:19" x14ac:dyDescent="0.3">
      <c r="A462" s="1" t="str">
        <f t="shared" ref="A462:A491" si="354">B462&amp;"_"&amp;TEXT(D462,"00")</f>
        <v>LP_HealOnKillBetter_01</v>
      </c>
      <c r="B462" s="1" t="s">
        <v>269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6"/>
        <v>0.25</v>
      </c>
      <c r="O462" s="7" t="str">
        <f t="shared" ref="O462:O506" ca="1" si="355">IF(NOT(ISBLANK(N462)),N462,
IF(ISBLANK(M462),"",
VLOOKUP(M462,OFFSET(INDIRECT("$A:$B"),0,MATCH(M$1&amp;"_Verify",INDIRECT("$1:$1"),0)-1),2,0)
))</f>
        <v/>
      </c>
      <c r="S462" s="7" t="str">
        <f t="shared" ca="1" si="333"/>
        <v/>
      </c>
    </row>
    <row r="463" spans="1:19" x14ac:dyDescent="0.3">
      <c r="A463" s="1" t="str">
        <f t="shared" si="354"/>
        <v>LP_HealOnKillBetter_02</v>
      </c>
      <c r="B463" s="1" t="s">
        <v>269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K463" s="1">
        <f t="shared" si="346"/>
        <v>0.52500000000000002</v>
      </c>
      <c r="O463" s="7" t="str">
        <f t="shared" ca="1" si="355"/>
        <v/>
      </c>
      <c r="S463" s="7" t="str">
        <f t="shared" ca="1" si="333"/>
        <v/>
      </c>
    </row>
    <row r="464" spans="1:19" x14ac:dyDescent="0.3">
      <c r="A464" s="1" t="str">
        <f t="shared" ref="A464:A477" si="356">B464&amp;"_"&amp;TEXT(D464,"00")</f>
        <v>LP_HealOnKillBetter_03</v>
      </c>
      <c r="B464" s="1" t="s">
        <v>269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K464" s="1">
        <f t="shared" si="346"/>
        <v>0.82500000000000007</v>
      </c>
      <c r="O464" s="7" t="str">
        <f t="shared" ref="O464:O477" ca="1" si="357">IF(NOT(ISBLANK(N464)),N464,
IF(ISBLANK(M464),"",
VLOOKUP(M464,OFFSET(INDIRECT("$A:$B"),0,MATCH(M$1&amp;"_Verify",INDIRECT("$1:$1"),0)-1),2,0)
))</f>
        <v/>
      </c>
      <c r="S464" s="7" t="str">
        <f t="shared" ref="S464:S477" ca="1" si="358">IF(NOT(ISBLANK(R464)),R464,
IF(ISBLANK(Q464),"",
VLOOKUP(Q464,OFFSET(INDIRECT("$A:$B"),0,MATCH(Q$1&amp;"_Verify",INDIRECT("$1:$1"),0)-1),2,0)
))</f>
        <v/>
      </c>
    </row>
    <row r="465" spans="1:19" x14ac:dyDescent="0.3">
      <c r="A465" s="1" t="str">
        <f t="shared" si="356"/>
        <v>LP_HealOnKillBetter_04</v>
      </c>
      <c r="B465" s="1" t="s">
        <v>269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K465" s="1">
        <f t="shared" si="346"/>
        <v>1.1499999999999999</v>
      </c>
      <c r="O465" s="7" t="str">
        <f t="shared" ca="1" si="357"/>
        <v/>
      </c>
      <c r="S465" s="7" t="str">
        <f t="shared" ca="1" si="358"/>
        <v/>
      </c>
    </row>
    <row r="466" spans="1:19" x14ac:dyDescent="0.3">
      <c r="A466" s="1" t="str">
        <f t="shared" si="356"/>
        <v>LP_HealOnKillBetter_05</v>
      </c>
      <c r="B466" s="1" t="s">
        <v>269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K466" s="1">
        <f t="shared" si="346"/>
        <v>1.5</v>
      </c>
      <c r="O466" s="7" t="str">
        <f t="shared" ca="1" si="357"/>
        <v/>
      </c>
      <c r="S466" s="7" t="str">
        <f t="shared" ca="1" si="358"/>
        <v/>
      </c>
    </row>
    <row r="467" spans="1:19" x14ac:dyDescent="0.3">
      <c r="A467" s="1" t="str">
        <f t="shared" si="356"/>
        <v>LP_HealOnCrit_01</v>
      </c>
      <c r="B467" s="1" t="s">
        <v>923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ref="J467:J480" si="359">J245</f>
        <v>0.15</v>
      </c>
      <c r="O467" s="7" t="str">
        <f t="shared" ca="1" si="357"/>
        <v/>
      </c>
      <c r="S467" s="7" t="str">
        <f t="shared" ca="1" si="358"/>
        <v/>
      </c>
    </row>
    <row r="468" spans="1:19" x14ac:dyDescent="0.3">
      <c r="A468" s="1" t="str">
        <f t="shared" si="356"/>
        <v>LP_HealOnCrit_02</v>
      </c>
      <c r="B468" s="1" t="s">
        <v>923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9"/>
        <v>0.315</v>
      </c>
      <c r="O468" s="7" t="str">
        <f t="shared" ca="1" si="357"/>
        <v/>
      </c>
      <c r="S468" s="7" t="str">
        <f t="shared" ca="1" si="358"/>
        <v/>
      </c>
    </row>
    <row r="469" spans="1:19" x14ac:dyDescent="0.3">
      <c r="A469" s="1" t="str">
        <f t="shared" si="356"/>
        <v>LP_HealOnCrit_03</v>
      </c>
      <c r="B469" s="1" t="s">
        <v>923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9"/>
        <v>0.49500000000000005</v>
      </c>
      <c r="O469" s="7" t="str">
        <f t="shared" ca="1" si="357"/>
        <v/>
      </c>
      <c r="S469" s="7" t="str">
        <f t="shared" ca="1" si="358"/>
        <v/>
      </c>
    </row>
    <row r="470" spans="1:19" x14ac:dyDescent="0.3">
      <c r="A470" s="1" t="str">
        <f t="shared" si="356"/>
        <v>LP_HealOnCrit_04</v>
      </c>
      <c r="B470" s="1" t="s">
        <v>923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9"/>
        <v>0.69</v>
      </c>
      <c r="O470" s="7" t="str">
        <f t="shared" ca="1" si="357"/>
        <v/>
      </c>
      <c r="S470" s="7" t="str">
        <f t="shared" ca="1" si="358"/>
        <v/>
      </c>
    </row>
    <row r="471" spans="1:19" x14ac:dyDescent="0.3">
      <c r="A471" s="1" t="str">
        <f t="shared" si="356"/>
        <v>LP_HealOnCrit_05</v>
      </c>
      <c r="B471" s="1" t="s">
        <v>923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9"/>
        <v>0.89999999999999991</v>
      </c>
      <c r="O471" s="7" t="str">
        <f t="shared" ca="1" si="357"/>
        <v/>
      </c>
      <c r="S471" s="7" t="str">
        <f t="shared" ca="1" si="358"/>
        <v/>
      </c>
    </row>
    <row r="472" spans="1:19" x14ac:dyDescent="0.3">
      <c r="A472" s="1" t="str">
        <f t="shared" si="356"/>
        <v>LP_HealOnCrit_06</v>
      </c>
      <c r="B472" s="1" t="s">
        <v>923</v>
      </c>
      <c r="C472" s="1" t="str">
        <f>IF(ISERROR(VLOOKUP(B472,AffectorValueTable!$A:$A,1,0)),"어펙터밸류없음","")</f>
        <v/>
      </c>
      <c r="D472" s="1">
        <v>6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9"/>
        <v>1.125</v>
      </c>
      <c r="O472" s="7" t="str">
        <f t="shared" ca="1" si="357"/>
        <v/>
      </c>
      <c r="S472" s="7" t="str">
        <f t="shared" ca="1" si="358"/>
        <v/>
      </c>
    </row>
    <row r="473" spans="1:19" x14ac:dyDescent="0.3">
      <c r="A473" s="1" t="str">
        <f t="shared" si="356"/>
        <v>LP_HealOnCrit_07</v>
      </c>
      <c r="B473" s="1" t="s">
        <v>923</v>
      </c>
      <c r="C473" s="1" t="str">
        <f>IF(ISERROR(VLOOKUP(B473,AffectorValueTable!$A:$A,1,0)),"어펙터밸류없음","")</f>
        <v/>
      </c>
      <c r="D473" s="1">
        <v>7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9"/>
        <v>1.3650000000000002</v>
      </c>
      <c r="O473" s="7" t="str">
        <f t="shared" ca="1" si="357"/>
        <v/>
      </c>
      <c r="S473" s="7" t="str">
        <f t="shared" ca="1" si="358"/>
        <v/>
      </c>
    </row>
    <row r="474" spans="1:19" x14ac:dyDescent="0.3">
      <c r="A474" s="1" t="str">
        <f t="shared" si="356"/>
        <v>LP_HealOnCrit_08</v>
      </c>
      <c r="B474" s="1" t="s">
        <v>923</v>
      </c>
      <c r="C474" s="1" t="str">
        <f>IF(ISERROR(VLOOKUP(B474,AffectorValueTable!$A:$A,1,0)),"어펙터밸류없음","")</f>
        <v/>
      </c>
      <c r="D474" s="1">
        <v>8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9"/>
        <v>1.62</v>
      </c>
      <c r="O474" s="7" t="str">
        <f t="shared" ca="1" si="357"/>
        <v/>
      </c>
      <c r="S474" s="7" t="str">
        <f t="shared" ca="1" si="358"/>
        <v/>
      </c>
    </row>
    <row r="475" spans="1:19" x14ac:dyDescent="0.3">
      <c r="A475" s="1" t="str">
        <f t="shared" si="356"/>
        <v>LP_HealOnCrit_09</v>
      </c>
      <c r="B475" s="1" t="s">
        <v>923</v>
      </c>
      <c r="C475" s="1" t="str">
        <f>IF(ISERROR(VLOOKUP(B475,AffectorValueTable!$A:$A,1,0)),"어펙터밸류없음","")</f>
        <v/>
      </c>
      <c r="D475" s="1">
        <v>9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9"/>
        <v>1.89</v>
      </c>
      <c r="O475" s="7" t="str">
        <f t="shared" ca="1" si="357"/>
        <v/>
      </c>
      <c r="S475" s="7" t="str">
        <f t="shared" ca="1" si="358"/>
        <v/>
      </c>
    </row>
    <row r="476" spans="1:19" x14ac:dyDescent="0.3">
      <c r="A476" s="1" t="str">
        <f t="shared" si="356"/>
        <v>LP_HealOnCritBetter_01</v>
      </c>
      <c r="B476" s="1" t="s">
        <v>924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9"/>
        <v>0.25</v>
      </c>
      <c r="O476" s="7" t="str">
        <f t="shared" ca="1" si="357"/>
        <v/>
      </c>
      <c r="S476" s="7" t="str">
        <f t="shared" ca="1" si="358"/>
        <v/>
      </c>
    </row>
    <row r="477" spans="1:19" x14ac:dyDescent="0.3">
      <c r="A477" s="1" t="str">
        <f t="shared" si="356"/>
        <v>LP_HealOnCritBetter_02</v>
      </c>
      <c r="B477" s="1" t="s">
        <v>924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59"/>
        <v>0.52500000000000002</v>
      </c>
      <c r="O477" s="7" t="str">
        <f t="shared" ca="1" si="357"/>
        <v/>
      </c>
      <c r="S477" s="7" t="str">
        <f t="shared" ca="1" si="358"/>
        <v/>
      </c>
    </row>
    <row r="478" spans="1:19" x14ac:dyDescent="0.3">
      <c r="A478" s="1" t="str">
        <f t="shared" ref="A478:A480" si="360">B478&amp;"_"&amp;TEXT(D478,"00")</f>
        <v>LP_HealOnCritBetter_03</v>
      </c>
      <c r="B478" s="1" t="s">
        <v>924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59"/>
        <v>0.82500000000000007</v>
      </c>
      <c r="O478" s="7" t="str">
        <f t="shared" ref="O478:O480" ca="1" si="361">IF(NOT(ISBLANK(N478)),N478,
IF(ISBLANK(M478),"",
VLOOKUP(M478,OFFSET(INDIRECT("$A:$B"),0,MATCH(M$1&amp;"_Verify",INDIRECT("$1:$1"),0)-1),2,0)
))</f>
        <v/>
      </c>
      <c r="S478" s="7" t="str">
        <f t="shared" ref="S478:S480" ca="1" si="362">IF(NOT(ISBLANK(R478)),R478,
IF(ISBLANK(Q478),"",
VLOOKUP(Q478,OFFSET(INDIRECT("$A:$B"),0,MATCH(Q$1&amp;"_Verify",INDIRECT("$1:$1"),0)-1),2,0)
))</f>
        <v/>
      </c>
    </row>
    <row r="479" spans="1:19" x14ac:dyDescent="0.3">
      <c r="A479" s="1" t="str">
        <f t="shared" si="360"/>
        <v>LP_HealOnCritBetter_04</v>
      </c>
      <c r="B479" s="1" t="s">
        <v>924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59"/>
        <v>1.1499999999999999</v>
      </c>
      <c r="O479" s="7" t="str">
        <f t="shared" ca="1" si="361"/>
        <v/>
      </c>
      <c r="S479" s="7" t="str">
        <f t="shared" ca="1" si="362"/>
        <v/>
      </c>
    </row>
    <row r="480" spans="1:19" x14ac:dyDescent="0.3">
      <c r="A480" s="1" t="str">
        <f t="shared" si="360"/>
        <v>LP_HealOnCritBetter_05</v>
      </c>
      <c r="B480" s="1" t="s">
        <v>924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59"/>
        <v>1.5</v>
      </c>
      <c r="O480" s="7" t="str">
        <f t="shared" ca="1" si="361"/>
        <v/>
      </c>
      <c r="S480" s="7" t="str">
        <f t="shared" ca="1" si="362"/>
        <v/>
      </c>
    </row>
    <row r="481" spans="1:23" x14ac:dyDescent="0.3">
      <c r="A481" s="1" t="str">
        <f t="shared" si="354"/>
        <v>LP_AtkSpeedUpOnEncounter_01</v>
      </c>
      <c r="B481" s="1" t="s">
        <v>294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55"/>
        <v/>
      </c>
      <c r="Q481" s="1" t="s">
        <v>295</v>
      </c>
      <c r="S481" s="7">
        <f t="shared" ref="S481:S534" ca="1" si="363">IF(NOT(ISBLANK(R481)),R481,
IF(ISBLANK(Q481),"",
VLOOKUP(Q481,OFFSET(INDIRECT("$A:$B"),0,MATCH(Q$1&amp;"_Verify",INDIRECT("$1:$1"),0)-1),2,0)
))</f>
        <v>1</v>
      </c>
      <c r="U481" s="1" t="s">
        <v>296</v>
      </c>
    </row>
    <row r="482" spans="1:23" x14ac:dyDescent="0.3">
      <c r="A482" s="1" t="str">
        <f t="shared" si="354"/>
        <v>LP_AtkSpeedUpOnEncounter_02</v>
      </c>
      <c r="B482" s="1" t="s">
        <v>294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55"/>
        <v/>
      </c>
      <c r="Q482" s="1" t="s">
        <v>295</v>
      </c>
      <c r="S482" s="7">
        <f t="shared" ca="1" si="363"/>
        <v>1</v>
      </c>
      <c r="U482" s="1" t="s">
        <v>296</v>
      </c>
    </row>
    <row r="483" spans="1:23" x14ac:dyDescent="0.3">
      <c r="A483" s="1" t="str">
        <f t="shared" ref="A483:A489" si="364">B483&amp;"_"&amp;TEXT(D483,"00")</f>
        <v>LP_AtkSpeedUpOnEncounter_03</v>
      </c>
      <c r="B483" s="1" t="s">
        <v>294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ref="O483:O489" ca="1" si="365">IF(NOT(ISBLANK(N483)),N483,
IF(ISBLANK(M483),"",
VLOOKUP(M483,OFFSET(INDIRECT("$A:$B"),0,MATCH(M$1&amp;"_Verify",INDIRECT("$1:$1"),0)-1),2,0)
))</f>
        <v/>
      </c>
      <c r="Q483" s="1" t="s">
        <v>295</v>
      </c>
      <c r="S483" s="7">
        <f t="shared" ca="1" si="363"/>
        <v>1</v>
      </c>
      <c r="U483" s="1" t="s">
        <v>296</v>
      </c>
    </row>
    <row r="484" spans="1:23" x14ac:dyDescent="0.3">
      <c r="A484" s="1" t="str">
        <f t="shared" si="364"/>
        <v>LP_AtkSpeedUpOnEncounter_04</v>
      </c>
      <c r="B484" s="1" t="s">
        <v>294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65"/>
        <v/>
      </c>
      <c r="Q484" s="1" t="s">
        <v>295</v>
      </c>
      <c r="S484" s="7">
        <f t="shared" ca="1" si="363"/>
        <v>1</v>
      </c>
      <c r="U484" s="1" t="s">
        <v>296</v>
      </c>
    </row>
    <row r="485" spans="1:23" x14ac:dyDescent="0.3">
      <c r="A485" s="1" t="str">
        <f t="shared" si="364"/>
        <v>LP_AtkSpeedUpOnEncounter_05</v>
      </c>
      <c r="B485" s="1" t="s">
        <v>294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5"/>
        <v/>
      </c>
      <c r="Q485" s="1" t="s">
        <v>295</v>
      </c>
      <c r="S485" s="7">
        <f t="shared" ca="1" si="363"/>
        <v>1</v>
      </c>
      <c r="U485" s="1" t="s">
        <v>296</v>
      </c>
    </row>
    <row r="486" spans="1:23" x14ac:dyDescent="0.3">
      <c r="A486" s="1" t="str">
        <f t="shared" si="364"/>
        <v>LP_AtkSpeedUpOnEncounter_06</v>
      </c>
      <c r="B486" s="1" t="s">
        <v>294</v>
      </c>
      <c r="C486" s="1" t="str">
        <f>IF(ISERROR(VLOOKUP(B486,AffectorValueTable!$A:$A,1,0)),"어펙터밸류없음","")</f>
        <v/>
      </c>
      <c r="D486" s="1">
        <v>6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65"/>
        <v/>
      </c>
      <c r="Q486" s="1" t="s">
        <v>295</v>
      </c>
      <c r="S486" s="7">
        <f t="shared" ca="1" si="363"/>
        <v>1</v>
      </c>
      <c r="U486" s="1" t="s">
        <v>296</v>
      </c>
    </row>
    <row r="487" spans="1:23" x14ac:dyDescent="0.3">
      <c r="A487" s="1" t="str">
        <f t="shared" si="364"/>
        <v>LP_AtkSpeedUpOnEncounter_07</v>
      </c>
      <c r="B487" s="1" t="s">
        <v>294</v>
      </c>
      <c r="C487" s="1" t="str">
        <f>IF(ISERROR(VLOOKUP(B487,AffectorValueTable!$A:$A,1,0)),"어펙터밸류없음","")</f>
        <v/>
      </c>
      <c r="D487" s="1">
        <v>7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65"/>
        <v/>
      </c>
      <c r="Q487" s="1" t="s">
        <v>295</v>
      </c>
      <c r="S487" s="7">
        <f t="shared" ca="1" si="363"/>
        <v>1</v>
      </c>
      <c r="U487" s="1" t="s">
        <v>296</v>
      </c>
    </row>
    <row r="488" spans="1:23" x14ac:dyDescent="0.3">
      <c r="A488" s="1" t="str">
        <f t="shared" si="364"/>
        <v>LP_AtkSpeedUpOnEncounter_08</v>
      </c>
      <c r="B488" s="1" t="s">
        <v>294</v>
      </c>
      <c r="C488" s="1" t="str">
        <f>IF(ISERROR(VLOOKUP(B488,AffectorValueTable!$A:$A,1,0)),"어펙터밸류없음","")</f>
        <v/>
      </c>
      <c r="D488" s="1">
        <v>8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65"/>
        <v/>
      </c>
      <c r="Q488" s="1" t="s">
        <v>295</v>
      </c>
      <c r="S488" s="7">
        <f t="shared" ca="1" si="363"/>
        <v>1</v>
      </c>
      <c r="U488" s="1" t="s">
        <v>296</v>
      </c>
    </row>
    <row r="489" spans="1:23" x14ac:dyDescent="0.3">
      <c r="A489" s="1" t="str">
        <f t="shared" si="364"/>
        <v>LP_AtkSpeedUpOnEncounter_09</v>
      </c>
      <c r="B489" s="1" t="s">
        <v>294</v>
      </c>
      <c r="C489" s="1" t="str">
        <f>IF(ISERROR(VLOOKUP(B489,AffectorValueTable!$A:$A,1,0)),"어펙터밸류없음","")</f>
        <v/>
      </c>
      <c r="D489" s="1">
        <v>9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65"/>
        <v/>
      </c>
      <c r="Q489" s="1" t="s">
        <v>295</v>
      </c>
      <c r="S489" s="7">
        <f t="shared" ca="1" si="363"/>
        <v>1</v>
      </c>
      <c r="U489" s="1" t="s">
        <v>296</v>
      </c>
    </row>
    <row r="490" spans="1:23" x14ac:dyDescent="0.3">
      <c r="A490" s="1" t="str">
        <f t="shared" si="354"/>
        <v>LP_AtkSpeedUpOnEncounter_Spd_01</v>
      </c>
      <c r="B490" s="1" t="s">
        <v>291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4.5</v>
      </c>
      <c r="J490" s="1">
        <f t="shared" ref="J490:J498" si="366">J245*4.75/6*2</f>
        <v>0.23750000000000002</v>
      </c>
      <c r="M490" s="1" t="s">
        <v>147</v>
      </c>
      <c r="O490" s="7">
        <f t="shared" ca="1" si="355"/>
        <v>3</v>
      </c>
      <c r="R490" s="1">
        <v>1</v>
      </c>
      <c r="S490" s="7">
        <f t="shared" ca="1" si="363"/>
        <v>1</v>
      </c>
      <c r="W490" s="1" t="s">
        <v>361</v>
      </c>
    </row>
    <row r="491" spans="1:23" x14ac:dyDescent="0.3">
      <c r="A491" s="1" t="str">
        <f t="shared" si="354"/>
        <v>LP_AtkSpeedUpOnEncounter_Spd_02</v>
      </c>
      <c r="B491" s="1" t="s">
        <v>291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4.75</v>
      </c>
      <c r="J491" s="1">
        <f t="shared" si="366"/>
        <v>0.49875000000000003</v>
      </c>
      <c r="M491" s="1" t="s">
        <v>147</v>
      </c>
      <c r="O491" s="7">
        <f t="shared" ca="1" si="355"/>
        <v>3</v>
      </c>
      <c r="R491" s="1">
        <v>1</v>
      </c>
      <c r="S491" s="7">
        <f t="shared" ca="1" si="363"/>
        <v>1</v>
      </c>
      <c r="W491" s="1" t="s">
        <v>361</v>
      </c>
    </row>
    <row r="492" spans="1:23" x14ac:dyDescent="0.3">
      <c r="A492" s="1" t="str">
        <f t="shared" ref="A492:A498" si="367">B492&amp;"_"&amp;TEXT(D492,"00")</f>
        <v>LP_AtkSpeedUpOnEncounter_Spd_03</v>
      </c>
      <c r="B492" s="1" t="s">
        <v>291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5</v>
      </c>
      <c r="J492" s="1">
        <f t="shared" si="366"/>
        <v>0.78375000000000006</v>
      </c>
      <c r="M492" s="1" t="s">
        <v>147</v>
      </c>
      <c r="O492" s="7">
        <f t="shared" ref="O492:O498" ca="1" si="368">IF(NOT(ISBLANK(N492)),N492,
IF(ISBLANK(M492),"",
VLOOKUP(M492,OFFSET(INDIRECT("$A:$B"),0,MATCH(M$1&amp;"_Verify",INDIRECT("$1:$1"),0)-1),2,0)
))</f>
        <v>3</v>
      </c>
      <c r="R492" s="1">
        <v>1</v>
      </c>
      <c r="S492" s="7">
        <f t="shared" ca="1" si="363"/>
        <v>1</v>
      </c>
      <c r="W492" s="1" t="s">
        <v>361</v>
      </c>
    </row>
    <row r="493" spans="1:23" x14ac:dyDescent="0.3">
      <c r="A493" s="1" t="str">
        <f t="shared" si="367"/>
        <v>LP_AtkSpeedUpOnEncounter_Spd_04</v>
      </c>
      <c r="B493" s="1" t="s">
        <v>291</v>
      </c>
      <c r="C493" s="1" t="str">
        <f>IF(ISERROR(VLOOKUP(B493,AffectorValueTable!$A:$A,1,0)),"어펙터밸류없음","")</f>
        <v/>
      </c>
      <c r="D493" s="1">
        <v>4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5.25</v>
      </c>
      <c r="J493" s="1">
        <f t="shared" si="366"/>
        <v>1.0925</v>
      </c>
      <c r="M493" s="1" t="s">
        <v>147</v>
      </c>
      <c r="O493" s="7">
        <f t="shared" ca="1" si="368"/>
        <v>3</v>
      </c>
      <c r="R493" s="1">
        <v>1</v>
      </c>
      <c r="S493" s="7">
        <f t="shared" ca="1" si="363"/>
        <v>1</v>
      </c>
      <c r="W493" s="1" t="s">
        <v>361</v>
      </c>
    </row>
    <row r="494" spans="1:23" x14ac:dyDescent="0.3">
      <c r="A494" s="1" t="str">
        <f t="shared" si="367"/>
        <v>LP_AtkSpeedUpOnEncounter_Spd_05</v>
      </c>
      <c r="B494" s="1" t="s">
        <v>291</v>
      </c>
      <c r="C494" s="1" t="str">
        <f>IF(ISERROR(VLOOKUP(B494,AffectorValueTable!$A:$A,1,0)),"어펙터밸류없음","")</f>
        <v/>
      </c>
      <c r="D494" s="1">
        <v>5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5.5</v>
      </c>
      <c r="J494" s="1">
        <f t="shared" si="366"/>
        <v>1.4249999999999998</v>
      </c>
      <c r="M494" s="1" t="s">
        <v>147</v>
      </c>
      <c r="O494" s="7">
        <f t="shared" ca="1" si="368"/>
        <v>3</v>
      </c>
      <c r="R494" s="1">
        <v>1</v>
      </c>
      <c r="S494" s="7">
        <f t="shared" ca="1" si="363"/>
        <v>1</v>
      </c>
      <c r="W494" s="1" t="s">
        <v>361</v>
      </c>
    </row>
    <row r="495" spans="1:23" x14ac:dyDescent="0.3">
      <c r="A495" s="1" t="str">
        <f t="shared" si="367"/>
        <v>LP_AtkSpeedUpOnEncounter_Spd_06</v>
      </c>
      <c r="B495" s="1" t="s">
        <v>291</v>
      </c>
      <c r="C495" s="1" t="str">
        <f>IF(ISERROR(VLOOKUP(B495,AffectorValueTable!$A:$A,1,0)),"어펙터밸류없음","")</f>
        <v/>
      </c>
      <c r="D495" s="1">
        <v>6</v>
      </c>
      <c r="E495" s="1" t="str">
        <f>VLOOKUP($B495,AffectorValueTable!$1:$1048576,MATCH(AffectorValueTable!$B$1,AffectorValueTable!$1:$1,0),0)</f>
        <v>ChangeActorStatus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5.75</v>
      </c>
      <c r="J495" s="1">
        <f t="shared" si="366"/>
        <v>1.78125</v>
      </c>
      <c r="M495" s="1" t="s">
        <v>147</v>
      </c>
      <c r="O495" s="7">
        <f t="shared" ca="1" si="368"/>
        <v>3</v>
      </c>
      <c r="R495" s="1">
        <v>1</v>
      </c>
      <c r="S495" s="7">
        <f t="shared" ca="1" si="363"/>
        <v>1</v>
      </c>
      <c r="W495" s="1" t="s">
        <v>361</v>
      </c>
    </row>
    <row r="496" spans="1:23" x14ac:dyDescent="0.3">
      <c r="A496" s="1" t="str">
        <f t="shared" si="367"/>
        <v>LP_AtkSpeedUpOnEncounter_Spd_07</v>
      </c>
      <c r="B496" s="1" t="s">
        <v>291</v>
      </c>
      <c r="C496" s="1" t="str">
        <f>IF(ISERROR(VLOOKUP(B496,AffectorValueTable!$A:$A,1,0)),"어펙터밸류없음","")</f>
        <v/>
      </c>
      <c r="D496" s="1">
        <v>7</v>
      </c>
      <c r="E496" s="1" t="str">
        <f>VLOOKUP($B496,AffectorValueTable!$1:$1048576,MATCH(AffectorValueTable!$B$1,AffectorValueTable!$1:$1,0),0)</f>
        <v>ChangeActorStatus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6</v>
      </c>
      <c r="J496" s="1">
        <f t="shared" si="366"/>
        <v>2.1612500000000003</v>
      </c>
      <c r="M496" s="1" t="s">
        <v>147</v>
      </c>
      <c r="O496" s="7">
        <f t="shared" ca="1" si="368"/>
        <v>3</v>
      </c>
      <c r="R496" s="1">
        <v>1</v>
      </c>
      <c r="S496" s="7">
        <f t="shared" ca="1" si="363"/>
        <v>1</v>
      </c>
      <c r="W496" s="1" t="s">
        <v>361</v>
      </c>
    </row>
    <row r="497" spans="1:23" x14ac:dyDescent="0.3">
      <c r="A497" s="1" t="str">
        <f t="shared" si="367"/>
        <v>LP_AtkSpeedUpOnEncounter_Spd_08</v>
      </c>
      <c r="B497" s="1" t="s">
        <v>291</v>
      </c>
      <c r="C497" s="1" t="str">
        <f>IF(ISERROR(VLOOKUP(B497,AffectorValueTable!$A:$A,1,0)),"어펙터밸류없음","")</f>
        <v/>
      </c>
      <c r="D497" s="1">
        <v>8</v>
      </c>
      <c r="E497" s="1" t="str">
        <f>VLOOKUP($B497,AffectorValueTable!$1:$1048576,MATCH(AffectorValueTable!$B$1,AffectorValueTable!$1:$1,0),0)</f>
        <v>ChangeActorStatus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6.25</v>
      </c>
      <c r="J497" s="1">
        <f t="shared" si="366"/>
        <v>2.5649999999999999</v>
      </c>
      <c r="M497" s="1" t="s">
        <v>147</v>
      </c>
      <c r="O497" s="7">
        <f t="shared" ca="1" si="368"/>
        <v>3</v>
      </c>
      <c r="R497" s="1">
        <v>1</v>
      </c>
      <c r="S497" s="7">
        <f t="shared" ca="1" si="363"/>
        <v>1</v>
      </c>
      <c r="W497" s="1" t="s">
        <v>361</v>
      </c>
    </row>
    <row r="498" spans="1:23" x14ac:dyDescent="0.3">
      <c r="A498" s="1" t="str">
        <f t="shared" si="367"/>
        <v>LP_AtkSpeedUpOnEncounter_Spd_09</v>
      </c>
      <c r="B498" s="1" t="s">
        <v>291</v>
      </c>
      <c r="C498" s="1" t="str">
        <f>IF(ISERROR(VLOOKUP(B498,AffectorValueTable!$A:$A,1,0)),"어펙터밸류없음","")</f>
        <v/>
      </c>
      <c r="D498" s="1">
        <v>9</v>
      </c>
      <c r="E498" s="1" t="str">
        <f>VLOOKUP($B498,AffectorValueTable!$1:$1048576,MATCH(AffectorValueTable!$B$1,AffectorValueTable!$1:$1,0),0)</f>
        <v>ChangeActorStatus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6.5</v>
      </c>
      <c r="J498" s="1">
        <f t="shared" si="366"/>
        <v>2.9924999999999997</v>
      </c>
      <c r="M498" s="1" t="s">
        <v>147</v>
      </c>
      <c r="O498" s="7">
        <f t="shared" ca="1" si="368"/>
        <v>3</v>
      </c>
      <c r="R498" s="1">
        <v>1</v>
      </c>
      <c r="S498" s="7">
        <f t="shared" ca="1" si="363"/>
        <v>1</v>
      </c>
      <c r="W498" s="1" t="s">
        <v>361</v>
      </c>
    </row>
    <row r="499" spans="1:23" x14ac:dyDescent="0.3">
      <c r="A499" s="1" t="str">
        <f t="shared" ref="A499:A506" si="369">B499&amp;"_"&amp;TEXT(D499,"00")</f>
        <v>LP_AtkSpeedUpOnEncounterBetter_01</v>
      </c>
      <c r="B499" s="1" t="s">
        <v>290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ca="1" si="355"/>
        <v/>
      </c>
      <c r="Q499" s="1" t="s">
        <v>295</v>
      </c>
      <c r="S499" s="7">
        <f t="shared" ca="1" si="363"/>
        <v>1</v>
      </c>
      <c r="U499" s="1" t="s">
        <v>292</v>
      </c>
    </row>
    <row r="500" spans="1:23" x14ac:dyDescent="0.3">
      <c r="A500" s="1" t="str">
        <f t="shared" si="369"/>
        <v>LP_AtkSpeedUpOnEncounterBetter_02</v>
      </c>
      <c r="B500" s="1" t="s">
        <v>290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ca="1" si="355"/>
        <v/>
      </c>
      <c r="Q500" s="1" t="s">
        <v>295</v>
      </c>
      <c r="S500" s="7">
        <f t="shared" ca="1" si="363"/>
        <v>1</v>
      </c>
      <c r="U500" s="1" t="s">
        <v>292</v>
      </c>
    </row>
    <row r="501" spans="1:23" x14ac:dyDescent="0.3">
      <c r="A501" s="1" t="str">
        <f t="shared" ref="A501:A503" si="370">B501&amp;"_"&amp;TEXT(D501,"00")</f>
        <v>LP_AtkSpeedUpOnEncounterBetter_03</v>
      </c>
      <c r="B501" s="1" t="s">
        <v>290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CallAffectorValue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O501" s="7" t="str">
        <f t="shared" ref="O501:O503" ca="1" si="371">IF(NOT(ISBLANK(N501)),N501,
IF(ISBLANK(M501),"",
VLOOKUP(M501,OFFSET(INDIRECT("$A:$B"),0,MATCH(M$1&amp;"_Verify",INDIRECT("$1:$1"),0)-1),2,0)
))</f>
        <v/>
      </c>
      <c r="Q501" s="1" t="s">
        <v>295</v>
      </c>
      <c r="S501" s="7">
        <f t="shared" ca="1" si="363"/>
        <v>1</v>
      </c>
      <c r="U501" s="1" t="s">
        <v>292</v>
      </c>
    </row>
    <row r="502" spans="1:23" x14ac:dyDescent="0.3">
      <c r="A502" s="1" t="str">
        <f t="shared" si="370"/>
        <v>LP_AtkSpeedUpOnEncounterBetter_04</v>
      </c>
      <c r="B502" s="1" t="s">
        <v>290</v>
      </c>
      <c r="C502" s="1" t="str">
        <f>IF(ISERROR(VLOOKUP(B502,AffectorValueTable!$A:$A,1,0)),"어펙터밸류없음","")</f>
        <v/>
      </c>
      <c r="D502" s="1">
        <v>4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ca="1" si="371"/>
        <v/>
      </c>
      <c r="Q502" s="1" t="s">
        <v>295</v>
      </c>
      <c r="S502" s="7">
        <f t="shared" ca="1" si="363"/>
        <v>1</v>
      </c>
      <c r="U502" s="1" t="s">
        <v>292</v>
      </c>
    </row>
    <row r="503" spans="1:23" x14ac:dyDescent="0.3">
      <c r="A503" s="1" t="str">
        <f t="shared" si="370"/>
        <v>LP_AtkSpeedUpOnEncounterBetter_05</v>
      </c>
      <c r="B503" s="1" t="s">
        <v>290</v>
      </c>
      <c r="C503" s="1" t="str">
        <f>IF(ISERROR(VLOOKUP(B503,AffectorValueTable!$A:$A,1,0)),"어펙터밸류없음","")</f>
        <v/>
      </c>
      <c r="D503" s="1">
        <v>5</v>
      </c>
      <c r="E503" s="1" t="str">
        <f>VLOOKUP($B503,AffectorValueTable!$1:$1048576,MATCH(AffectorValueTable!$B$1,AffectorValueTable!$1:$1,0),0)</f>
        <v>CallAffectorValue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O503" s="7" t="str">
        <f t="shared" ca="1" si="371"/>
        <v/>
      </c>
      <c r="Q503" s="1" t="s">
        <v>295</v>
      </c>
      <c r="S503" s="7">
        <f t="shared" ca="1" si="363"/>
        <v>1</v>
      </c>
      <c r="U503" s="1" t="s">
        <v>292</v>
      </c>
    </row>
    <row r="504" spans="1:23" x14ac:dyDescent="0.3">
      <c r="A504" s="1" t="str">
        <f t="shared" ref="A504" si="372">B504&amp;"_"&amp;TEXT(D504,"00")</f>
        <v>LP_AtkSpeedUpOnEncounterBetter_06</v>
      </c>
      <c r="B504" s="1" t="s">
        <v>1176</v>
      </c>
      <c r="C504" s="1" t="str">
        <f>IF(ISERROR(VLOOKUP(B504,AffectorValueTable!$A:$A,1,0)),"어펙터밸류없음","")</f>
        <v/>
      </c>
      <c r="D504" s="1">
        <v>6</v>
      </c>
      <c r="E504" s="1" t="str">
        <f>VLOOKUP($B504,AffectorValueTable!$1:$1048576,MATCH(AffectorValueTable!$B$1,AffectorValueTable!$1:$1,0),0)</f>
        <v>CallAffectorValue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O504" s="7" t="str">
        <f t="shared" ref="O504" ca="1" si="373">IF(NOT(ISBLANK(N504)),N504,
IF(ISBLANK(M504),"",
VLOOKUP(M504,OFFSET(INDIRECT("$A:$B"),0,MATCH(M$1&amp;"_Verify",INDIRECT("$1:$1"),0)-1),2,0)
))</f>
        <v/>
      </c>
      <c r="Q504" s="1" t="s">
        <v>295</v>
      </c>
      <c r="S504" s="7">
        <f t="shared" ref="S504" ca="1" si="374">IF(NOT(ISBLANK(R504)),R504,
IF(ISBLANK(Q504),"",
VLOOKUP(Q504,OFFSET(INDIRECT("$A:$B"),0,MATCH(Q$1&amp;"_Verify",INDIRECT("$1:$1"),0)-1),2,0)
))</f>
        <v>1</v>
      </c>
      <c r="U504" s="1" t="s">
        <v>292</v>
      </c>
    </row>
    <row r="505" spans="1:23" x14ac:dyDescent="0.3">
      <c r="A505" s="1" t="str">
        <f t="shared" si="369"/>
        <v>LP_AtkSpeedUpOnEncounterBetter_Spd_01</v>
      </c>
      <c r="B505" s="1" t="s">
        <v>293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4.5</v>
      </c>
      <c r="J505" s="1">
        <f>J254*4.75/6*2</f>
        <v>0.39583333333333331</v>
      </c>
      <c r="M505" s="1" t="s">
        <v>147</v>
      </c>
      <c r="O505" s="7">
        <f t="shared" ca="1" si="355"/>
        <v>3</v>
      </c>
      <c r="R505" s="1">
        <v>1</v>
      </c>
      <c r="S505" s="7">
        <f t="shared" ca="1" si="363"/>
        <v>1</v>
      </c>
      <c r="W505" s="1" t="s">
        <v>361</v>
      </c>
    </row>
    <row r="506" spans="1:23" x14ac:dyDescent="0.3">
      <c r="A506" s="1" t="str">
        <f t="shared" si="369"/>
        <v>LP_AtkSpeedUpOnEncounterBetter_Spd_02</v>
      </c>
      <c r="B506" s="1" t="s">
        <v>293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5</v>
      </c>
      <c r="J506" s="1">
        <f t="shared" ref="J506:J509" si="375">J255*4.75/6*2</f>
        <v>0.83124999999999993</v>
      </c>
      <c r="M506" s="1" t="s">
        <v>147</v>
      </c>
      <c r="O506" s="7">
        <f t="shared" ca="1" si="355"/>
        <v>3</v>
      </c>
      <c r="R506" s="1">
        <v>1</v>
      </c>
      <c r="S506" s="7">
        <f t="shared" ca="1" si="363"/>
        <v>1</v>
      </c>
      <c r="W506" s="1" t="s">
        <v>361</v>
      </c>
    </row>
    <row r="507" spans="1:23" x14ac:dyDescent="0.3">
      <c r="A507" s="1" t="str">
        <f t="shared" ref="A507:A509" si="376">B507&amp;"_"&amp;TEXT(D507,"00")</f>
        <v>LP_AtkSpeedUpOnEncounterBetter_Spd_03</v>
      </c>
      <c r="B507" s="1" t="s">
        <v>293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ChangeActorStatus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5.5</v>
      </c>
      <c r="J507" s="1">
        <f t="shared" si="375"/>
        <v>1.3062500000000001</v>
      </c>
      <c r="M507" s="1" t="s">
        <v>147</v>
      </c>
      <c r="O507" s="7">
        <f t="shared" ref="O507:O509" ca="1" si="377">IF(NOT(ISBLANK(N507)),N507,
IF(ISBLANK(M507),"",
VLOOKUP(M507,OFFSET(INDIRECT("$A:$B"),0,MATCH(M$1&amp;"_Verify",INDIRECT("$1:$1"),0)-1),2,0)
))</f>
        <v>3</v>
      </c>
      <c r="R507" s="1">
        <v>1</v>
      </c>
      <c r="S507" s="7">
        <f t="shared" ca="1" si="363"/>
        <v>1</v>
      </c>
      <c r="W507" s="1" t="s">
        <v>361</v>
      </c>
    </row>
    <row r="508" spans="1:23" x14ac:dyDescent="0.3">
      <c r="A508" s="1" t="str">
        <f t="shared" si="376"/>
        <v>LP_AtkSpeedUpOnEncounterBetter_Spd_04</v>
      </c>
      <c r="B508" s="1" t="s">
        <v>293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ChangeActorStatus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6</v>
      </c>
      <c r="J508" s="1">
        <f t="shared" si="375"/>
        <v>1.8208333333333331</v>
      </c>
      <c r="M508" s="1" t="s">
        <v>147</v>
      </c>
      <c r="O508" s="7">
        <f t="shared" ca="1" si="377"/>
        <v>3</v>
      </c>
      <c r="R508" s="1">
        <v>1</v>
      </c>
      <c r="S508" s="7">
        <f t="shared" ca="1" si="363"/>
        <v>1</v>
      </c>
      <c r="W508" s="1" t="s">
        <v>361</v>
      </c>
    </row>
    <row r="509" spans="1:23" x14ac:dyDescent="0.3">
      <c r="A509" s="1" t="str">
        <f t="shared" si="376"/>
        <v>LP_AtkSpeedUpOnEncounterBetter_Spd_05</v>
      </c>
      <c r="B509" s="1" t="s">
        <v>293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ChangeActorStatus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6.5</v>
      </c>
      <c r="J509" s="1">
        <f t="shared" si="375"/>
        <v>2.375</v>
      </c>
      <c r="M509" s="1" t="s">
        <v>147</v>
      </c>
      <c r="O509" s="7">
        <f t="shared" ca="1" si="377"/>
        <v>3</v>
      </c>
      <c r="R509" s="1">
        <v>1</v>
      </c>
      <c r="S509" s="7">
        <f t="shared" ca="1" si="363"/>
        <v>1</v>
      </c>
      <c r="W509" s="1" t="s">
        <v>361</v>
      </c>
    </row>
    <row r="510" spans="1:23" x14ac:dyDescent="0.3">
      <c r="A510" s="1" t="str">
        <f t="shared" ref="A510" si="378">B510&amp;"_"&amp;TEXT(D510,"00")</f>
        <v>LP_AtkSpeedUpOnEncounterBetter_Spd_06</v>
      </c>
      <c r="B510" s="1" t="s">
        <v>292</v>
      </c>
      <c r="C510" s="1" t="str">
        <f>IF(ISERROR(VLOOKUP(B510,AffectorValueTable!$A:$A,1,0)),"어펙터밸류없음","")</f>
        <v/>
      </c>
      <c r="D510" s="1">
        <v>6</v>
      </c>
      <c r="E510" s="1" t="str">
        <f>VLOOKUP($B510,AffectorValueTable!$1:$1048576,MATCH(AffectorValueTable!$B$1,AffectorValueTable!$1:$1,0),0)</f>
        <v>ChangeActorStatus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f>I509</f>
        <v>6.5</v>
      </c>
      <c r="J510" s="1">
        <f>J509</f>
        <v>2.375</v>
      </c>
      <c r="M510" s="1" t="s">
        <v>147</v>
      </c>
      <c r="O510" s="7">
        <f t="shared" ref="O510" ca="1" si="379">IF(NOT(ISBLANK(N510)),N510,
IF(ISBLANK(M510),"",
VLOOKUP(M510,OFFSET(INDIRECT("$A:$B"),0,MATCH(M$1&amp;"_Verify",INDIRECT("$1:$1"),0)-1),2,0)
))</f>
        <v>3</v>
      </c>
      <c r="R510" s="1">
        <v>1</v>
      </c>
      <c r="S510" s="7">
        <f t="shared" ref="S510" ca="1" si="380">IF(NOT(ISBLANK(R510)),R510,
IF(ISBLANK(Q510),"",
VLOOKUP(Q510,OFFSET(INDIRECT("$A:$B"),0,MATCH(Q$1&amp;"_Verify",INDIRECT("$1:$1"),0)-1),2,0)
))</f>
        <v>1</v>
      </c>
      <c r="W510" s="1" t="s">
        <v>1177</v>
      </c>
    </row>
    <row r="511" spans="1:23" x14ac:dyDescent="0.3">
      <c r="A511" s="1" t="str">
        <f t="shared" ref="A511:A515" si="381">B511&amp;"_"&amp;TEXT(D511,"00")</f>
        <v>LP_VampireOnAttack_01</v>
      </c>
      <c r="B511" s="1" t="s">
        <v>297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ref="L511:L524" si="382">J245</f>
        <v>0.15</v>
      </c>
      <c r="O511" s="7" t="str">
        <f t="shared" ref="O511:O515" ca="1" si="383">IF(NOT(ISBLANK(N511)),N511,
IF(ISBLANK(M511),"",
VLOOKUP(M511,OFFSET(INDIRECT("$A:$B"),0,MATCH(M$1&amp;"_Verify",INDIRECT("$1:$1"),0)-1),2,0)
))</f>
        <v/>
      </c>
      <c r="S511" s="7" t="str">
        <f t="shared" ca="1" si="363"/>
        <v/>
      </c>
    </row>
    <row r="512" spans="1:23" x14ac:dyDescent="0.3">
      <c r="A512" s="1" t="str">
        <f t="shared" si="381"/>
        <v>LP_VampireOnAttack_02</v>
      </c>
      <c r="B512" s="1" t="s">
        <v>297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82"/>
        <v>0.315</v>
      </c>
      <c r="O512" s="7" t="str">
        <f t="shared" ca="1" si="383"/>
        <v/>
      </c>
      <c r="S512" s="7" t="str">
        <f t="shared" ca="1" si="363"/>
        <v/>
      </c>
    </row>
    <row r="513" spans="1:21" x14ac:dyDescent="0.3">
      <c r="A513" s="1" t="str">
        <f t="shared" si="381"/>
        <v>LP_VampireOnAttack_03</v>
      </c>
      <c r="B513" s="1" t="s">
        <v>297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82"/>
        <v>0.49500000000000005</v>
      </c>
      <c r="O513" s="7" t="str">
        <f t="shared" ca="1" si="383"/>
        <v/>
      </c>
      <c r="S513" s="7" t="str">
        <f t="shared" ca="1" si="363"/>
        <v/>
      </c>
    </row>
    <row r="514" spans="1:21" x14ac:dyDescent="0.3">
      <c r="A514" s="1" t="str">
        <f t="shared" si="381"/>
        <v>LP_VampireOnAttack_04</v>
      </c>
      <c r="B514" s="1" t="s">
        <v>297</v>
      </c>
      <c r="C514" s="1" t="str">
        <f>IF(ISERROR(VLOOKUP(B514,AffectorValueTable!$A:$A,1,0)),"어펙터밸류없음","")</f>
        <v/>
      </c>
      <c r="D514" s="1">
        <v>4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82"/>
        <v>0.69</v>
      </c>
      <c r="O514" s="7" t="str">
        <f t="shared" ca="1" si="383"/>
        <v/>
      </c>
      <c r="S514" s="7" t="str">
        <f t="shared" ca="1" si="363"/>
        <v/>
      </c>
    </row>
    <row r="515" spans="1:21" x14ac:dyDescent="0.3">
      <c r="A515" s="1" t="str">
        <f t="shared" si="381"/>
        <v>LP_VampireOnAttack_05</v>
      </c>
      <c r="B515" s="1" t="s">
        <v>297</v>
      </c>
      <c r="C515" s="1" t="str">
        <f>IF(ISERROR(VLOOKUP(B515,AffectorValueTable!$A:$A,1,0)),"어펙터밸류없음","")</f>
        <v/>
      </c>
      <c r="D515" s="1">
        <v>5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82"/>
        <v>0.89999999999999991</v>
      </c>
      <c r="O515" s="7" t="str">
        <f t="shared" ca="1" si="383"/>
        <v/>
      </c>
      <c r="S515" s="7" t="str">
        <f t="shared" ca="1" si="363"/>
        <v/>
      </c>
    </row>
    <row r="516" spans="1:21" x14ac:dyDescent="0.3">
      <c r="A516" s="1" t="str">
        <f t="shared" ref="A516:A519" si="384">B516&amp;"_"&amp;TEXT(D516,"00")</f>
        <v>LP_VampireOnAttack_06</v>
      </c>
      <c r="B516" s="1" t="s">
        <v>297</v>
      </c>
      <c r="C516" s="1" t="str">
        <f>IF(ISERROR(VLOOKUP(B516,AffectorValueTable!$A:$A,1,0)),"어펙터밸류없음","")</f>
        <v/>
      </c>
      <c r="D516" s="1">
        <v>6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82"/>
        <v>1.125</v>
      </c>
      <c r="O516" s="7" t="str">
        <f t="shared" ref="O516:O519" ca="1" si="385">IF(NOT(ISBLANK(N516)),N516,
IF(ISBLANK(M516),"",
VLOOKUP(M516,OFFSET(INDIRECT("$A:$B"),0,MATCH(M$1&amp;"_Verify",INDIRECT("$1:$1"),0)-1),2,0)
))</f>
        <v/>
      </c>
      <c r="S516" s="7" t="str">
        <f t="shared" ref="S516:S519" ca="1" si="386">IF(NOT(ISBLANK(R516)),R516,
IF(ISBLANK(Q516),"",
VLOOKUP(Q516,OFFSET(INDIRECT("$A:$B"),0,MATCH(Q$1&amp;"_Verify",INDIRECT("$1:$1"),0)-1),2,0)
))</f>
        <v/>
      </c>
    </row>
    <row r="517" spans="1:21" x14ac:dyDescent="0.3">
      <c r="A517" s="1" t="str">
        <f t="shared" si="384"/>
        <v>LP_VampireOnAttack_07</v>
      </c>
      <c r="B517" s="1" t="s">
        <v>297</v>
      </c>
      <c r="C517" s="1" t="str">
        <f>IF(ISERROR(VLOOKUP(B517,AffectorValueTable!$A:$A,1,0)),"어펙터밸류없음","")</f>
        <v/>
      </c>
      <c r="D517" s="1">
        <v>7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82"/>
        <v>1.3650000000000002</v>
      </c>
      <c r="O517" s="7" t="str">
        <f t="shared" ca="1" si="385"/>
        <v/>
      </c>
      <c r="S517" s="7" t="str">
        <f t="shared" ca="1" si="386"/>
        <v/>
      </c>
    </row>
    <row r="518" spans="1:21" x14ac:dyDescent="0.3">
      <c r="A518" s="1" t="str">
        <f t="shared" si="384"/>
        <v>LP_VampireOnAttack_08</v>
      </c>
      <c r="B518" s="1" t="s">
        <v>297</v>
      </c>
      <c r="C518" s="1" t="str">
        <f>IF(ISERROR(VLOOKUP(B518,AffectorValueTable!$A:$A,1,0)),"어펙터밸류없음","")</f>
        <v/>
      </c>
      <c r="D518" s="1">
        <v>8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82"/>
        <v>1.62</v>
      </c>
      <c r="O518" s="7" t="str">
        <f t="shared" ca="1" si="385"/>
        <v/>
      </c>
      <c r="S518" s="7" t="str">
        <f t="shared" ca="1" si="386"/>
        <v/>
      </c>
    </row>
    <row r="519" spans="1:21" x14ac:dyDescent="0.3">
      <c r="A519" s="1" t="str">
        <f t="shared" si="384"/>
        <v>LP_VampireOnAttack_09</v>
      </c>
      <c r="B519" s="1" t="s">
        <v>297</v>
      </c>
      <c r="C519" s="1" t="str">
        <f>IF(ISERROR(VLOOKUP(B519,AffectorValueTable!$A:$A,1,0)),"어펙터밸류없음","")</f>
        <v/>
      </c>
      <c r="D519" s="1">
        <v>9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82"/>
        <v>1.89</v>
      </c>
      <c r="O519" s="7" t="str">
        <f t="shared" ca="1" si="385"/>
        <v/>
      </c>
      <c r="S519" s="7" t="str">
        <f t="shared" ca="1" si="386"/>
        <v/>
      </c>
    </row>
    <row r="520" spans="1:21" x14ac:dyDescent="0.3">
      <c r="A520" s="1" t="str">
        <f t="shared" ref="A520:A524" si="387">B520&amp;"_"&amp;TEXT(D520,"00")</f>
        <v>LP_VampireOnAttackBetter_01</v>
      </c>
      <c r="B520" s="1" t="s">
        <v>298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82"/>
        <v>0.25</v>
      </c>
      <c r="O520" s="7" t="str">
        <f t="shared" ref="O520:O524" ca="1" si="388">IF(NOT(ISBLANK(N520)),N520,
IF(ISBLANK(M520),"",
VLOOKUP(M520,OFFSET(INDIRECT("$A:$B"),0,MATCH(M$1&amp;"_Verify",INDIRECT("$1:$1"),0)-1),2,0)
))</f>
        <v/>
      </c>
      <c r="S520" s="7" t="str">
        <f t="shared" ca="1" si="363"/>
        <v/>
      </c>
    </row>
    <row r="521" spans="1:21" x14ac:dyDescent="0.3">
      <c r="A521" s="1" t="str">
        <f t="shared" si="387"/>
        <v>LP_VampireOnAttackBetter_02</v>
      </c>
      <c r="B521" s="1" t="s">
        <v>298</v>
      </c>
      <c r="C521" s="1" t="str">
        <f>IF(ISERROR(VLOOKUP(B521,AffectorValueTable!$A:$A,1,0)),"어펙터밸류없음","")</f>
        <v/>
      </c>
      <c r="D521" s="1">
        <v>2</v>
      </c>
      <c r="E521" s="1" t="str">
        <f>VLOOKUP($B521,AffectorValueTable!$1:$1048576,MATCH(AffectorValueTable!$B$1,AffectorValueTable!$1:$1,0),0)</f>
        <v>Vampire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L521" s="1">
        <f t="shared" si="382"/>
        <v>0.52500000000000002</v>
      </c>
      <c r="O521" s="7" t="str">
        <f t="shared" ca="1" si="388"/>
        <v/>
      </c>
      <c r="S521" s="7" t="str">
        <f t="shared" ca="1" si="363"/>
        <v/>
      </c>
    </row>
    <row r="522" spans="1:21" x14ac:dyDescent="0.3">
      <c r="A522" s="1" t="str">
        <f t="shared" si="387"/>
        <v>LP_VampireOnAttackBetter_03</v>
      </c>
      <c r="B522" s="1" t="s">
        <v>298</v>
      </c>
      <c r="C522" s="1" t="str">
        <f>IF(ISERROR(VLOOKUP(B522,AffectorValueTable!$A:$A,1,0)),"어펙터밸류없음","")</f>
        <v/>
      </c>
      <c r="D522" s="1">
        <v>3</v>
      </c>
      <c r="E522" s="1" t="str">
        <f>VLOOKUP($B522,AffectorValueTable!$1:$1048576,MATCH(AffectorValueTable!$B$1,AffectorValueTable!$1:$1,0),0)</f>
        <v>Vampire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L522" s="1">
        <f t="shared" si="382"/>
        <v>0.82500000000000007</v>
      </c>
      <c r="O522" s="7" t="str">
        <f t="shared" ca="1" si="388"/>
        <v/>
      </c>
      <c r="S522" s="7" t="str">
        <f t="shared" ca="1" si="363"/>
        <v/>
      </c>
    </row>
    <row r="523" spans="1:21" x14ac:dyDescent="0.3">
      <c r="A523" s="1" t="str">
        <f t="shared" si="387"/>
        <v>LP_VampireOnAttackBetter_04</v>
      </c>
      <c r="B523" s="1" t="s">
        <v>298</v>
      </c>
      <c r="C523" s="1" t="str">
        <f>IF(ISERROR(VLOOKUP(B523,AffectorValueTable!$A:$A,1,0)),"어펙터밸류없음","")</f>
        <v/>
      </c>
      <c r="D523" s="1">
        <v>4</v>
      </c>
      <c r="E523" s="1" t="str">
        <f>VLOOKUP($B523,AffectorValueTable!$1:$1048576,MATCH(AffectorValueTable!$B$1,AffectorValueTable!$1:$1,0),0)</f>
        <v>Vampire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L523" s="1">
        <f t="shared" si="382"/>
        <v>1.1499999999999999</v>
      </c>
      <c r="O523" s="7" t="str">
        <f t="shared" ca="1" si="388"/>
        <v/>
      </c>
      <c r="S523" s="7" t="str">
        <f t="shared" ca="1" si="363"/>
        <v/>
      </c>
    </row>
    <row r="524" spans="1:21" x14ac:dyDescent="0.3">
      <c r="A524" s="1" t="str">
        <f t="shared" si="387"/>
        <v>LP_VampireOnAttackBetter_05</v>
      </c>
      <c r="B524" s="1" t="s">
        <v>298</v>
      </c>
      <c r="C524" s="1" t="str">
        <f>IF(ISERROR(VLOOKUP(B524,AffectorValueTable!$A:$A,1,0)),"어펙터밸류없음","")</f>
        <v/>
      </c>
      <c r="D524" s="1">
        <v>5</v>
      </c>
      <c r="E524" s="1" t="str">
        <f>VLOOKUP($B524,AffectorValueTable!$1:$1048576,MATCH(AffectorValueTable!$B$1,AffectorValueTable!$1:$1,0),0)</f>
        <v>Vampire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L524" s="1">
        <f t="shared" si="382"/>
        <v>1.5</v>
      </c>
      <c r="O524" s="7" t="str">
        <f t="shared" ca="1" si="388"/>
        <v/>
      </c>
      <c r="S524" s="7" t="str">
        <f t="shared" ca="1" si="363"/>
        <v/>
      </c>
    </row>
    <row r="525" spans="1:21" x14ac:dyDescent="0.3">
      <c r="A525" s="1" t="str">
        <f t="shared" ref="A525:A529" si="389">B525&amp;"_"&amp;TEXT(D525,"00")</f>
        <v>LP_RecoverOnAttacked_01</v>
      </c>
      <c r="B525" s="1" t="s">
        <v>299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CallAffectorValue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O525" s="7" t="str">
        <f t="shared" ref="O525:O529" ca="1" si="390">IF(NOT(ISBLANK(N525)),N525,
IF(ISBLANK(M525),"",
VLOOKUP(M525,OFFSET(INDIRECT("$A:$B"),0,MATCH(M$1&amp;"_Verify",INDIRECT("$1:$1"),0)-1),2,0)
))</f>
        <v/>
      </c>
      <c r="Q525" s="1" t="s">
        <v>223</v>
      </c>
      <c r="S525" s="7">
        <f t="shared" ca="1" si="363"/>
        <v>4</v>
      </c>
      <c r="U525" s="1" t="s">
        <v>300</v>
      </c>
    </row>
    <row r="526" spans="1:21" x14ac:dyDescent="0.3">
      <c r="A526" s="1" t="str">
        <f t="shared" si="389"/>
        <v>LP_RecoverOnAttacked_02</v>
      </c>
      <c r="B526" s="1" t="s">
        <v>299</v>
      </c>
      <c r="C526" s="1" t="str">
        <f>IF(ISERROR(VLOOKUP(B526,AffectorValueTable!$A:$A,1,0)),"어펙터밸류없음","")</f>
        <v/>
      </c>
      <c r="D526" s="1">
        <v>2</v>
      </c>
      <c r="E526" s="1" t="str">
        <f>VLOOKUP($B526,AffectorValueTable!$1:$1048576,MATCH(AffectorValueTable!$B$1,AffectorValueTable!$1:$1,0),0)</f>
        <v>CallAffectorValue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O526" s="7" t="str">
        <f t="shared" ca="1" si="390"/>
        <v/>
      </c>
      <c r="Q526" s="1" t="s">
        <v>223</v>
      </c>
      <c r="S526" s="7">
        <f t="shared" ca="1" si="363"/>
        <v>4</v>
      </c>
      <c r="U526" s="1" t="s">
        <v>300</v>
      </c>
    </row>
    <row r="527" spans="1:21" x14ac:dyDescent="0.3">
      <c r="A527" s="1" t="str">
        <f t="shared" si="389"/>
        <v>LP_RecoverOnAttacked_03</v>
      </c>
      <c r="B527" s="1" t="s">
        <v>299</v>
      </c>
      <c r="C527" s="1" t="str">
        <f>IF(ISERROR(VLOOKUP(B527,AffectorValueTable!$A:$A,1,0)),"어펙터밸류없음","")</f>
        <v/>
      </c>
      <c r="D527" s="1">
        <v>3</v>
      </c>
      <c r="E527" s="1" t="str">
        <f>VLOOKUP($B527,AffectorValueTable!$1:$1048576,MATCH(AffectorValueTable!$B$1,AffectorValueTable!$1:$1,0),0)</f>
        <v>CallAffectorValue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O527" s="7" t="str">
        <f t="shared" ca="1" si="390"/>
        <v/>
      </c>
      <c r="Q527" s="1" t="s">
        <v>223</v>
      </c>
      <c r="S527" s="7">
        <f t="shared" ca="1" si="363"/>
        <v>4</v>
      </c>
      <c r="U527" s="1" t="s">
        <v>300</v>
      </c>
    </row>
    <row r="528" spans="1:21" x14ac:dyDescent="0.3">
      <c r="A528" s="1" t="str">
        <f t="shared" si="389"/>
        <v>LP_RecoverOnAttacked_04</v>
      </c>
      <c r="B528" s="1" t="s">
        <v>299</v>
      </c>
      <c r="C528" s="1" t="str">
        <f>IF(ISERROR(VLOOKUP(B528,AffectorValueTable!$A:$A,1,0)),"어펙터밸류없음","")</f>
        <v/>
      </c>
      <c r="D528" s="1">
        <v>4</v>
      </c>
      <c r="E528" s="1" t="str">
        <f>VLOOKUP($B528,AffectorValueTable!$1:$1048576,MATCH(AffectorValueTable!$B$1,AffectorValueTable!$1:$1,0),0)</f>
        <v>CallAffectorValue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O528" s="7" t="str">
        <f t="shared" ca="1" si="390"/>
        <v/>
      </c>
      <c r="Q528" s="1" t="s">
        <v>223</v>
      </c>
      <c r="S528" s="7">
        <f t="shared" ca="1" si="363"/>
        <v>4</v>
      </c>
      <c r="U528" s="1" t="s">
        <v>300</v>
      </c>
    </row>
    <row r="529" spans="1:21" x14ac:dyDescent="0.3">
      <c r="A529" s="1" t="str">
        <f t="shared" si="389"/>
        <v>LP_RecoverOnAttacked_05</v>
      </c>
      <c r="B529" s="1" t="s">
        <v>299</v>
      </c>
      <c r="C529" s="1" t="str">
        <f>IF(ISERROR(VLOOKUP(B529,AffectorValueTable!$A:$A,1,0)),"어펙터밸류없음","")</f>
        <v/>
      </c>
      <c r="D529" s="1">
        <v>5</v>
      </c>
      <c r="E529" s="1" t="str">
        <f>VLOOKUP($B529,AffectorValueTable!$1:$1048576,MATCH(AffectorValueTable!$B$1,AffectorValueTable!$1:$1,0),0)</f>
        <v>CallAffectorValue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O529" s="7" t="str">
        <f t="shared" ca="1" si="390"/>
        <v/>
      </c>
      <c r="Q529" s="1" t="s">
        <v>223</v>
      </c>
      <c r="S529" s="7">
        <f t="shared" ca="1" si="363"/>
        <v>4</v>
      </c>
      <c r="U529" s="1" t="s">
        <v>300</v>
      </c>
    </row>
    <row r="530" spans="1:21" x14ac:dyDescent="0.3">
      <c r="A530" s="1" t="str">
        <f t="shared" ref="A530:A534" si="391">B530&amp;"_"&amp;TEXT(D530,"00")</f>
        <v>LP_RecoverOnAttacked_Heal_01</v>
      </c>
      <c r="B530" s="1" t="s">
        <v>300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HealOverTime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f t="shared" ref="I530:I534" si="392">J530*5+0.1</f>
        <v>4.6999999999999984</v>
      </c>
      <c r="J530" s="1">
        <f t="shared" ref="J530:J533" si="393">J531+0.08</f>
        <v>0.91999999999999982</v>
      </c>
      <c r="L530" s="1">
        <v>8.8888888888888892E-2</v>
      </c>
      <c r="O530" s="7" t="str">
        <f t="shared" ref="O530:O534" ca="1" si="394">IF(NOT(ISBLANK(N530)),N530,
IF(ISBLANK(M530),"",
VLOOKUP(M530,OFFSET(INDIRECT("$A:$B"),0,MATCH(M$1&amp;"_Verify",INDIRECT("$1:$1"),0)-1),2,0)
))</f>
        <v/>
      </c>
      <c r="S530" s="7" t="str">
        <f t="shared" ca="1" si="363"/>
        <v/>
      </c>
    </row>
    <row r="531" spans="1:21" x14ac:dyDescent="0.3">
      <c r="A531" s="1" t="str">
        <f t="shared" si="391"/>
        <v>LP_RecoverOnAttacked_Heal_02</v>
      </c>
      <c r="B531" s="1" t="s">
        <v>300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HealOverTime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f t="shared" si="392"/>
        <v>4.2999999999999989</v>
      </c>
      <c r="J531" s="1">
        <f t="shared" si="393"/>
        <v>0.83999999999999986</v>
      </c>
      <c r="L531" s="1">
        <v>0.12537313432835823</v>
      </c>
      <c r="O531" s="7" t="str">
        <f t="shared" ca="1" si="394"/>
        <v/>
      </c>
      <c r="S531" s="7" t="str">
        <f t="shared" ca="1" si="363"/>
        <v/>
      </c>
    </row>
    <row r="532" spans="1:21" x14ac:dyDescent="0.3">
      <c r="A532" s="1" t="str">
        <f t="shared" si="391"/>
        <v>LP_RecoverOnAttacked_Heal_03</v>
      </c>
      <c r="B532" s="1" t="s">
        <v>300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HealOverTime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f t="shared" si="392"/>
        <v>3.8999999999999995</v>
      </c>
      <c r="J532" s="1">
        <f t="shared" si="393"/>
        <v>0.7599999999999999</v>
      </c>
      <c r="L532" s="1">
        <v>0.14505494505494507</v>
      </c>
      <c r="O532" s="7" t="str">
        <f t="shared" ca="1" si="394"/>
        <v/>
      </c>
      <c r="S532" s="7" t="str">
        <f t="shared" ca="1" si="363"/>
        <v/>
      </c>
    </row>
    <row r="533" spans="1:21" x14ac:dyDescent="0.3">
      <c r="A533" s="1" t="str">
        <f t="shared" si="391"/>
        <v>LP_RecoverOnAttacked_Heal_04</v>
      </c>
      <c r="B533" s="1" t="s">
        <v>300</v>
      </c>
      <c r="C533" s="1" t="str">
        <f>IF(ISERROR(VLOOKUP(B533,AffectorValueTable!$A:$A,1,0)),"어펙터밸류없음","")</f>
        <v/>
      </c>
      <c r="D533" s="1">
        <v>4</v>
      </c>
      <c r="E533" s="1" t="str">
        <f>VLOOKUP($B533,AffectorValueTable!$1:$1048576,MATCH(AffectorValueTable!$B$1,AffectorValueTable!$1:$1,0),0)</f>
        <v>HealOverTime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f t="shared" si="392"/>
        <v>3.4999999999999996</v>
      </c>
      <c r="J533" s="1">
        <f t="shared" si="393"/>
        <v>0.67999999999999994</v>
      </c>
      <c r="L533" s="1">
        <v>0.15726495726495726</v>
      </c>
      <c r="O533" s="7" t="str">
        <f t="shared" ca="1" si="394"/>
        <v/>
      </c>
      <c r="S533" s="7" t="str">
        <f t="shared" ca="1" si="363"/>
        <v/>
      </c>
    </row>
    <row r="534" spans="1:21" x14ac:dyDescent="0.3">
      <c r="A534" s="1" t="str">
        <f t="shared" si="391"/>
        <v>LP_RecoverOnAttacked_Heal_05</v>
      </c>
      <c r="B534" s="1" t="s">
        <v>300</v>
      </c>
      <c r="C534" s="1" t="str">
        <f>IF(ISERROR(VLOOKUP(B534,AffectorValueTable!$A:$A,1,0)),"어펙터밸류없음","")</f>
        <v/>
      </c>
      <c r="D534" s="1">
        <v>5</v>
      </c>
      <c r="E534" s="1" t="str">
        <f>VLOOKUP($B534,AffectorValueTable!$1:$1048576,MATCH(AffectorValueTable!$B$1,AffectorValueTable!$1:$1,0),0)</f>
        <v>HealOverTime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f t="shared" si="392"/>
        <v>3.1</v>
      </c>
      <c r="J534" s="1">
        <v>0.6</v>
      </c>
      <c r="L534" s="1">
        <v>0.16551724137931034</v>
      </c>
      <c r="O534" s="7" t="str">
        <f t="shared" ca="1" si="394"/>
        <v/>
      </c>
      <c r="S534" s="7" t="str">
        <f t="shared" ca="1" si="363"/>
        <v/>
      </c>
    </row>
    <row r="535" spans="1:21" x14ac:dyDescent="0.3">
      <c r="A535" s="1" t="str">
        <f t="shared" ref="A535:A539" si="395">B535&amp;"_"&amp;TEXT(D535,"00")</f>
        <v>LP_ReflectOnAttacked_01</v>
      </c>
      <c r="B535" s="1" t="s">
        <v>303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ReflectDamage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0.93377528089887663</v>
      </c>
      <c r="O535" s="7" t="str">
        <f t="shared" ref="O535:O539" ca="1" si="396">IF(NOT(ISBLANK(N535)),N535,
IF(ISBLANK(M535),"",
VLOOKUP(M535,OFFSET(INDIRECT("$A:$B"),0,MATCH(M$1&amp;"_Verify",INDIRECT("$1:$1"),0)-1),2,0)
))</f>
        <v/>
      </c>
      <c r="S535" s="7" t="str">
        <f t="shared" ref="S535:S632" ca="1" si="397">IF(NOT(ISBLANK(R535)),R535,
IF(ISBLANK(Q535),"",
VLOOKUP(Q535,OFFSET(INDIRECT("$A:$B"),0,MATCH(Q$1&amp;"_Verify",INDIRECT("$1:$1"),0)-1),2,0)
))</f>
        <v/>
      </c>
    </row>
    <row r="536" spans="1:21" x14ac:dyDescent="0.3">
      <c r="A536" s="1" t="str">
        <f t="shared" si="395"/>
        <v>LP_ReflectOnAttacked_02</v>
      </c>
      <c r="B536" s="1" t="s">
        <v>303</v>
      </c>
      <c r="C536" s="1" t="str">
        <f>IF(ISERROR(VLOOKUP(B536,AffectorValueTable!$A:$A,1,0)),"어펙터밸류없음","")</f>
        <v/>
      </c>
      <c r="D536" s="1">
        <v>2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2.2014964610717898</v>
      </c>
      <c r="O536" s="7" t="str">
        <f t="shared" ca="1" si="396"/>
        <v/>
      </c>
      <c r="S536" s="7" t="str">
        <f t="shared" ca="1" si="397"/>
        <v/>
      </c>
    </row>
    <row r="537" spans="1:21" x14ac:dyDescent="0.3">
      <c r="A537" s="1" t="str">
        <f t="shared" si="395"/>
        <v>LP_ReflectOnAttacked_03</v>
      </c>
      <c r="B537" s="1" t="s">
        <v>303</v>
      </c>
      <c r="C537" s="1" t="str">
        <f>IF(ISERROR(VLOOKUP(B537,AffectorValueTable!$A:$A,1,0)),"어펙터밸류없음","")</f>
        <v/>
      </c>
      <c r="D537" s="1">
        <v>3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3.8477338195077495</v>
      </c>
      <c r="O537" s="7" t="str">
        <f t="shared" ca="1" si="396"/>
        <v/>
      </c>
      <c r="S537" s="7" t="str">
        <f t="shared" ca="1" si="397"/>
        <v/>
      </c>
    </row>
    <row r="538" spans="1:21" x14ac:dyDescent="0.3">
      <c r="A538" s="1" t="str">
        <f t="shared" si="395"/>
        <v>LP_ReflectOnAttacked_04</v>
      </c>
      <c r="B538" s="1" t="s">
        <v>303</v>
      </c>
      <c r="C538" s="1" t="str">
        <f>IF(ISERROR(VLOOKUP(B538,AffectorValueTable!$A:$A,1,0)),"어펙터밸류없음","")</f>
        <v/>
      </c>
      <c r="D538" s="1">
        <v>4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5.9275139063862792</v>
      </c>
      <c r="O538" s="7" t="str">
        <f t="shared" ca="1" si="396"/>
        <v/>
      </c>
      <c r="S538" s="7" t="str">
        <f t="shared" ca="1" si="397"/>
        <v/>
      </c>
    </row>
    <row r="539" spans="1:21" x14ac:dyDescent="0.3">
      <c r="A539" s="1" t="str">
        <f t="shared" si="395"/>
        <v>LP_ReflectOnAttacked_05</v>
      </c>
      <c r="B539" s="1" t="s">
        <v>303</v>
      </c>
      <c r="C539" s="1" t="str">
        <f>IF(ISERROR(VLOOKUP(B539,AffectorValueTable!$A:$A,1,0)),"어펙터밸류없음","")</f>
        <v/>
      </c>
      <c r="D539" s="1">
        <v>5</v>
      </c>
      <c r="E539" s="1" t="str">
        <f>VLOOKUP($B539,AffectorValueTable!$1:$1048576,MATCH(AffectorValueTable!$B$1,AffectorValueTable!$1:$1,0),0)</f>
        <v>ReflectDamage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8.5104402985074614</v>
      </c>
      <c r="O539" s="7" t="str">
        <f t="shared" ca="1" si="396"/>
        <v/>
      </c>
      <c r="S539" s="7" t="str">
        <f t="shared" ca="1" si="397"/>
        <v/>
      </c>
    </row>
    <row r="540" spans="1:21" x14ac:dyDescent="0.3">
      <c r="A540" s="1" t="str">
        <f t="shared" ref="A540:A547" si="398">B540&amp;"_"&amp;TEXT(D540,"00")</f>
        <v>LP_ReflectOnAttackedBetter_01</v>
      </c>
      <c r="B540" s="1" t="s">
        <v>304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ReflectDamage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1.6960408163265315</v>
      </c>
      <c r="O540" s="7" t="str">
        <f t="shared" ref="O540:O547" ca="1" si="399">IF(NOT(ISBLANK(N540)),N540,
IF(ISBLANK(M540),"",
VLOOKUP(M540,OFFSET(INDIRECT("$A:$B"),0,MATCH(M$1&amp;"_Verify",INDIRECT("$1:$1"),0)-1),2,0)
))</f>
        <v/>
      </c>
      <c r="S540" s="7" t="str">
        <f t="shared" ca="1" si="397"/>
        <v/>
      </c>
    </row>
    <row r="541" spans="1:21" x14ac:dyDescent="0.3">
      <c r="A541" s="1" t="str">
        <f t="shared" si="398"/>
        <v>LP_ReflectOnAttackedBetter_02</v>
      </c>
      <c r="B541" s="1" t="s">
        <v>304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ReflectDamage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4.5603870967741944</v>
      </c>
      <c r="O541" s="7" t="str">
        <f t="shared" ca="1" si="399"/>
        <v/>
      </c>
      <c r="S541" s="7" t="str">
        <f t="shared" ca="1" si="397"/>
        <v/>
      </c>
    </row>
    <row r="542" spans="1:21" x14ac:dyDescent="0.3">
      <c r="A542" s="1" t="str">
        <f t="shared" si="398"/>
        <v>LP_ReflectOnAttackedBetter_03</v>
      </c>
      <c r="B542" s="1" t="s">
        <v>304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ReflectDamage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8.9988443328550947</v>
      </c>
      <c r="O542" s="7" t="str">
        <f t="shared" ca="1" si="399"/>
        <v/>
      </c>
      <c r="S542" s="7" t="str">
        <f t="shared" ca="1" si="397"/>
        <v/>
      </c>
    </row>
    <row r="543" spans="1:21" x14ac:dyDescent="0.3">
      <c r="A543" s="1" t="str">
        <f t="shared" si="398"/>
        <v>LP_AtkUpOnLowerHp_01</v>
      </c>
      <c r="B543" s="1" t="s">
        <v>305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0.35</v>
      </c>
      <c r="N543" s="1">
        <v>0</v>
      </c>
      <c r="O543" s="7">
        <f t="shared" ca="1" si="399"/>
        <v>0</v>
      </c>
      <c r="S543" s="7" t="str">
        <f t="shared" ca="1" si="397"/>
        <v/>
      </c>
    </row>
    <row r="544" spans="1:21" x14ac:dyDescent="0.3">
      <c r="A544" s="1" t="str">
        <f t="shared" si="398"/>
        <v>LP_AtkUpOnLowerHp_02</v>
      </c>
      <c r="B544" s="1" t="s">
        <v>305</v>
      </c>
      <c r="C544" s="1" t="str">
        <f>IF(ISERROR(VLOOKUP(B544,AffectorValueTable!$A:$A,1,0)),"어펙터밸류없음","")</f>
        <v/>
      </c>
      <c r="D544" s="1">
        <v>2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0.73499999999999999</v>
      </c>
      <c r="N544" s="1">
        <v>0</v>
      </c>
      <c r="O544" s="7">
        <f t="shared" ca="1" si="399"/>
        <v>0</v>
      </c>
      <c r="S544" s="7" t="str">
        <f t="shared" ca="1" si="397"/>
        <v/>
      </c>
    </row>
    <row r="545" spans="1:19" x14ac:dyDescent="0.3">
      <c r="A545" s="1" t="str">
        <f t="shared" si="398"/>
        <v>LP_AtkUpOnLowerHp_03</v>
      </c>
      <c r="B545" s="1" t="s">
        <v>305</v>
      </c>
      <c r="C545" s="1" t="str">
        <f>IF(ISERROR(VLOOKUP(B545,AffectorValueTable!$A:$A,1,0)),"어펙터밸류없음","")</f>
        <v/>
      </c>
      <c r="D545" s="1">
        <v>3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1.1549999999999998</v>
      </c>
      <c r="N545" s="1">
        <v>0</v>
      </c>
      <c r="O545" s="7">
        <f t="shared" ca="1" si="399"/>
        <v>0</v>
      </c>
      <c r="S545" s="7" t="str">
        <f t="shared" ca="1" si="397"/>
        <v/>
      </c>
    </row>
    <row r="546" spans="1:19" x14ac:dyDescent="0.3">
      <c r="A546" s="1" t="str">
        <f t="shared" si="398"/>
        <v>LP_AtkUpOnLowerHp_04</v>
      </c>
      <c r="B546" s="1" t="s">
        <v>305</v>
      </c>
      <c r="C546" s="1" t="str">
        <f>IF(ISERROR(VLOOKUP(B546,AffectorValueTable!$A:$A,1,0)),"어펙터밸류없음","")</f>
        <v/>
      </c>
      <c r="D546" s="1">
        <v>4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1.6099999999999999</v>
      </c>
      <c r="N546" s="1">
        <v>0</v>
      </c>
      <c r="O546" s="7">
        <f t="shared" ca="1" si="399"/>
        <v>0</v>
      </c>
      <c r="S546" s="7" t="str">
        <f t="shared" ca="1" si="397"/>
        <v/>
      </c>
    </row>
    <row r="547" spans="1:19" x14ac:dyDescent="0.3">
      <c r="A547" s="1" t="str">
        <f t="shared" si="398"/>
        <v>LP_AtkUpOnLowerHp_05</v>
      </c>
      <c r="B547" s="1" t="s">
        <v>305</v>
      </c>
      <c r="C547" s="1" t="str">
        <f>IF(ISERROR(VLOOKUP(B547,AffectorValueTable!$A:$A,1,0)),"어펙터밸류없음","")</f>
        <v/>
      </c>
      <c r="D547" s="1">
        <v>5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2.1</v>
      </c>
      <c r="N547" s="1">
        <v>0</v>
      </c>
      <c r="O547" s="7">
        <f t="shared" ca="1" si="399"/>
        <v>0</v>
      </c>
      <c r="S547" s="7" t="str">
        <f t="shared" ca="1" si="397"/>
        <v/>
      </c>
    </row>
    <row r="548" spans="1:19" x14ac:dyDescent="0.3">
      <c r="A548" s="1" t="str">
        <f t="shared" ref="A548:A551" si="400">B548&amp;"_"&amp;TEXT(D548,"00")</f>
        <v>LP_AtkUpOnLowerHp_06</v>
      </c>
      <c r="B548" s="1" t="s">
        <v>305</v>
      </c>
      <c r="C548" s="1" t="str">
        <f>IF(ISERROR(VLOOKUP(B548,AffectorValueTable!$A:$A,1,0)),"어펙터밸류없음","")</f>
        <v/>
      </c>
      <c r="D548" s="1">
        <v>6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2.625</v>
      </c>
      <c r="N548" s="1">
        <v>0</v>
      </c>
      <c r="O548" s="7">
        <f t="shared" ref="O548:O551" ca="1" si="401">IF(NOT(ISBLANK(N548)),N548,
IF(ISBLANK(M548),"",
VLOOKUP(M548,OFFSET(INDIRECT("$A:$B"),0,MATCH(M$1&amp;"_Verify",INDIRECT("$1:$1"),0)-1),2,0)
))</f>
        <v>0</v>
      </c>
      <c r="S548" s="7" t="str">
        <f t="shared" ref="S548:S551" ca="1" si="402">IF(NOT(ISBLANK(R548)),R548,
IF(ISBLANK(Q548),"",
VLOOKUP(Q548,OFFSET(INDIRECT("$A:$B"),0,MATCH(Q$1&amp;"_Verify",INDIRECT("$1:$1"),0)-1),2,0)
))</f>
        <v/>
      </c>
    </row>
    <row r="549" spans="1:19" x14ac:dyDescent="0.3">
      <c r="A549" s="1" t="str">
        <f t="shared" si="400"/>
        <v>LP_AtkUpOnLowerHp_07</v>
      </c>
      <c r="B549" s="1" t="s">
        <v>305</v>
      </c>
      <c r="C549" s="1" t="str">
        <f>IF(ISERROR(VLOOKUP(B549,AffectorValueTable!$A:$A,1,0)),"어펙터밸류없음","")</f>
        <v/>
      </c>
      <c r="D549" s="1">
        <v>7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3.1850000000000005</v>
      </c>
      <c r="N549" s="1">
        <v>0</v>
      </c>
      <c r="O549" s="7">
        <f t="shared" ca="1" si="401"/>
        <v>0</v>
      </c>
      <c r="S549" s="7" t="str">
        <f t="shared" ca="1" si="402"/>
        <v/>
      </c>
    </row>
    <row r="550" spans="1:19" x14ac:dyDescent="0.3">
      <c r="A550" s="1" t="str">
        <f t="shared" si="400"/>
        <v>LP_AtkUpOnLowerHp_08</v>
      </c>
      <c r="B550" s="1" t="s">
        <v>305</v>
      </c>
      <c r="C550" s="1" t="str">
        <f>IF(ISERROR(VLOOKUP(B550,AffectorValueTable!$A:$A,1,0)),"어펙터밸류없음","")</f>
        <v/>
      </c>
      <c r="D550" s="1">
        <v>8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3.7800000000000007</v>
      </c>
      <c r="N550" s="1">
        <v>0</v>
      </c>
      <c r="O550" s="7">
        <f t="shared" ca="1" si="401"/>
        <v>0</v>
      </c>
      <c r="S550" s="7" t="str">
        <f t="shared" ca="1" si="402"/>
        <v/>
      </c>
    </row>
    <row r="551" spans="1:19" x14ac:dyDescent="0.3">
      <c r="A551" s="1" t="str">
        <f t="shared" si="400"/>
        <v>LP_AtkUpOnLowerHp_09</v>
      </c>
      <c r="B551" s="1" t="s">
        <v>305</v>
      </c>
      <c r="C551" s="1" t="str">
        <f>IF(ISERROR(VLOOKUP(B551,AffectorValueTable!$A:$A,1,0)),"어펙터밸류없음","")</f>
        <v/>
      </c>
      <c r="D551" s="1">
        <v>9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4.41</v>
      </c>
      <c r="N551" s="1">
        <v>0</v>
      </c>
      <c r="O551" s="7">
        <f t="shared" ca="1" si="401"/>
        <v>0</v>
      </c>
      <c r="S551" s="7" t="str">
        <f t="shared" ca="1" si="402"/>
        <v/>
      </c>
    </row>
    <row r="552" spans="1:19" x14ac:dyDescent="0.3">
      <c r="A552" s="1" t="str">
        <f t="shared" ref="A552:A587" si="403">B552&amp;"_"&amp;TEXT(D552,"00")</f>
        <v>LP_AtkUpOnLowerHpBetter_01</v>
      </c>
      <c r="B552" s="1" t="s">
        <v>306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0.58333333333333337</v>
      </c>
      <c r="N552" s="1">
        <v>0</v>
      </c>
      <c r="O552" s="7">
        <f t="shared" ref="O552:O587" ca="1" si="404">IF(NOT(ISBLANK(N552)),N552,
IF(ISBLANK(M552),"",
VLOOKUP(M552,OFFSET(INDIRECT("$A:$B"),0,MATCH(M$1&amp;"_Verify",INDIRECT("$1:$1"),0)-1),2,0)
))</f>
        <v>0</v>
      </c>
      <c r="S552" s="7" t="str">
        <f t="shared" ca="1" si="397"/>
        <v/>
      </c>
    </row>
    <row r="553" spans="1:19" x14ac:dyDescent="0.3">
      <c r="A553" s="1" t="str">
        <f t="shared" si="403"/>
        <v>LP_AtkUpOnLowerHpBetter_02</v>
      </c>
      <c r="B553" s="1" t="s">
        <v>306</v>
      </c>
      <c r="C553" s="1" t="str">
        <f>IF(ISERROR(VLOOKUP(B553,AffectorValueTable!$A:$A,1,0)),"어펙터밸류없음","")</f>
        <v/>
      </c>
      <c r="D553" s="1">
        <v>2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1.2250000000000001</v>
      </c>
      <c r="N553" s="1">
        <v>0</v>
      </c>
      <c r="O553" s="7">
        <f t="shared" ca="1" si="404"/>
        <v>0</v>
      </c>
      <c r="S553" s="7" t="str">
        <f t="shared" ca="1" si="397"/>
        <v/>
      </c>
    </row>
    <row r="554" spans="1:19" x14ac:dyDescent="0.3">
      <c r="A554" s="1" t="str">
        <f t="shared" si="403"/>
        <v>LP_AtkUpOnLowerHpBetter_03</v>
      </c>
      <c r="B554" s="1" t="s">
        <v>306</v>
      </c>
      <c r="C554" s="1" t="str">
        <f>IF(ISERROR(VLOOKUP(B554,AffectorValueTable!$A:$A,1,0)),"어펙터밸류없음","")</f>
        <v/>
      </c>
      <c r="D554" s="1">
        <v>3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1.9250000000000003</v>
      </c>
      <c r="N554" s="1">
        <v>0</v>
      </c>
      <c r="O554" s="7">
        <f t="shared" ca="1" si="404"/>
        <v>0</v>
      </c>
      <c r="S554" s="7" t="str">
        <f t="shared" ca="1" si="397"/>
        <v/>
      </c>
    </row>
    <row r="555" spans="1:19" x14ac:dyDescent="0.3">
      <c r="A555" s="1" t="str">
        <f t="shared" ref="A555:A556" si="405">B555&amp;"_"&amp;TEXT(D555,"00")</f>
        <v>LP_AtkUpOnLowerHpBetter_04</v>
      </c>
      <c r="B555" s="1" t="s">
        <v>306</v>
      </c>
      <c r="C555" s="1" t="str">
        <f>IF(ISERROR(VLOOKUP(B555,AffectorValueTable!$A:$A,1,0)),"어펙터밸류없음","")</f>
        <v/>
      </c>
      <c r="D555" s="1">
        <v>4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2.6833333333333331</v>
      </c>
      <c r="N555" s="1">
        <v>0</v>
      </c>
      <c r="O555" s="7">
        <f t="shared" ref="O555:O556" ca="1" si="406">IF(NOT(ISBLANK(N555)),N555,
IF(ISBLANK(M555),"",
VLOOKUP(M555,OFFSET(INDIRECT("$A:$B"),0,MATCH(M$1&amp;"_Verify",INDIRECT("$1:$1"),0)-1),2,0)
))</f>
        <v>0</v>
      </c>
      <c r="S555" s="7" t="str">
        <f t="shared" ref="S555:S556" ca="1" si="407">IF(NOT(ISBLANK(R555)),R555,
IF(ISBLANK(Q555),"",
VLOOKUP(Q555,OFFSET(INDIRECT("$A:$B"),0,MATCH(Q$1&amp;"_Verify",INDIRECT("$1:$1"),0)-1),2,0)
))</f>
        <v/>
      </c>
    </row>
    <row r="556" spans="1:19" x14ac:dyDescent="0.3">
      <c r="A556" s="1" t="str">
        <f t="shared" si="405"/>
        <v>LP_AtkUpOnLowerHpBetter_05</v>
      </c>
      <c r="B556" s="1" t="s">
        <v>306</v>
      </c>
      <c r="C556" s="1" t="str">
        <f>IF(ISERROR(VLOOKUP(B556,AffectorValueTable!$A:$A,1,0)),"어펙터밸류없음","")</f>
        <v/>
      </c>
      <c r="D556" s="1">
        <v>5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3.5000000000000004</v>
      </c>
      <c r="N556" s="1">
        <v>0</v>
      </c>
      <c r="O556" s="7">
        <f t="shared" ca="1" si="406"/>
        <v>0</v>
      </c>
      <c r="S556" s="7" t="str">
        <f t="shared" ca="1" si="407"/>
        <v/>
      </c>
    </row>
    <row r="557" spans="1:19" x14ac:dyDescent="0.3">
      <c r="A557" s="1" t="str">
        <f t="shared" ref="A557:A571" si="408">B557&amp;"_"&amp;TEXT(D557,"00")</f>
        <v>LP_AtkUpOnLowerHpBetter_06</v>
      </c>
      <c r="B557" s="1" t="s">
        <v>306</v>
      </c>
      <c r="C557" s="1" t="str">
        <f>IF(ISERROR(VLOOKUP(B557,AffectorValueTable!$A:$A,1,0)),"어펙터밸류없음","")</f>
        <v/>
      </c>
      <c r="D557" s="1">
        <v>6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3.5000000000000004</v>
      </c>
      <c r="N557" s="1">
        <v>0</v>
      </c>
      <c r="O557" s="7">
        <f t="shared" ref="O557:O571" ca="1" si="409">IF(NOT(ISBLANK(N557)),N557,
IF(ISBLANK(M557),"",
VLOOKUP(M557,OFFSET(INDIRECT("$A:$B"),0,MATCH(M$1&amp;"_Verify",INDIRECT("$1:$1"),0)-1),2,0)
))</f>
        <v>0</v>
      </c>
      <c r="S557" s="7" t="str">
        <f t="shared" ref="S557:S571" ca="1" si="410">IF(NOT(ISBLANK(R557)),R557,
IF(ISBLANK(Q557),"",
VLOOKUP(Q557,OFFSET(INDIRECT("$A:$B"),0,MATCH(Q$1&amp;"_Verify",INDIRECT("$1:$1"),0)-1),2,0)
))</f>
        <v/>
      </c>
    </row>
    <row r="558" spans="1:19" x14ac:dyDescent="0.3">
      <c r="A558" s="1" t="str">
        <f t="shared" si="408"/>
        <v>LP_AtkUpOnMaxHp_01</v>
      </c>
      <c r="B558" s="1" t="s">
        <v>925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ref="J558:J571" si="411">J245*4/3</f>
        <v>0.19999999999999998</v>
      </c>
      <c r="N558" s="1">
        <v>1</v>
      </c>
      <c r="O558" s="7">
        <f t="shared" ca="1" si="409"/>
        <v>1</v>
      </c>
      <c r="S558" s="7" t="str">
        <f t="shared" ca="1" si="410"/>
        <v/>
      </c>
    </row>
    <row r="559" spans="1:19" x14ac:dyDescent="0.3">
      <c r="A559" s="1" t="str">
        <f t="shared" si="408"/>
        <v>LP_AtkUpOnMaxHp_02</v>
      </c>
      <c r="B559" s="1" t="s">
        <v>925</v>
      </c>
      <c r="C559" s="1" t="str">
        <f>IF(ISERROR(VLOOKUP(B559,AffectorValueTable!$A:$A,1,0)),"어펙터밸류없음","")</f>
        <v/>
      </c>
      <c r="D559" s="1">
        <v>2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11"/>
        <v>0.42</v>
      </c>
      <c r="N559" s="1">
        <v>1</v>
      </c>
      <c r="O559" s="7">
        <f t="shared" ca="1" si="409"/>
        <v>1</v>
      </c>
      <c r="S559" s="7" t="str">
        <f t="shared" ca="1" si="410"/>
        <v/>
      </c>
    </row>
    <row r="560" spans="1:19" x14ac:dyDescent="0.3">
      <c r="A560" s="1" t="str">
        <f t="shared" si="408"/>
        <v>LP_AtkUpOnMaxHp_03</v>
      </c>
      <c r="B560" s="1" t="s">
        <v>925</v>
      </c>
      <c r="C560" s="1" t="str">
        <f>IF(ISERROR(VLOOKUP(B560,AffectorValueTable!$A:$A,1,0)),"어펙터밸류없음","")</f>
        <v/>
      </c>
      <c r="D560" s="1">
        <v>3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11"/>
        <v>0.66</v>
      </c>
      <c r="N560" s="1">
        <v>1</v>
      </c>
      <c r="O560" s="7">
        <f t="shared" ca="1" si="409"/>
        <v>1</v>
      </c>
      <c r="S560" s="7" t="str">
        <f t="shared" ca="1" si="410"/>
        <v/>
      </c>
    </row>
    <row r="561" spans="1:19" x14ac:dyDescent="0.3">
      <c r="A561" s="1" t="str">
        <f t="shared" si="408"/>
        <v>LP_AtkUpOnMaxHp_04</v>
      </c>
      <c r="B561" s="1" t="s">
        <v>925</v>
      </c>
      <c r="C561" s="1" t="str">
        <f>IF(ISERROR(VLOOKUP(B561,AffectorValueTable!$A:$A,1,0)),"어펙터밸류없음","")</f>
        <v/>
      </c>
      <c r="D561" s="1">
        <v>4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11"/>
        <v>0.91999999999999993</v>
      </c>
      <c r="N561" s="1">
        <v>1</v>
      </c>
      <c r="O561" s="7">
        <f t="shared" ca="1" si="409"/>
        <v>1</v>
      </c>
      <c r="S561" s="7" t="str">
        <f t="shared" ca="1" si="410"/>
        <v/>
      </c>
    </row>
    <row r="562" spans="1:19" x14ac:dyDescent="0.3">
      <c r="A562" s="1" t="str">
        <f t="shared" si="408"/>
        <v>LP_AtkUpOnMaxHp_05</v>
      </c>
      <c r="B562" s="1" t="s">
        <v>925</v>
      </c>
      <c r="C562" s="1" t="str">
        <f>IF(ISERROR(VLOOKUP(B562,AffectorValueTable!$A:$A,1,0)),"어펙터밸류없음","")</f>
        <v/>
      </c>
      <c r="D562" s="1">
        <v>5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11"/>
        <v>1.2</v>
      </c>
      <c r="N562" s="1">
        <v>1</v>
      </c>
      <c r="O562" s="7">
        <f t="shared" ca="1" si="409"/>
        <v>1</v>
      </c>
      <c r="S562" s="7" t="str">
        <f t="shared" ca="1" si="410"/>
        <v/>
      </c>
    </row>
    <row r="563" spans="1:19" x14ac:dyDescent="0.3">
      <c r="A563" s="1" t="str">
        <f t="shared" si="408"/>
        <v>LP_AtkUpOnMaxHp_06</v>
      </c>
      <c r="B563" s="1" t="s">
        <v>925</v>
      </c>
      <c r="C563" s="1" t="str">
        <f>IF(ISERROR(VLOOKUP(B563,AffectorValueTable!$A:$A,1,0)),"어펙터밸류없음","")</f>
        <v/>
      </c>
      <c r="D563" s="1">
        <v>6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11"/>
        <v>1.5</v>
      </c>
      <c r="N563" s="1">
        <v>1</v>
      </c>
      <c r="O563" s="7">
        <f t="shared" ca="1" si="409"/>
        <v>1</v>
      </c>
      <c r="S563" s="7" t="str">
        <f t="shared" ca="1" si="410"/>
        <v/>
      </c>
    </row>
    <row r="564" spans="1:19" x14ac:dyDescent="0.3">
      <c r="A564" s="1" t="str">
        <f t="shared" si="408"/>
        <v>LP_AtkUpOnMaxHp_07</v>
      </c>
      <c r="B564" s="1" t="s">
        <v>925</v>
      </c>
      <c r="C564" s="1" t="str">
        <f>IF(ISERROR(VLOOKUP(B564,AffectorValueTable!$A:$A,1,0)),"어펙터밸류없음","")</f>
        <v/>
      </c>
      <c r="D564" s="1">
        <v>7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11"/>
        <v>1.8200000000000003</v>
      </c>
      <c r="N564" s="1">
        <v>1</v>
      </c>
      <c r="O564" s="7">
        <f t="shared" ca="1" si="409"/>
        <v>1</v>
      </c>
      <c r="S564" s="7" t="str">
        <f t="shared" ca="1" si="410"/>
        <v/>
      </c>
    </row>
    <row r="565" spans="1:19" x14ac:dyDescent="0.3">
      <c r="A565" s="1" t="str">
        <f t="shared" si="408"/>
        <v>LP_AtkUpOnMaxHp_08</v>
      </c>
      <c r="B565" s="1" t="s">
        <v>925</v>
      </c>
      <c r="C565" s="1" t="str">
        <f>IF(ISERROR(VLOOKUP(B565,AffectorValueTable!$A:$A,1,0)),"어펙터밸류없음","")</f>
        <v/>
      </c>
      <c r="D565" s="1">
        <v>8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11"/>
        <v>2.16</v>
      </c>
      <c r="N565" s="1">
        <v>1</v>
      </c>
      <c r="O565" s="7">
        <f t="shared" ca="1" si="409"/>
        <v>1</v>
      </c>
      <c r="S565" s="7" t="str">
        <f t="shared" ca="1" si="410"/>
        <v/>
      </c>
    </row>
    <row r="566" spans="1:19" x14ac:dyDescent="0.3">
      <c r="A566" s="1" t="str">
        <f t="shared" si="408"/>
        <v>LP_AtkUpOnMaxHp_09</v>
      </c>
      <c r="B566" s="1" t="s">
        <v>925</v>
      </c>
      <c r="C566" s="1" t="str">
        <f>IF(ISERROR(VLOOKUP(B566,AffectorValueTable!$A:$A,1,0)),"어펙터밸류없음","")</f>
        <v/>
      </c>
      <c r="D566" s="1">
        <v>9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11"/>
        <v>2.52</v>
      </c>
      <c r="N566" s="1">
        <v>1</v>
      </c>
      <c r="O566" s="7">
        <f t="shared" ca="1" si="409"/>
        <v>1</v>
      </c>
      <c r="S566" s="7" t="str">
        <f t="shared" ca="1" si="410"/>
        <v/>
      </c>
    </row>
    <row r="567" spans="1:19" x14ac:dyDescent="0.3">
      <c r="A567" s="1" t="str">
        <f t="shared" si="408"/>
        <v>LP_AtkUpOnMaxHpBetter_01</v>
      </c>
      <c r="B567" s="1" t="s">
        <v>926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11"/>
        <v>0.33333333333333331</v>
      </c>
      <c r="N567" s="1">
        <v>1</v>
      </c>
      <c r="O567" s="7">
        <f t="shared" ca="1" si="409"/>
        <v>1</v>
      </c>
      <c r="S567" s="7" t="str">
        <f t="shared" ca="1" si="410"/>
        <v/>
      </c>
    </row>
    <row r="568" spans="1:19" x14ac:dyDescent="0.3">
      <c r="A568" s="1" t="str">
        <f t="shared" si="408"/>
        <v>LP_AtkUpOnMaxHpBetter_02</v>
      </c>
      <c r="B568" s="1" t="s">
        <v>926</v>
      </c>
      <c r="C568" s="1" t="str">
        <f>IF(ISERROR(VLOOKUP(B568,AffectorValueTable!$A:$A,1,0)),"어펙터밸류없음","")</f>
        <v/>
      </c>
      <c r="D568" s="1">
        <v>2</v>
      </c>
      <c r="E568" s="1" t="str">
        <f>VLOOKUP($B568,AffectorValueTable!$1:$1048576,MATCH(AffectorValueTable!$B$1,AffectorValueTable!$1:$1,0),0)</f>
        <v>AddAttackByHp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411"/>
        <v>0.70000000000000007</v>
      </c>
      <c r="N568" s="1">
        <v>1</v>
      </c>
      <c r="O568" s="7">
        <f t="shared" ca="1" si="409"/>
        <v>1</v>
      </c>
      <c r="S568" s="7" t="str">
        <f t="shared" ca="1" si="410"/>
        <v/>
      </c>
    </row>
    <row r="569" spans="1:19" x14ac:dyDescent="0.3">
      <c r="A569" s="1" t="str">
        <f t="shared" si="408"/>
        <v>LP_AtkUpOnMaxHpBetter_03</v>
      </c>
      <c r="B569" s="1" t="s">
        <v>926</v>
      </c>
      <c r="C569" s="1" t="str">
        <f>IF(ISERROR(VLOOKUP(B569,AffectorValueTable!$A:$A,1,0)),"어펙터밸류없음","")</f>
        <v/>
      </c>
      <c r="D569" s="1">
        <v>3</v>
      </c>
      <c r="E569" s="1" t="str">
        <f>VLOOKUP($B569,AffectorValueTable!$1:$1048576,MATCH(AffectorValueTable!$B$1,AffectorValueTable!$1:$1,0),0)</f>
        <v>AddAttackByHp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11"/>
        <v>1.1000000000000001</v>
      </c>
      <c r="N569" s="1">
        <v>1</v>
      </c>
      <c r="O569" s="7">
        <f t="shared" ca="1" si="409"/>
        <v>1</v>
      </c>
      <c r="S569" s="7" t="str">
        <f t="shared" ca="1" si="410"/>
        <v/>
      </c>
    </row>
    <row r="570" spans="1:19" x14ac:dyDescent="0.3">
      <c r="A570" s="1" t="str">
        <f t="shared" si="408"/>
        <v>LP_AtkUpOnMaxHpBetter_04</v>
      </c>
      <c r="B570" s="1" t="s">
        <v>926</v>
      </c>
      <c r="C570" s="1" t="str">
        <f>IF(ISERROR(VLOOKUP(B570,AffectorValueTable!$A:$A,1,0)),"어펙터밸류없음","")</f>
        <v/>
      </c>
      <c r="D570" s="1">
        <v>4</v>
      </c>
      <c r="E570" s="1" t="str">
        <f>VLOOKUP($B570,AffectorValueTable!$1:$1048576,MATCH(AffectorValueTable!$B$1,AffectorValueTable!$1:$1,0),0)</f>
        <v>AddAttackByHp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11"/>
        <v>1.5333333333333332</v>
      </c>
      <c r="N570" s="1">
        <v>1</v>
      </c>
      <c r="O570" s="7">
        <f t="shared" ca="1" si="409"/>
        <v>1</v>
      </c>
      <c r="S570" s="7" t="str">
        <f t="shared" ca="1" si="410"/>
        <v/>
      </c>
    </row>
    <row r="571" spans="1:19" x14ac:dyDescent="0.3">
      <c r="A571" s="1" t="str">
        <f t="shared" si="408"/>
        <v>LP_AtkUpOnMaxHpBetter_05</v>
      </c>
      <c r="B571" s="1" t="s">
        <v>926</v>
      </c>
      <c r="C571" s="1" t="str">
        <f>IF(ISERROR(VLOOKUP(B571,AffectorValueTable!$A:$A,1,0)),"어펙터밸류없음","")</f>
        <v/>
      </c>
      <c r="D571" s="1">
        <v>5</v>
      </c>
      <c r="E571" s="1" t="str">
        <f>VLOOKUP($B571,AffectorValueTable!$1:$1048576,MATCH(AffectorValueTable!$B$1,AffectorValueTable!$1:$1,0),0)</f>
        <v>AddAttackByHp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11"/>
        <v>2</v>
      </c>
      <c r="N571" s="1">
        <v>1</v>
      </c>
      <c r="O571" s="7">
        <f t="shared" ca="1" si="409"/>
        <v>1</v>
      </c>
      <c r="S571" s="7" t="str">
        <f t="shared" ca="1" si="410"/>
        <v/>
      </c>
    </row>
    <row r="572" spans="1:19" x14ac:dyDescent="0.3">
      <c r="A572" s="1" t="str">
        <f t="shared" ref="A572:A585" si="412">B572&amp;"_"&amp;TEXT(D572,"00")</f>
        <v>LP_AtkUpOnKillUntilGettingHit_01</v>
      </c>
      <c r="B572" s="1" t="s">
        <v>927</v>
      </c>
      <c r="C572" s="1" t="str">
        <f>IF(ISERROR(VLOOKUP(B572,AffectorValueTable!$A:$A,1,0)),"어펙터밸류없음","")</f>
        <v/>
      </c>
      <c r="D572" s="1">
        <v>1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ref="J572:J585" si="413">J245*1/50</f>
        <v>3.0000000000000001E-3</v>
      </c>
      <c r="O572" s="7" t="str">
        <f t="shared" ref="O572:O585" ca="1" si="414">IF(NOT(ISBLANK(N572)),N572,
IF(ISBLANK(M572),"",
VLOOKUP(M572,OFFSET(INDIRECT("$A:$B"),0,MATCH(M$1&amp;"_Verify",INDIRECT("$1:$1"),0)-1),2,0)
))</f>
        <v/>
      </c>
      <c r="S572" s="7" t="str">
        <f t="shared" ref="S572:S585" ca="1" si="415">IF(NOT(ISBLANK(R572)),R572,
IF(ISBLANK(Q572),"",
VLOOKUP(Q572,OFFSET(INDIRECT("$A:$B"),0,MATCH(Q$1&amp;"_Verify",INDIRECT("$1:$1"),0)-1),2,0)
))</f>
        <v/>
      </c>
    </row>
    <row r="573" spans="1:19" x14ac:dyDescent="0.3">
      <c r="A573" s="1" t="str">
        <f t="shared" si="412"/>
        <v>LP_AtkUpOnKillUntilGettingHit_02</v>
      </c>
      <c r="B573" s="1" t="s">
        <v>927</v>
      </c>
      <c r="C573" s="1" t="str">
        <f>IF(ISERROR(VLOOKUP(B573,AffectorValueTable!$A:$A,1,0)),"어펙터밸류없음","")</f>
        <v/>
      </c>
      <c r="D573" s="1">
        <v>2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13"/>
        <v>6.3E-3</v>
      </c>
      <c r="O573" s="7" t="str">
        <f t="shared" ca="1" si="414"/>
        <v/>
      </c>
      <c r="S573" s="7" t="str">
        <f t="shared" ca="1" si="415"/>
        <v/>
      </c>
    </row>
    <row r="574" spans="1:19" x14ac:dyDescent="0.3">
      <c r="A574" s="1" t="str">
        <f t="shared" si="412"/>
        <v>LP_AtkUpOnKillUntilGettingHit_03</v>
      </c>
      <c r="B574" s="1" t="s">
        <v>927</v>
      </c>
      <c r="C574" s="1" t="str">
        <f>IF(ISERROR(VLOOKUP(B574,AffectorValueTable!$A:$A,1,0)),"어펙터밸류없음","")</f>
        <v/>
      </c>
      <c r="D574" s="1">
        <v>3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13"/>
        <v>9.9000000000000008E-3</v>
      </c>
      <c r="O574" s="7" t="str">
        <f t="shared" ca="1" si="414"/>
        <v/>
      </c>
      <c r="S574" s="7" t="str">
        <f t="shared" ca="1" si="415"/>
        <v/>
      </c>
    </row>
    <row r="575" spans="1:19" x14ac:dyDescent="0.3">
      <c r="A575" s="1" t="str">
        <f t="shared" si="412"/>
        <v>LP_AtkUpOnKillUntilGettingHit_04</v>
      </c>
      <c r="B575" s="1" t="s">
        <v>927</v>
      </c>
      <c r="C575" s="1" t="str">
        <f>IF(ISERROR(VLOOKUP(B575,AffectorValueTable!$A:$A,1,0)),"어펙터밸류없음","")</f>
        <v/>
      </c>
      <c r="D575" s="1">
        <v>4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13"/>
        <v>1.38E-2</v>
      </c>
      <c r="O575" s="7" t="str">
        <f t="shared" ca="1" si="414"/>
        <v/>
      </c>
      <c r="S575" s="7" t="str">
        <f t="shared" ca="1" si="415"/>
        <v/>
      </c>
    </row>
    <row r="576" spans="1:19" x14ac:dyDescent="0.3">
      <c r="A576" s="1" t="str">
        <f t="shared" si="412"/>
        <v>LP_AtkUpOnKillUntilGettingHit_05</v>
      </c>
      <c r="B576" s="1" t="s">
        <v>927</v>
      </c>
      <c r="C576" s="1" t="str">
        <f>IF(ISERROR(VLOOKUP(B576,AffectorValueTable!$A:$A,1,0)),"어펙터밸류없음","")</f>
        <v/>
      </c>
      <c r="D576" s="1">
        <v>5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13"/>
        <v>1.7999999999999999E-2</v>
      </c>
      <c r="O576" s="7" t="str">
        <f t="shared" ca="1" si="414"/>
        <v/>
      </c>
      <c r="S576" s="7" t="str">
        <f t="shared" ca="1" si="415"/>
        <v/>
      </c>
    </row>
    <row r="577" spans="1:19" x14ac:dyDescent="0.3">
      <c r="A577" s="1" t="str">
        <f t="shared" si="412"/>
        <v>LP_AtkUpOnKillUntilGettingHit_06</v>
      </c>
      <c r="B577" s="1" t="s">
        <v>927</v>
      </c>
      <c r="C577" s="1" t="str">
        <f>IF(ISERROR(VLOOKUP(B577,AffectorValueTable!$A:$A,1,0)),"어펙터밸류없음","")</f>
        <v/>
      </c>
      <c r="D577" s="1">
        <v>6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13"/>
        <v>2.2499999999999999E-2</v>
      </c>
      <c r="O577" s="7" t="str">
        <f t="shared" ca="1" si="414"/>
        <v/>
      </c>
      <c r="S577" s="7" t="str">
        <f t="shared" ca="1" si="415"/>
        <v/>
      </c>
    </row>
    <row r="578" spans="1:19" x14ac:dyDescent="0.3">
      <c r="A578" s="1" t="str">
        <f t="shared" si="412"/>
        <v>LP_AtkUpOnKillUntilGettingHit_07</v>
      </c>
      <c r="B578" s="1" t="s">
        <v>927</v>
      </c>
      <c r="C578" s="1" t="str">
        <f>IF(ISERROR(VLOOKUP(B578,AffectorValueTable!$A:$A,1,0)),"어펙터밸류없음","")</f>
        <v/>
      </c>
      <c r="D578" s="1">
        <v>7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13"/>
        <v>2.7300000000000005E-2</v>
      </c>
      <c r="O578" s="7" t="str">
        <f t="shared" ca="1" si="414"/>
        <v/>
      </c>
      <c r="S578" s="7" t="str">
        <f t="shared" ca="1" si="415"/>
        <v/>
      </c>
    </row>
    <row r="579" spans="1:19" x14ac:dyDescent="0.3">
      <c r="A579" s="1" t="str">
        <f t="shared" si="412"/>
        <v>LP_AtkUpOnKillUntilGettingHit_08</v>
      </c>
      <c r="B579" s="1" t="s">
        <v>927</v>
      </c>
      <c r="C579" s="1" t="str">
        <f>IF(ISERROR(VLOOKUP(B579,AffectorValueTable!$A:$A,1,0)),"어펙터밸류없음","")</f>
        <v/>
      </c>
      <c r="D579" s="1">
        <v>8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13"/>
        <v>3.2400000000000005E-2</v>
      </c>
      <c r="O579" s="7" t="str">
        <f t="shared" ca="1" si="414"/>
        <v/>
      </c>
      <c r="S579" s="7" t="str">
        <f t="shared" ca="1" si="415"/>
        <v/>
      </c>
    </row>
    <row r="580" spans="1:19" x14ac:dyDescent="0.3">
      <c r="A580" s="1" t="str">
        <f t="shared" si="412"/>
        <v>LP_AtkUpOnKillUntilGettingHit_09</v>
      </c>
      <c r="B580" s="1" t="s">
        <v>927</v>
      </c>
      <c r="C580" s="1" t="str">
        <f>IF(ISERROR(VLOOKUP(B580,AffectorValueTable!$A:$A,1,0)),"어펙터밸류없음","")</f>
        <v/>
      </c>
      <c r="D580" s="1">
        <v>9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13"/>
        <v>3.78E-2</v>
      </c>
      <c r="O580" s="7" t="str">
        <f t="shared" ca="1" si="414"/>
        <v/>
      </c>
      <c r="S580" s="7" t="str">
        <f t="shared" ca="1" si="415"/>
        <v/>
      </c>
    </row>
    <row r="581" spans="1:19" x14ac:dyDescent="0.3">
      <c r="A581" s="1" t="str">
        <f t="shared" si="412"/>
        <v>LP_AtkUpOnKillUntilGettingHitBetter_01</v>
      </c>
      <c r="B581" s="1" t="s">
        <v>928</v>
      </c>
      <c r="C581" s="1" t="str">
        <f>IF(ISERROR(VLOOKUP(B581,AffectorValueTable!$A:$A,1,0)),"어펙터밸류없음","")</f>
        <v/>
      </c>
      <c r="D581" s="1">
        <v>1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13"/>
        <v>5.0000000000000001E-3</v>
      </c>
      <c r="O581" s="7" t="str">
        <f t="shared" ca="1" si="414"/>
        <v/>
      </c>
      <c r="S581" s="7" t="str">
        <f t="shared" ca="1" si="415"/>
        <v/>
      </c>
    </row>
    <row r="582" spans="1:19" x14ac:dyDescent="0.3">
      <c r="A582" s="1" t="str">
        <f t="shared" si="412"/>
        <v>LP_AtkUpOnKillUntilGettingHitBetter_02</v>
      </c>
      <c r="B582" s="1" t="s">
        <v>928</v>
      </c>
      <c r="C582" s="1" t="str">
        <f>IF(ISERROR(VLOOKUP(B582,AffectorValueTable!$A:$A,1,0)),"어펙터밸류없음","")</f>
        <v/>
      </c>
      <c r="D582" s="1">
        <v>2</v>
      </c>
      <c r="E582" s="1" t="str">
        <f>VLOOKUP($B582,AffectorValueTable!$1:$1048576,MATCH(AffectorValueTable!$B$1,AffectorValueTable!$1:$1,0),0)</f>
        <v>AddAttackByContinuousKill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413"/>
        <v>1.0500000000000001E-2</v>
      </c>
      <c r="O582" s="7" t="str">
        <f t="shared" ca="1" si="414"/>
        <v/>
      </c>
      <c r="S582" s="7" t="str">
        <f t="shared" ca="1" si="415"/>
        <v/>
      </c>
    </row>
    <row r="583" spans="1:19" x14ac:dyDescent="0.3">
      <c r="A583" s="1" t="str">
        <f t="shared" si="412"/>
        <v>LP_AtkUpOnKillUntilGettingHitBetter_03</v>
      </c>
      <c r="B583" s="1" t="s">
        <v>928</v>
      </c>
      <c r="C583" s="1" t="str">
        <f>IF(ISERROR(VLOOKUP(B583,AffectorValueTable!$A:$A,1,0)),"어펙터밸류없음","")</f>
        <v/>
      </c>
      <c r="D583" s="1">
        <v>3</v>
      </c>
      <c r="E583" s="1" t="str">
        <f>VLOOKUP($B583,AffectorValueTable!$1:$1048576,MATCH(AffectorValueTable!$B$1,AffectorValueTable!$1:$1,0),0)</f>
        <v>AddAttackByContinuousKill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413"/>
        <v>1.6500000000000001E-2</v>
      </c>
      <c r="O583" s="7" t="str">
        <f t="shared" ca="1" si="414"/>
        <v/>
      </c>
      <c r="S583" s="7" t="str">
        <f t="shared" ca="1" si="415"/>
        <v/>
      </c>
    </row>
    <row r="584" spans="1:19" x14ac:dyDescent="0.3">
      <c r="A584" s="1" t="str">
        <f t="shared" si="412"/>
        <v>LP_AtkUpOnKillUntilGettingHitBetter_04</v>
      </c>
      <c r="B584" s="1" t="s">
        <v>928</v>
      </c>
      <c r="C584" s="1" t="str">
        <f>IF(ISERROR(VLOOKUP(B584,AffectorValueTable!$A:$A,1,0)),"어펙터밸류없음","")</f>
        <v/>
      </c>
      <c r="D584" s="1">
        <v>4</v>
      </c>
      <c r="E584" s="1" t="str">
        <f>VLOOKUP($B584,AffectorValueTable!$1:$1048576,MATCH(AffectorValueTable!$B$1,AffectorValueTable!$1:$1,0),0)</f>
        <v>AddAttackByContinuousKill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413"/>
        <v>2.3E-2</v>
      </c>
      <c r="O584" s="7" t="str">
        <f t="shared" ca="1" si="414"/>
        <v/>
      </c>
      <c r="S584" s="7" t="str">
        <f t="shared" ca="1" si="415"/>
        <v/>
      </c>
    </row>
    <row r="585" spans="1:19" x14ac:dyDescent="0.3">
      <c r="A585" s="1" t="str">
        <f t="shared" si="412"/>
        <v>LP_AtkUpOnKillUntilGettingHitBetter_05</v>
      </c>
      <c r="B585" s="1" t="s">
        <v>928</v>
      </c>
      <c r="C585" s="1" t="str">
        <f>IF(ISERROR(VLOOKUP(B585,AffectorValueTable!$A:$A,1,0)),"어펙터밸류없음","")</f>
        <v/>
      </c>
      <c r="D585" s="1">
        <v>5</v>
      </c>
      <c r="E585" s="1" t="str">
        <f>VLOOKUP($B585,AffectorValueTable!$1:$1048576,MATCH(AffectorValueTable!$B$1,AffectorValueTable!$1:$1,0),0)</f>
        <v>AddAttackByContinuousKill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413"/>
        <v>0.03</v>
      </c>
      <c r="O585" s="7" t="str">
        <f t="shared" ca="1" si="414"/>
        <v/>
      </c>
      <c r="S585" s="7" t="str">
        <f t="shared" ca="1" si="415"/>
        <v/>
      </c>
    </row>
    <row r="586" spans="1:19" x14ac:dyDescent="0.3">
      <c r="A586" s="1" t="str">
        <f t="shared" si="403"/>
        <v>LP_CritDmgUpOnLowerHp_01</v>
      </c>
      <c r="B586" s="1" t="s">
        <v>307</v>
      </c>
      <c r="C586" s="1" t="str">
        <f>IF(ISERROR(VLOOKUP(B586,AffectorValueTable!$A:$A,1,0)),"어펙터밸류없음","")</f>
        <v/>
      </c>
      <c r="D586" s="1">
        <v>1</v>
      </c>
      <c r="E586" s="1" t="str">
        <f>VLOOKUP($B586,AffectorValueTable!$1:$1048576,MATCH(AffectorValueTable!$B$1,AffectorValueTable!$1:$1,0),0)</f>
        <v>AddCriticalDamageByTargetHp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0.5</v>
      </c>
      <c r="O586" s="7" t="str">
        <f t="shared" ca="1" si="404"/>
        <v/>
      </c>
      <c r="S586" s="7" t="str">
        <f t="shared" ca="1" si="397"/>
        <v/>
      </c>
    </row>
    <row r="587" spans="1:19" x14ac:dyDescent="0.3">
      <c r="A587" s="1" t="str">
        <f t="shared" si="403"/>
        <v>LP_CritDmgUpOnLowerHp_02</v>
      </c>
      <c r="B587" s="1" t="s">
        <v>307</v>
      </c>
      <c r="C587" s="1" t="str">
        <f>IF(ISERROR(VLOOKUP(B587,AffectorValueTable!$A:$A,1,0)),"어펙터밸류없음","")</f>
        <v/>
      </c>
      <c r="D587" s="1">
        <v>2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1.05</v>
      </c>
      <c r="O587" s="7" t="str">
        <f t="shared" ca="1" si="404"/>
        <v/>
      </c>
      <c r="S587" s="7" t="str">
        <f t="shared" ca="1" si="397"/>
        <v/>
      </c>
    </row>
    <row r="588" spans="1:19" x14ac:dyDescent="0.3">
      <c r="A588" s="1" t="str">
        <f t="shared" ref="A588:A590" si="416">B588&amp;"_"&amp;TEXT(D588,"00")</f>
        <v>LP_CritDmgUpOnLowerHp_03</v>
      </c>
      <c r="B588" s="1" t="s">
        <v>307</v>
      </c>
      <c r="C588" s="1" t="str">
        <f>IF(ISERROR(VLOOKUP(B588,AffectorValueTable!$A:$A,1,0)),"어펙터밸류없음","")</f>
        <v/>
      </c>
      <c r="D588" s="1">
        <v>3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1.6500000000000001</v>
      </c>
      <c r="O588" s="7" t="str">
        <f t="shared" ref="O588:O590" ca="1" si="417">IF(NOT(ISBLANK(N588)),N588,
IF(ISBLANK(M588),"",
VLOOKUP(M588,OFFSET(INDIRECT("$A:$B"),0,MATCH(M$1&amp;"_Verify",INDIRECT("$1:$1"),0)-1),2,0)
))</f>
        <v/>
      </c>
      <c r="S588" s="7" t="str">
        <f t="shared" ca="1" si="397"/>
        <v/>
      </c>
    </row>
    <row r="589" spans="1:19" x14ac:dyDescent="0.3">
      <c r="A589" s="1" t="str">
        <f t="shared" si="416"/>
        <v>LP_CritDmgUpOnLowerHp_04</v>
      </c>
      <c r="B589" s="1" t="s">
        <v>307</v>
      </c>
      <c r="C589" s="1" t="str">
        <f>IF(ISERROR(VLOOKUP(B589,AffectorValueTable!$A:$A,1,0)),"어펙터밸류없음","")</f>
        <v/>
      </c>
      <c r="D589" s="1">
        <v>4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2.2999999999999998</v>
      </c>
      <c r="O589" s="7" t="str">
        <f t="shared" ca="1" si="417"/>
        <v/>
      </c>
      <c r="S589" s="7" t="str">
        <f t="shared" ref="S589:S590" ca="1" si="418">IF(NOT(ISBLANK(R589)),R589,
IF(ISBLANK(Q589),"",
VLOOKUP(Q589,OFFSET(INDIRECT("$A:$B"),0,MATCH(Q$1&amp;"_Verify",INDIRECT("$1:$1"),0)-1),2,0)
))</f>
        <v/>
      </c>
    </row>
    <row r="590" spans="1:19" x14ac:dyDescent="0.3">
      <c r="A590" s="1" t="str">
        <f t="shared" si="416"/>
        <v>LP_CritDmgUpOnLowerHp_05</v>
      </c>
      <c r="B590" s="1" t="s">
        <v>307</v>
      </c>
      <c r="C590" s="1" t="str">
        <f>IF(ISERROR(VLOOKUP(B590,AffectorValueTable!$A:$A,1,0)),"어펙터밸류없음","")</f>
        <v/>
      </c>
      <c r="D590" s="1">
        <v>5</v>
      </c>
      <c r="E590" s="1" t="str">
        <f>VLOOKUP($B590,AffectorValueTable!$1:$1048576,MATCH(AffectorValueTable!$B$1,AffectorValueTable!$1:$1,0),0)</f>
        <v>AddCriticalDamageByTargetHp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v>3</v>
      </c>
      <c r="O590" s="7" t="str">
        <f t="shared" ca="1" si="417"/>
        <v/>
      </c>
      <c r="S590" s="7" t="str">
        <f t="shared" ca="1" si="418"/>
        <v/>
      </c>
    </row>
    <row r="591" spans="1:19" x14ac:dyDescent="0.3">
      <c r="A591" s="1" t="str">
        <f t="shared" ref="A591:A602" si="419">B591&amp;"_"&amp;TEXT(D591,"00")</f>
        <v>LP_CritDmgUpOnLowerHpBetter_01</v>
      </c>
      <c r="B591" s="1" t="s">
        <v>308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AddCriticalDamageByTargetHp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v>1</v>
      </c>
      <c r="O591" s="7" t="str">
        <f t="shared" ref="O591:O602" ca="1" si="420">IF(NOT(ISBLANK(N591)),N591,
IF(ISBLANK(M591),"",
VLOOKUP(M591,OFFSET(INDIRECT("$A:$B"),0,MATCH(M$1&amp;"_Verify",INDIRECT("$1:$1"),0)-1),2,0)
))</f>
        <v/>
      </c>
      <c r="S591" s="7" t="str">
        <f t="shared" ca="1" si="397"/>
        <v/>
      </c>
    </row>
    <row r="592" spans="1:19" x14ac:dyDescent="0.3">
      <c r="A592" s="1" t="str">
        <f t="shared" ref="A592" si="421">B592&amp;"_"&amp;TEXT(D592,"00")</f>
        <v>LP_CritDmgUpOnLowerHpBetter_02</v>
      </c>
      <c r="B592" s="1" t="s">
        <v>308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AddCriticalDamageByTargetHp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v>2.1</v>
      </c>
      <c r="O592" s="7" t="str">
        <f t="shared" ref="O592" ca="1" si="422">IF(NOT(ISBLANK(N592)),N592,
IF(ISBLANK(M592),"",
VLOOKUP(M592,OFFSET(INDIRECT("$A:$B"),0,MATCH(M$1&amp;"_Verify",INDIRECT("$1:$1"),0)-1),2,0)
))</f>
        <v/>
      </c>
      <c r="S592" s="7" t="str">
        <f t="shared" ref="S592" ca="1" si="423">IF(NOT(ISBLANK(R592)),R592,
IF(ISBLANK(Q592),"",
VLOOKUP(Q592,OFFSET(INDIRECT("$A:$B"),0,MATCH(Q$1&amp;"_Verify",INDIRECT("$1:$1"),0)-1),2,0)
))</f>
        <v/>
      </c>
    </row>
    <row r="593" spans="1:19" x14ac:dyDescent="0.3">
      <c r="A593" s="1" t="str">
        <f t="shared" ref="A593" si="424">B593&amp;"_"&amp;TEXT(D593,"00")</f>
        <v>LP_CritDmgUpOnLowerHpBetter_03</v>
      </c>
      <c r="B593" s="1" t="s">
        <v>308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AddCriticalDamageByTargetHp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v>3.3</v>
      </c>
      <c r="O593" s="7" t="str">
        <f t="shared" ref="O593" ca="1" si="425">IF(NOT(ISBLANK(N593)),N593,
IF(ISBLANK(M593),"",
VLOOKUP(M593,OFFSET(INDIRECT("$A:$B"),0,MATCH(M$1&amp;"_Verify",INDIRECT("$1:$1"),0)-1),2,0)
))</f>
        <v/>
      </c>
      <c r="S593" s="7" t="str">
        <f t="shared" ref="S593" ca="1" si="426">IF(NOT(ISBLANK(R593)),R593,
IF(ISBLANK(Q593),"",
VLOOKUP(Q593,OFFSET(INDIRECT("$A:$B"),0,MATCH(Q$1&amp;"_Verify",INDIRECT("$1:$1"),0)-1),2,0)
))</f>
        <v/>
      </c>
    </row>
    <row r="594" spans="1:19" x14ac:dyDescent="0.3">
      <c r="A594" s="1" t="str">
        <f t="shared" si="419"/>
        <v>LP_InstantKill_01</v>
      </c>
      <c r="B594" s="1" t="s">
        <v>309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0.06</v>
      </c>
      <c r="O594" s="7" t="str">
        <f t="shared" ca="1" si="420"/>
        <v/>
      </c>
      <c r="S594" s="7" t="str">
        <f t="shared" ca="1" si="397"/>
        <v/>
      </c>
    </row>
    <row r="595" spans="1:19" x14ac:dyDescent="0.3">
      <c r="A595" s="1" t="str">
        <f t="shared" si="419"/>
        <v>LP_InstantKill_02</v>
      </c>
      <c r="B595" s="1" t="s">
        <v>309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0.126</v>
      </c>
      <c r="O595" s="7" t="str">
        <f t="shared" ca="1" si="420"/>
        <v/>
      </c>
      <c r="S595" s="7" t="str">
        <f t="shared" ca="1" si="397"/>
        <v/>
      </c>
    </row>
    <row r="596" spans="1:19" x14ac:dyDescent="0.3">
      <c r="A596" s="1" t="str">
        <f t="shared" si="419"/>
        <v>LP_InstantKill_03</v>
      </c>
      <c r="B596" s="1" t="s">
        <v>309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0.19800000000000004</v>
      </c>
      <c r="O596" s="7" t="str">
        <f t="shared" ca="1" si="420"/>
        <v/>
      </c>
      <c r="S596" s="7" t="str">
        <f t="shared" ca="1" si="397"/>
        <v/>
      </c>
    </row>
    <row r="597" spans="1:19" x14ac:dyDescent="0.3">
      <c r="A597" s="1" t="str">
        <f t="shared" si="419"/>
        <v>LP_InstantKill_04</v>
      </c>
      <c r="B597" s="1" t="s">
        <v>309</v>
      </c>
      <c r="C597" s="1" t="str">
        <f>IF(ISERROR(VLOOKUP(B597,AffectorValueTable!$A:$A,1,0)),"어펙터밸류없음","")</f>
        <v/>
      </c>
      <c r="D597" s="1">
        <v>4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0.27599999999999997</v>
      </c>
      <c r="O597" s="7" t="str">
        <f t="shared" ca="1" si="420"/>
        <v/>
      </c>
      <c r="S597" s="7" t="str">
        <f t="shared" ca="1" si="397"/>
        <v/>
      </c>
    </row>
    <row r="598" spans="1:19" x14ac:dyDescent="0.3">
      <c r="A598" s="1" t="str">
        <f t="shared" si="419"/>
        <v>LP_InstantKill_05</v>
      </c>
      <c r="B598" s="1" t="s">
        <v>309</v>
      </c>
      <c r="C598" s="1" t="str">
        <f>IF(ISERROR(VLOOKUP(B598,AffectorValueTable!$A:$A,1,0)),"어펙터밸류없음","")</f>
        <v/>
      </c>
      <c r="D598" s="1">
        <v>5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0.36</v>
      </c>
      <c r="O598" s="7" t="str">
        <f t="shared" ca="1" si="420"/>
        <v/>
      </c>
      <c r="S598" s="7" t="str">
        <f t="shared" ca="1" si="397"/>
        <v/>
      </c>
    </row>
    <row r="599" spans="1:19" x14ac:dyDescent="0.3">
      <c r="A599" s="1" t="str">
        <f t="shared" si="419"/>
        <v>LP_InstantKill_06</v>
      </c>
      <c r="B599" s="1" t="s">
        <v>309</v>
      </c>
      <c r="C599" s="1" t="str">
        <f>IF(ISERROR(VLOOKUP(B599,AffectorValueTable!$A:$A,1,0)),"어펙터밸류없음","")</f>
        <v/>
      </c>
      <c r="D599" s="1">
        <v>6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0.45</v>
      </c>
      <c r="O599" s="7" t="str">
        <f t="shared" ca="1" si="420"/>
        <v/>
      </c>
      <c r="S599" s="7" t="str">
        <f t="shared" ca="1" si="397"/>
        <v/>
      </c>
    </row>
    <row r="600" spans="1:19" x14ac:dyDescent="0.3">
      <c r="A600" s="1" t="str">
        <f t="shared" si="419"/>
        <v>LP_InstantKill_07</v>
      </c>
      <c r="B600" s="1" t="s">
        <v>309</v>
      </c>
      <c r="C600" s="1" t="str">
        <f>IF(ISERROR(VLOOKUP(B600,AffectorValueTable!$A:$A,1,0)),"어펙터밸류없음","")</f>
        <v/>
      </c>
      <c r="D600" s="1">
        <v>7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0.54600000000000015</v>
      </c>
      <c r="O600" s="7" t="str">
        <f t="shared" ca="1" si="420"/>
        <v/>
      </c>
      <c r="S600" s="7" t="str">
        <f t="shared" ca="1" si="397"/>
        <v/>
      </c>
    </row>
    <row r="601" spans="1:19" x14ac:dyDescent="0.3">
      <c r="A601" s="1" t="str">
        <f t="shared" si="419"/>
        <v>LP_InstantKill_08</v>
      </c>
      <c r="B601" s="1" t="s">
        <v>309</v>
      </c>
      <c r="C601" s="1" t="str">
        <f>IF(ISERROR(VLOOKUP(B601,AffectorValueTable!$A:$A,1,0)),"어펙터밸류없음","")</f>
        <v/>
      </c>
      <c r="D601" s="1">
        <v>8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0.64800000000000013</v>
      </c>
      <c r="O601" s="7" t="str">
        <f t="shared" ca="1" si="420"/>
        <v/>
      </c>
      <c r="S601" s="7" t="str">
        <f t="shared" ca="1" si="397"/>
        <v/>
      </c>
    </row>
    <row r="602" spans="1:19" x14ac:dyDescent="0.3">
      <c r="A602" s="1" t="str">
        <f t="shared" si="419"/>
        <v>LP_InstantKill_09</v>
      </c>
      <c r="B602" s="1" t="s">
        <v>309</v>
      </c>
      <c r="C602" s="1" t="str">
        <f>IF(ISERROR(VLOOKUP(B602,AffectorValueTable!$A:$A,1,0)),"어펙터밸류없음","")</f>
        <v/>
      </c>
      <c r="D602" s="1">
        <v>9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0.75600000000000001</v>
      </c>
      <c r="O602" s="7" t="str">
        <f t="shared" ca="1" si="420"/>
        <v/>
      </c>
      <c r="S602" s="7" t="str">
        <f t="shared" ca="1" si="397"/>
        <v/>
      </c>
    </row>
    <row r="603" spans="1:19" x14ac:dyDescent="0.3">
      <c r="A603" s="1" t="str">
        <f t="shared" ref="A603:A612" si="427">B603&amp;"_"&amp;TEXT(D603,"00")</f>
        <v>LP_InstantKillBetter_01</v>
      </c>
      <c r="B603" s="1" t="s">
        <v>311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0.12</v>
      </c>
      <c r="O603" s="7" t="str">
        <f t="shared" ref="O603:O612" ca="1" si="428">IF(NOT(ISBLANK(N603)),N603,
IF(ISBLANK(M603),"",
VLOOKUP(M603,OFFSET(INDIRECT("$A:$B"),0,MATCH(M$1&amp;"_Verify",INDIRECT("$1:$1"),0)-1),2,0)
))</f>
        <v/>
      </c>
      <c r="S603" s="7" t="str">
        <f t="shared" ca="1" si="397"/>
        <v/>
      </c>
    </row>
    <row r="604" spans="1:19" x14ac:dyDescent="0.3">
      <c r="A604" s="1" t="str">
        <f t="shared" si="427"/>
        <v>LP_InstantKillBetter_02</v>
      </c>
      <c r="B604" s="1" t="s">
        <v>311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InstantDeath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0">
        <v>0.252</v>
      </c>
      <c r="O604" s="7" t="str">
        <f t="shared" ca="1" si="428"/>
        <v/>
      </c>
      <c r="S604" s="7" t="str">
        <f t="shared" ca="1" si="397"/>
        <v/>
      </c>
    </row>
    <row r="605" spans="1:19" x14ac:dyDescent="0.3">
      <c r="A605" s="1" t="str">
        <f t="shared" ref="A605:A607" si="429">B605&amp;"_"&amp;TEXT(D605,"00")</f>
        <v>LP_InstantKillBetter_03</v>
      </c>
      <c r="B605" s="1" t="s">
        <v>311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InstantDeath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0">
        <v>0.39600000000000002</v>
      </c>
      <c r="O605" s="7" t="str">
        <f t="shared" ref="O605:O607" ca="1" si="430">IF(NOT(ISBLANK(N605)),N605,
IF(ISBLANK(M605),"",
VLOOKUP(M605,OFFSET(INDIRECT("$A:$B"),0,MATCH(M$1&amp;"_Verify",INDIRECT("$1:$1"),0)-1),2,0)
))</f>
        <v/>
      </c>
      <c r="S605" s="7" t="str">
        <f t="shared" ca="1" si="397"/>
        <v/>
      </c>
    </row>
    <row r="606" spans="1:19" x14ac:dyDescent="0.3">
      <c r="A606" s="1" t="str">
        <f t="shared" si="429"/>
        <v>LP_InstantKillBetter_04</v>
      </c>
      <c r="B606" s="1" t="s">
        <v>311</v>
      </c>
      <c r="C606" s="1" t="str">
        <f>IF(ISERROR(VLOOKUP(B606,AffectorValueTable!$A:$A,1,0)),"어펙터밸류없음","")</f>
        <v/>
      </c>
      <c r="D606" s="1">
        <v>4</v>
      </c>
      <c r="E606" s="1" t="str">
        <f>VLOOKUP($B606,AffectorValueTable!$1:$1048576,MATCH(AffectorValueTable!$B$1,AffectorValueTable!$1:$1,0),0)</f>
        <v>InstantDeath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0">
        <v>0.55199999999999994</v>
      </c>
      <c r="O606" s="7" t="str">
        <f t="shared" ca="1" si="430"/>
        <v/>
      </c>
      <c r="S606" s="7" t="str">
        <f t="shared" ca="1" si="397"/>
        <v/>
      </c>
    </row>
    <row r="607" spans="1:19" x14ac:dyDescent="0.3">
      <c r="A607" s="1" t="str">
        <f t="shared" si="429"/>
        <v>LP_InstantKillBetter_05</v>
      </c>
      <c r="B607" s="1" t="s">
        <v>311</v>
      </c>
      <c r="C607" s="1" t="str">
        <f>IF(ISERROR(VLOOKUP(B607,AffectorValueTable!$A:$A,1,0)),"어펙터밸류없음","")</f>
        <v/>
      </c>
      <c r="D607" s="1">
        <v>5</v>
      </c>
      <c r="E607" s="1" t="str">
        <f>VLOOKUP($B607,AffectorValueTable!$1:$1048576,MATCH(AffectorValueTable!$B$1,AffectorValueTable!$1:$1,0),0)</f>
        <v>InstantDeath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0">
        <v>0.72</v>
      </c>
      <c r="O607" s="7" t="str">
        <f t="shared" ca="1" si="430"/>
        <v/>
      </c>
      <c r="S607" s="7" t="str">
        <f t="shared" ca="1" si="397"/>
        <v/>
      </c>
    </row>
    <row r="608" spans="1:19" x14ac:dyDescent="0.3">
      <c r="A608" s="1" t="str">
        <f t="shared" si="427"/>
        <v>LP_ImmortalWill_01</v>
      </c>
      <c r="B608" s="1" t="s">
        <v>312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ref="J608:J621" si="431">J245</f>
        <v>0.15</v>
      </c>
      <c r="O608" s="7" t="str">
        <f t="shared" ca="1" si="428"/>
        <v/>
      </c>
      <c r="S608" s="7" t="str">
        <f t="shared" ca="1" si="397"/>
        <v/>
      </c>
    </row>
    <row r="609" spans="1:21" x14ac:dyDescent="0.3">
      <c r="A609" s="1" t="str">
        <f t="shared" si="427"/>
        <v>LP_ImmortalWill_02</v>
      </c>
      <c r="B609" s="1" t="s">
        <v>312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31"/>
        <v>0.315</v>
      </c>
      <c r="O609" s="7" t="str">
        <f t="shared" ca="1" si="428"/>
        <v/>
      </c>
      <c r="S609" s="7" t="str">
        <f t="shared" ca="1" si="397"/>
        <v/>
      </c>
    </row>
    <row r="610" spans="1:21" x14ac:dyDescent="0.3">
      <c r="A610" s="1" t="str">
        <f t="shared" si="427"/>
        <v>LP_ImmortalWill_03</v>
      </c>
      <c r="B610" s="1" t="s">
        <v>312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31"/>
        <v>0.49500000000000005</v>
      </c>
      <c r="O610" s="7" t="str">
        <f t="shared" ca="1" si="428"/>
        <v/>
      </c>
      <c r="S610" s="7" t="str">
        <f t="shared" ca="1" si="397"/>
        <v/>
      </c>
    </row>
    <row r="611" spans="1:21" x14ac:dyDescent="0.3">
      <c r="A611" s="1" t="str">
        <f t="shared" si="427"/>
        <v>LP_ImmortalWill_04</v>
      </c>
      <c r="B611" s="1" t="s">
        <v>312</v>
      </c>
      <c r="C611" s="1" t="str">
        <f>IF(ISERROR(VLOOKUP(B611,AffectorValueTable!$A:$A,1,0)),"어펙터밸류없음","")</f>
        <v/>
      </c>
      <c r="D611" s="1">
        <v>4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31"/>
        <v>0.69</v>
      </c>
      <c r="O611" s="7" t="str">
        <f t="shared" ca="1" si="428"/>
        <v/>
      </c>
      <c r="S611" s="7" t="str">
        <f t="shared" ca="1" si="397"/>
        <v/>
      </c>
    </row>
    <row r="612" spans="1:21" x14ac:dyDescent="0.3">
      <c r="A612" s="1" t="str">
        <f t="shared" si="427"/>
        <v>LP_ImmortalWill_05</v>
      </c>
      <c r="B612" s="1" t="s">
        <v>312</v>
      </c>
      <c r="C612" s="1" t="str">
        <f>IF(ISERROR(VLOOKUP(B612,AffectorValueTable!$A:$A,1,0)),"어펙터밸류없음","")</f>
        <v/>
      </c>
      <c r="D612" s="1">
        <v>5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31"/>
        <v>0.89999999999999991</v>
      </c>
      <c r="O612" s="7" t="str">
        <f t="shared" ca="1" si="428"/>
        <v/>
      </c>
      <c r="S612" s="7" t="str">
        <f t="shared" ca="1" si="397"/>
        <v/>
      </c>
    </row>
    <row r="613" spans="1:21" x14ac:dyDescent="0.3">
      <c r="A613" s="1" t="str">
        <f t="shared" ref="A613:A616" si="432">B613&amp;"_"&amp;TEXT(D613,"00")</f>
        <v>LP_ImmortalWill_06</v>
      </c>
      <c r="B613" s="1" t="s">
        <v>312</v>
      </c>
      <c r="C613" s="1" t="str">
        <f>IF(ISERROR(VLOOKUP(B613,AffectorValueTable!$A:$A,1,0)),"어펙터밸류없음","")</f>
        <v/>
      </c>
      <c r="D613" s="1">
        <v>6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31"/>
        <v>1.125</v>
      </c>
      <c r="O613" s="7" t="str">
        <f t="shared" ref="O613:O616" ca="1" si="433">IF(NOT(ISBLANK(N613)),N613,
IF(ISBLANK(M613),"",
VLOOKUP(M613,OFFSET(INDIRECT("$A:$B"),0,MATCH(M$1&amp;"_Verify",INDIRECT("$1:$1"),0)-1),2,0)
))</f>
        <v/>
      </c>
      <c r="S613" s="7" t="str">
        <f t="shared" ca="1" si="397"/>
        <v/>
      </c>
    </row>
    <row r="614" spans="1:21" x14ac:dyDescent="0.3">
      <c r="A614" s="1" t="str">
        <f t="shared" si="432"/>
        <v>LP_ImmortalWill_07</v>
      </c>
      <c r="B614" s="1" t="s">
        <v>312</v>
      </c>
      <c r="C614" s="1" t="str">
        <f>IF(ISERROR(VLOOKUP(B614,AffectorValueTable!$A:$A,1,0)),"어펙터밸류없음","")</f>
        <v/>
      </c>
      <c r="D614" s="1">
        <v>7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31"/>
        <v>1.3650000000000002</v>
      </c>
      <c r="O614" s="7" t="str">
        <f t="shared" ca="1" si="433"/>
        <v/>
      </c>
      <c r="S614" s="7" t="str">
        <f t="shared" ca="1" si="397"/>
        <v/>
      </c>
    </row>
    <row r="615" spans="1:21" x14ac:dyDescent="0.3">
      <c r="A615" s="1" t="str">
        <f t="shared" si="432"/>
        <v>LP_ImmortalWill_08</v>
      </c>
      <c r="B615" s="1" t="s">
        <v>312</v>
      </c>
      <c r="C615" s="1" t="str">
        <f>IF(ISERROR(VLOOKUP(B615,AffectorValueTable!$A:$A,1,0)),"어펙터밸류없음","")</f>
        <v/>
      </c>
      <c r="D615" s="1">
        <v>8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31"/>
        <v>1.62</v>
      </c>
      <c r="O615" s="7" t="str">
        <f t="shared" ca="1" si="433"/>
        <v/>
      </c>
      <c r="S615" s="7" t="str">
        <f t="shared" ca="1" si="397"/>
        <v/>
      </c>
    </row>
    <row r="616" spans="1:21" x14ac:dyDescent="0.3">
      <c r="A616" s="1" t="str">
        <f t="shared" si="432"/>
        <v>LP_ImmortalWill_09</v>
      </c>
      <c r="B616" s="1" t="s">
        <v>312</v>
      </c>
      <c r="C616" s="1" t="str">
        <f>IF(ISERROR(VLOOKUP(B616,AffectorValueTable!$A:$A,1,0)),"어펙터밸류없음","")</f>
        <v/>
      </c>
      <c r="D616" s="1">
        <v>9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31"/>
        <v>1.89</v>
      </c>
      <c r="O616" s="7" t="str">
        <f t="shared" ca="1" si="433"/>
        <v/>
      </c>
      <c r="S616" s="7" t="str">
        <f t="shared" ca="1" si="397"/>
        <v/>
      </c>
    </row>
    <row r="617" spans="1:21" x14ac:dyDescent="0.3">
      <c r="A617" s="1" t="str">
        <f t="shared" ref="A617:A642" si="434">B617&amp;"_"&amp;TEXT(D617,"00")</f>
        <v>LP_ImmortalWillBetter_01</v>
      </c>
      <c r="B617" s="1" t="s">
        <v>313</v>
      </c>
      <c r="C617" s="1" t="str">
        <f>IF(ISERROR(VLOOKUP(B617,AffectorValueTable!$A:$A,1,0)),"어펙터밸류없음","")</f>
        <v/>
      </c>
      <c r="D617" s="1">
        <v>1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31"/>
        <v>0.25</v>
      </c>
      <c r="O617" s="7" t="str">
        <f t="shared" ref="O617:O642" ca="1" si="435">IF(NOT(ISBLANK(N617)),N617,
IF(ISBLANK(M617),"",
VLOOKUP(M617,OFFSET(INDIRECT("$A:$B"),0,MATCH(M$1&amp;"_Verify",INDIRECT("$1:$1"),0)-1),2,0)
))</f>
        <v/>
      </c>
      <c r="S617" s="7" t="str">
        <f t="shared" ca="1" si="397"/>
        <v/>
      </c>
    </row>
    <row r="618" spans="1:21" x14ac:dyDescent="0.3">
      <c r="A618" s="1" t="str">
        <f t="shared" si="434"/>
        <v>LP_ImmortalWillBetter_02</v>
      </c>
      <c r="B618" s="1" t="s">
        <v>313</v>
      </c>
      <c r="C618" s="1" t="str">
        <f>IF(ISERROR(VLOOKUP(B618,AffectorValueTable!$A:$A,1,0)),"어펙터밸류없음","")</f>
        <v/>
      </c>
      <c r="D618" s="1">
        <v>2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si="431"/>
        <v>0.52500000000000002</v>
      </c>
      <c r="O618" s="7" t="str">
        <f t="shared" ca="1" si="435"/>
        <v/>
      </c>
      <c r="S618" s="7" t="str">
        <f t="shared" ca="1" si="397"/>
        <v/>
      </c>
    </row>
    <row r="619" spans="1:21" x14ac:dyDescent="0.3">
      <c r="A619" s="1" t="str">
        <f t="shared" ref="A619:A621" si="436">B619&amp;"_"&amp;TEXT(D619,"00")</f>
        <v>LP_ImmortalWillBetter_03</v>
      </c>
      <c r="B619" s="1" t="s">
        <v>313</v>
      </c>
      <c r="C619" s="1" t="str">
        <f>IF(ISERROR(VLOOKUP(B619,AffectorValueTable!$A:$A,1,0)),"어펙터밸류없음","")</f>
        <v/>
      </c>
      <c r="D619" s="1">
        <v>3</v>
      </c>
      <c r="E619" s="1" t="str">
        <f>VLOOKUP($B619,AffectorValueTable!$1:$1048576,MATCH(AffectorValueTable!$B$1,AffectorValueTable!$1:$1,0),0)</f>
        <v>ImmortalWill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31"/>
        <v>0.82500000000000007</v>
      </c>
      <c r="O619" s="7" t="str">
        <f t="shared" ref="O619:O621" ca="1" si="437">IF(NOT(ISBLANK(N619)),N619,
IF(ISBLANK(M619),"",
VLOOKUP(M619,OFFSET(INDIRECT("$A:$B"),0,MATCH(M$1&amp;"_Verify",INDIRECT("$1:$1"),0)-1),2,0)
))</f>
        <v/>
      </c>
      <c r="S619" s="7" t="str">
        <f t="shared" ca="1" si="397"/>
        <v/>
      </c>
    </row>
    <row r="620" spans="1:21" x14ac:dyDescent="0.3">
      <c r="A620" s="1" t="str">
        <f t="shared" si="436"/>
        <v>LP_ImmortalWillBetter_04</v>
      </c>
      <c r="B620" s="1" t="s">
        <v>313</v>
      </c>
      <c r="C620" s="1" t="str">
        <f>IF(ISERROR(VLOOKUP(B620,AffectorValueTable!$A:$A,1,0)),"어펙터밸류없음","")</f>
        <v/>
      </c>
      <c r="D620" s="1">
        <v>4</v>
      </c>
      <c r="E620" s="1" t="str">
        <f>VLOOKUP($B620,AffectorValueTable!$1:$1048576,MATCH(AffectorValueTable!$B$1,AffectorValueTable!$1:$1,0),0)</f>
        <v>ImmortalWill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si="431"/>
        <v>1.1499999999999999</v>
      </c>
      <c r="O620" s="7" t="str">
        <f t="shared" ca="1" si="437"/>
        <v/>
      </c>
      <c r="S620" s="7" t="str">
        <f t="shared" ca="1" si="397"/>
        <v/>
      </c>
    </row>
    <row r="621" spans="1:21" x14ac:dyDescent="0.3">
      <c r="A621" s="1" t="str">
        <f t="shared" si="436"/>
        <v>LP_ImmortalWillBetter_05</v>
      </c>
      <c r="B621" s="1" t="s">
        <v>313</v>
      </c>
      <c r="C621" s="1" t="str">
        <f>IF(ISERROR(VLOOKUP(B621,AffectorValueTable!$A:$A,1,0)),"어펙터밸류없음","")</f>
        <v/>
      </c>
      <c r="D621" s="1">
        <v>5</v>
      </c>
      <c r="E621" s="1" t="str">
        <f>VLOOKUP($B621,AffectorValueTable!$1:$1048576,MATCH(AffectorValueTable!$B$1,AffectorValueTable!$1:$1,0),0)</f>
        <v>ImmortalWill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si="431"/>
        <v>1.5</v>
      </c>
      <c r="O621" s="7" t="str">
        <f t="shared" ca="1" si="437"/>
        <v/>
      </c>
      <c r="S621" s="7" t="str">
        <f t="shared" ca="1" si="397"/>
        <v/>
      </c>
    </row>
    <row r="622" spans="1:21" x14ac:dyDescent="0.3">
      <c r="A622" s="1" t="str">
        <f t="shared" ref="A622" si="438">B622&amp;"_"&amp;TEXT(D622,"00")</f>
        <v>LP_ImmortalWillBetter_06</v>
      </c>
      <c r="B622" s="1" t="s">
        <v>313</v>
      </c>
      <c r="C622" s="1" t="str">
        <f>IF(ISERROR(VLOOKUP(B622,AffectorValueTable!$A:$A,1,0)),"어펙터밸류없음","")</f>
        <v/>
      </c>
      <c r="D622" s="1">
        <v>6</v>
      </c>
      <c r="E622" s="1" t="str">
        <f>VLOOKUP($B622,AffectorValueTable!$1:$1048576,MATCH(AffectorValueTable!$B$1,AffectorValueTable!$1:$1,0),0)</f>
        <v>ImmortalWill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f>J621</f>
        <v>1.5</v>
      </c>
      <c r="O622" s="7" t="str">
        <f t="shared" ref="O622" ca="1" si="439">IF(NOT(ISBLANK(N622)),N622,
IF(ISBLANK(M622),"",
VLOOKUP(M622,OFFSET(INDIRECT("$A:$B"),0,MATCH(M$1&amp;"_Verify",INDIRECT("$1:$1"),0)-1),2,0)
))</f>
        <v/>
      </c>
      <c r="S622" s="7" t="str">
        <f t="shared" ref="S622" ca="1" si="440">IF(NOT(ISBLANK(R622)),R622,
IF(ISBLANK(Q622),"",
VLOOKUP(Q622,OFFSET(INDIRECT("$A:$B"),0,MATCH(Q$1&amp;"_Verify",INDIRECT("$1:$1"),0)-1),2,0)
))</f>
        <v/>
      </c>
    </row>
    <row r="623" spans="1:21" x14ac:dyDescent="0.3">
      <c r="A623" s="1" t="str">
        <f t="shared" si="434"/>
        <v>LP_HealAreaOnEncounter_01</v>
      </c>
      <c r="B623" s="1" t="s">
        <v>362</v>
      </c>
      <c r="C623" s="1" t="str">
        <f>IF(ISERROR(VLOOKUP(B623,AffectorValueTable!$A:$A,1,0)),"어펙터밸류없음","")</f>
        <v/>
      </c>
      <c r="D623" s="1">
        <v>1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35"/>
        <v/>
      </c>
      <c r="Q623" s="1" t="s">
        <v>365</v>
      </c>
      <c r="S623" s="7">
        <f t="shared" ca="1" si="397"/>
        <v>1</v>
      </c>
      <c r="U623" s="1" t="s">
        <v>363</v>
      </c>
    </row>
    <row r="624" spans="1:21" x14ac:dyDescent="0.3">
      <c r="A624" s="1" t="str">
        <f t="shared" si="434"/>
        <v>LP_HealAreaOnEncounter_02</v>
      </c>
      <c r="B624" s="1" t="s">
        <v>362</v>
      </c>
      <c r="C624" s="1" t="str">
        <f>IF(ISERROR(VLOOKUP(B624,AffectorValueTable!$A:$A,1,0)),"어펙터밸류없음","")</f>
        <v/>
      </c>
      <c r="D624" s="1">
        <v>2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35"/>
        <v/>
      </c>
      <c r="Q624" s="1" t="s">
        <v>365</v>
      </c>
      <c r="S624" s="7">
        <f t="shared" ca="1" si="397"/>
        <v>1</v>
      </c>
      <c r="U624" s="1" t="s">
        <v>363</v>
      </c>
    </row>
    <row r="625" spans="1:21" x14ac:dyDescent="0.3">
      <c r="A625" s="1" t="str">
        <f t="shared" si="434"/>
        <v>LP_HealAreaOnEncounter_03</v>
      </c>
      <c r="B625" s="1" t="s">
        <v>362</v>
      </c>
      <c r="C625" s="1" t="str">
        <f>IF(ISERROR(VLOOKUP(B625,AffectorValueTable!$A:$A,1,0)),"어펙터밸류없음","")</f>
        <v/>
      </c>
      <c r="D625" s="1">
        <v>3</v>
      </c>
      <c r="E625" s="1" t="str">
        <f>VLOOKUP($B625,AffectorValueTable!$1:$1048576,MATCH(AffectorValueTable!$B$1,AffectorValueTable!$1:$1,0),0)</f>
        <v>CallAffectorValue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O625" s="7" t="str">
        <f t="shared" ca="1" si="435"/>
        <v/>
      </c>
      <c r="Q625" s="1" t="s">
        <v>365</v>
      </c>
      <c r="S625" s="7">
        <f t="shared" ca="1" si="397"/>
        <v>1</v>
      </c>
      <c r="U625" s="1" t="s">
        <v>363</v>
      </c>
    </row>
    <row r="626" spans="1:21" x14ac:dyDescent="0.3">
      <c r="A626" s="1" t="str">
        <f t="shared" si="434"/>
        <v>LP_HealAreaOnEncounter_04</v>
      </c>
      <c r="B626" s="1" t="s">
        <v>362</v>
      </c>
      <c r="C626" s="1" t="str">
        <f>IF(ISERROR(VLOOKUP(B626,AffectorValueTable!$A:$A,1,0)),"어펙터밸류없음","")</f>
        <v/>
      </c>
      <c r="D626" s="1">
        <v>4</v>
      </c>
      <c r="E626" s="1" t="str">
        <f>VLOOKUP($B626,AffectorValueTable!$1:$1048576,MATCH(AffectorValueTable!$B$1,AffectorValueTable!$1:$1,0),0)</f>
        <v>CallAffectorValue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O626" s="7" t="str">
        <f t="shared" ca="1" si="435"/>
        <v/>
      </c>
      <c r="Q626" s="1" t="s">
        <v>365</v>
      </c>
      <c r="S626" s="7">
        <f t="shared" ca="1" si="397"/>
        <v>1</v>
      </c>
      <c r="U626" s="1" t="s">
        <v>363</v>
      </c>
    </row>
    <row r="627" spans="1:21" x14ac:dyDescent="0.3">
      <c r="A627" s="1" t="str">
        <f t="shared" si="434"/>
        <v>LP_HealAreaOnEncounter_05</v>
      </c>
      <c r="B627" s="1" t="s">
        <v>362</v>
      </c>
      <c r="C627" s="1" t="str">
        <f>IF(ISERROR(VLOOKUP(B627,AffectorValueTable!$A:$A,1,0)),"어펙터밸류없음","")</f>
        <v/>
      </c>
      <c r="D627" s="1">
        <v>5</v>
      </c>
      <c r="E627" s="1" t="str">
        <f>VLOOKUP($B627,AffectorValueTable!$1:$1048576,MATCH(AffectorValueTable!$B$1,AffectorValueTable!$1:$1,0),0)</f>
        <v>CallAffectorValue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O627" s="7" t="str">
        <f t="shared" ca="1" si="435"/>
        <v/>
      </c>
      <c r="Q627" s="1" t="s">
        <v>365</v>
      </c>
      <c r="S627" s="7">
        <f t="shared" ca="1" si="397"/>
        <v>1</v>
      </c>
      <c r="U627" s="1" t="s">
        <v>363</v>
      </c>
    </row>
    <row r="628" spans="1:21" x14ac:dyDescent="0.3">
      <c r="A628" s="1" t="str">
        <f t="shared" si="434"/>
        <v>LP_HealAreaOnEncounter_CreateHit_01</v>
      </c>
      <c r="B628" s="1" t="s">
        <v>363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CreateHitObject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O628" s="7" t="str">
        <f t="shared" ca="1" si="435"/>
        <v/>
      </c>
      <c r="S628" s="7" t="str">
        <f t="shared" ca="1" si="397"/>
        <v/>
      </c>
      <c r="T628" s="1" t="s">
        <v>366</v>
      </c>
    </row>
    <row r="629" spans="1:21" x14ac:dyDescent="0.3">
      <c r="A629" s="1" t="str">
        <f t="shared" si="434"/>
        <v>LP_HealAreaOnEncounter_CreateHit_02</v>
      </c>
      <c r="B629" s="1" t="s">
        <v>363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CreateHitObject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O629" s="7" t="str">
        <f t="shared" ca="1" si="435"/>
        <v/>
      </c>
      <c r="S629" s="7" t="str">
        <f t="shared" ca="1" si="397"/>
        <v/>
      </c>
      <c r="T629" s="1" t="s">
        <v>366</v>
      </c>
    </row>
    <row r="630" spans="1:21" x14ac:dyDescent="0.3">
      <c r="A630" s="1" t="str">
        <f t="shared" si="434"/>
        <v>LP_HealAreaOnEncounter_CreateHit_03</v>
      </c>
      <c r="B630" s="1" t="s">
        <v>363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CreateHitObject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O630" s="7" t="str">
        <f t="shared" ca="1" si="435"/>
        <v/>
      </c>
      <c r="S630" s="7" t="str">
        <f t="shared" ca="1" si="397"/>
        <v/>
      </c>
      <c r="T630" s="1" t="s">
        <v>366</v>
      </c>
    </row>
    <row r="631" spans="1:21" x14ac:dyDescent="0.3">
      <c r="A631" s="1" t="str">
        <f t="shared" si="434"/>
        <v>LP_HealAreaOnEncounter_CreateHit_04</v>
      </c>
      <c r="B631" s="1" t="s">
        <v>363</v>
      </c>
      <c r="C631" s="1" t="str">
        <f>IF(ISERROR(VLOOKUP(B631,AffectorValueTable!$A:$A,1,0)),"어펙터밸류없음","")</f>
        <v/>
      </c>
      <c r="D631" s="1">
        <v>4</v>
      </c>
      <c r="E631" s="1" t="str">
        <f>VLOOKUP($B631,AffectorValueTable!$1:$1048576,MATCH(AffectorValueTable!$B$1,AffectorValueTable!$1:$1,0),0)</f>
        <v>CreateHitObject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O631" s="7" t="str">
        <f t="shared" ca="1" si="435"/>
        <v/>
      </c>
      <c r="S631" s="7" t="str">
        <f t="shared" ca="1" si="397"/>
        <v/>
      </c>
      <c r="T631" s="1" t="s">
        <v>366</v>
      </c>
    </row>
    <row r="632" spans="1:21" x14ac:dyDescent="0.3">
      <c r="A632" s="1" t="str">
        <f t="shared" si="434"/>
        <v>LP_HealAreaOnEncounter_CreateHit_05</v>
      </c>
      <c r="B632" s="1" t="s">
        <v>363</v>
      </c>
      <c r="C632" s="1" t="str">
        <f>IF(ISERROR(VLOOKUP(B632,AffectorValueTable!$A:$A,1,0)),"어펙터밸류없음","")</f>
        <v/>
      </c>
      <c r="D632" s="1">
        <v>5</v>
      </c>
      <c r="E632" s="1" t="str">
        <f>VLOOKUP($B632,AffectorValueTable!$1:$1048576,MATCH(AffectorValueTable!$B$1,AffectorValueTable!$1:$1,0),0)</f>
        <v>CreateHitObject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O632" s="7" t="str">
        <f t="shared" ca="1" si="435"/>
        <v/>
      </c>
      <c r="S632" s="7" t="str">
        <f t="shared" ca="1" si="397"/>
        <v/>
      </c>
      <c r="T632" s="1" t="s">
        <v>366</v>
      </c>
    </row>
    <row r="633" spans="1:21" x14ac:dyDescent="0.3">
      <c r="A633" s="1" t="str">
        <f t="shared" si="434"/>
        <v>LP_HealAreaOnEncounter_CH_Heal_01</v>
      </c>
      <c r="B633" s="1" t="s">
        <v>367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Heal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K633" s="1">
        <v>1.6842105263157891E-2</v>
      </c>
      <c r="O633" s="7" t="str">
        <f t="shared" ca="1" si="435"/>
        <v/>
      </c>
      <c r="S633" s="7" t="str">
        <f t="shared" ref="S633:S642" ca="1" si="441">IF(NOT(ISBLANK(R633)),R633,
IF(ISBLANK(Q633),"",
VLOOKUP(Q633,OFFSET(INDIRECT("$A:$B"),0,MATCH(Q$1&amp;"_Verify",INDIRECT("$1:$1"),0)-1),2,0)
))</f>
        <v/>
      </c>
    </row>
    <row r="634" spans="1:21" x14ac:dyDescent="0.3">
      <c r="A634" s="1" t="str">
        <f t="shared" si="434"/>
        <v>LP_HealAreaOnEncounter_CH_Heal_02</v>
      </c>
      <c r="B634" s="1" t="s">
        <v>367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Heal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K634" s="1">
        <v>2.8990509059534077E-2</v>
      </c>
      <c r="O634" s="7" t="str">
        <f t="shared" ca="1" si="435"/>
        <v/>
      </c>
      <c r="S634" s="7" t="str">
        <f t="shared" ca="1" si="441"/>
        <v/>
      </c>
    </row>
    <row r="635" spans="1:21" x14ac:dyDescent="0.3">
      <c r="A635" s="1" t="str">
        <f t="shared" si="434"/>
        <v>LP_HealAreaOnEncounter_CH_Heal_03</v>
      </c>
      <c r="B635" s="1" t="s">
        <v>367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Heal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K635" s="1">
        <v>3.8067772170151414E-2</v>
      </c>
      <c r="O635" s="7" t="str">
        <f t="shared" ca="1" si="435"/>
        <v/>
      </c>
      <c r="S635" s="7" t="str">
        <f t="shared" ca="1" si="441"/>
        <v/>
      </c>
    </row>
    <row r="636" spans="1:21" x14ac:dyDescent="0.3">
      <c r="A636" s="1" t="str">
        <f t="shared" si="434"/>
        <v>LP_HealAreaOnEncounter_CH_Heal_04</v>
      </c>
      <c r="B636" s="1" t="s">
        <v>367</v>
      </c>
      <c r="C636" s="1" t="str">
        <f>IF(ISERROR(VLOOKUP(B636,AffectorValueTable!$A:$A,1,0)),"어펙터밸류없음","")</f>
        <v/>
      </c>
      <c r="D636" s="1">
        <v>4</v>
      </c>
      <c r="E636" s="1" t="str">
        <f>VLOOKUP($B636,AffectorValueTable!$1:$1048576,MATCH(AffectorValueTable!$B$1,AffectorValueTable!$1:$1,0),0)</f>
        <v>Heal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K636" s="1">
        <v>4.5042839657282757E-2</v>
      </c>
      <c r="O636" s="7" t="str">
        <f t="shared" ca="1" si="435"/>
        <v/>
      </c>
      <c r="S636" s="7" t="str">
        <f t="shared" ca="1" si="441"/>
        <v/>
      </c>
    </row>
    <row r="637" spans="1:21" x14ac:dyDescent="0.3">
      <c r="A637" s="1" t="str">
        <f t="shared" si="434"/>
        <v>LP_HealAreaOnEncounter_CH_Heal_05</v>
      </c>
      <c r="B637" s="1" t="s">
        <v>367</v>
      </c>
      <c r="C637" s="1" t="str">
        <f>IF(ISERROR(VLOOKUP(B637,AffectorValueTable!$A:$A,1,0)),"어펙터밸류없음","")</f>
        <v/>
      </c>
      <c r="D637" s="1">
        <v>5</v>
      </c>
      <c r="E637" s="1" t="str">
        <f>VLOOKUP($B637,AffectorValueTable!$1:$1048576,MATCH(AffectorValueTable!$B$1,AffectorValueTable!$1:$1,0),0)</f>
        <v>Heal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K637" s="1">
        <v>5.052631578947369E-2</v>
      </c>
      <c r="O637" s="7" t="str">
        <f t="shared" ca="1" si="435"/>
        <v/>
      </c>
      <c r="S637" s="7" t="str">
        <f t="shared" ca="1" si="441"/>
        <v/>
      </c>
    </row>
    <row r="638" spans="1:21" x14ac:dyDescent="0.3">
      <c r="A638" s="1" t="str">
        <f t="shared" si="434"/>
        <v>LP_MoveSpeed_01</v>
      </c>
      <c r="B638" s="1" t="s">
        <v>929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>J245</f>
        <v>0.15</v>
      </c>
      <c r="M638" s="1" t="s">
        <v>149</v>
      </c>
      <c r="O638" s="7">
        <f t="shared" ca="1" si="435"/>
        <v>5</v>
      </c>
      <c r="S638" s="7" t="str">
        <f t="shared" ca="1" si="441"/>
        <v/>
      </c>
    </row>
    <row r="639" spans="1:21" x14ac:dyDescent="0.3">
      <c r="A639" s="1" t="str">
        <f t="shared" si="434"/>
        <v>LP_MoveSpeed_02</v>
      </c>
      <c r="B639" s="1" t="s">
        <v>929</v>
      </c>
      <c r="C639" s="1" t="str">
        <f>IF(ISERROR(VLOOKUP(B639,AffectorValueTable!$A:$A,1,0)),"어펙터밸류없음","")</f>
        <v/>
      </c>
      <c r="D639" s="1">
        <v>2</v>
      </c>
      <c r="E639" s="1" t="str">
        <f>VLOOKUP($B639,AffectorValueTable!$1:$1048576,MATCH(AffectorValueTable!$B$1,AffectorValueTable!$1:$1,0),0)</f>
        <v>ChangeActorStatus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>J246</f>
        <v>0.315</v>
      </c>
      <c r="M639" s="1" t="s">
        <v>149</v>
      </c>
      <c r="O639" s="7">
        <f t="shared" ca="1" si="435"/>
        <v>5</v>
      </c>
      <c r="S639" s="7" t="str">
        <f t="shared" ca="1" si="441"/>
        <v/>
      </c>
    </row>
    <row r="640" spans="1:21" x14ac:dyDescent="0.3">
      <c r="A640" s="1" t="str">
        <f t="shared" si="434"/>
        <v>LP_MoveSpeed_03</v>
      </c>
      <c r="B640" s="1" t="s">
        <v>929</v>
      </c>
      <c r="C640" s="1" t="str">
        <f>IF(ISERROR(VLOOKUP(B640,AffectorValueTable!$A:$A,1,0)),"어펙터밸류없음","")</f>
        <v/>
      </c>
      <c r="D640" s="1">
        <v>3</v>
      </c>
      <c r="E640" s="1" t="str">
        <f>VLOOKUP($B640,AffectorValueTable!$1:$1048576,MATCH(AffectorValueTable!$B$1,AffectorValueTable!$1:$1,0),0)</f>
        <v>ChangeActorStatus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>J247</f>
        <v>0.49500000000000005</v>
      </c>
      <c r="M640" s="1" t="s">
        <v>149</v>
      </c>
      <c r="O640" s="7">
        <f t="shared" ca="1" si="435"/>
        <v>5</v>
      </c>
      <c r="S640" s="7" t="str">
        <f t="shared" ca="1" si="441"/>
        <v/>
      </c>
    </row>
    <row r="641" spans="1:23" x14ac:dyDescent="0.3">
      <c r="A641" s="1" t="str">
        <f t="shared" si="434"/>
        <v>LP_MoveSpeed_04</v>
      </c>
      <c r="B641" s="1" t="s">
        <v>929</v>
      </c>
      <c r="C641" s="1" t="str">
        <f>IF(ISERROR(VLOOKUP(B641,AffectorValueTable!$A:$A,1,0)),"어펙터밸류없음","")</f>
        <v/>
      </c>
      <c r="D641" s="1">
        <v>4</v>
      </c>
      <c r="E641" s="1" t="str">
        <f>VLOOKUP($B641,AffectorValueTable!$1:$1048576,MATCH(AffectorValueTable!$B$1,AffectorValueTable!$1:$1,0),0)</f>
        <v>ChangeActorStatus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f>J248</f>
        <v>0.69</v>
      </c>
      <c r="M641" s="1" t="s">
        <v>149</v>
      </c>
      <c r="O641" s="7">
        <f t="shared" ca="1" si="435"/>
        <v>5</v>
      </c>
      <c r="S641" s="7" t="str">
        <f t="shared" ca="1" si="441"/>
        <v/>
      </c>
    </row>
    <row r="642" spans="1:23" x14ac:dyDescent="0.3">
      <c r="A642" s="1" t="str">
        <f t="shared" si="434"/>
        <v>LP_MoveSpeed_05</v>
      </c>
      <c r="B642" s="1" t="s">
        <v>929</v>
      </c>
      <c r="C642" s="1" t="str">
        <f>IF(ISERROR(VLOOKUP(B642,AffectorValueTable!$A:$A,1,0)),"어펙터밸류없음","")</f>
        <v/>
      </c>
      <c r="D642" s="1">
        <v>5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f>J249</f>
        <v>0.89999999999999991</v>
      </c>
      <c r="M642" s="1" t="s">
        <v>149</v>
      </c>
      <c r="O642" s="7">
        <f t="shared" ca="1" si="435"/>
        <v>5</v>
      </c>
      <c r="S642" s="7" t="str">
        <f t="shared" ca="1" si="441"/>
        <v/>
      </c>
    </row>
    <row r="643" spans="1:23" x14ac:dyDescent="0.3">
      <c r="A643" s="1" t="str">
        <f t="shared" ref="A643:A660" si="442">B643&amp;"_"&amp;TEXT(D643,"00")</f>
        <v>LP_MoveSpeedUpOnAttacked_01</v>
      </c>
      <c r="B643" s="1" t="s">
        <v>314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CallAffectorValue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O643" s="7" t="str">
        <f t="shared" ref="O643:O660" ca="1" si="443">IF(NOT(ISBLANK(N643)),N643,
IF(ISBLANK(M643),"",
VLOOKUP(M643,OFFSET(INDIRECT("$A:$B"),0,MATCH(M$1&amp;"_Verify",INDIRECT("$1:$1"),0)-1),2,0)
))</f>
        <v/>
      </c>
      <c r="Q643" s="1" t="s">
        <v>223</v>
      </c>
      <c r="S643" s="7">
        <f t="shared" ref="S643:S660" ca="1" si="444">IF(NOT(ISBLANK(R643)),R643,
IF(ISBLANK(Q643),"",
VLOOKUP(Q643,OFFSET(INDIRECT("$A:$B"),0,MATCH(Q$1&amp;"_Verify",INDIRECT("$1:$1"),0)-1),2,0)
))</f>
        <v>4</v>
      </c>
      <c r="U643" s="1" t="s">
        <v>316</v>
      </c>
    </row>
    <row r="644" spans="1:23" x14ac:dyDescent="0.3">
      <c r="A644" s="1" t="str">
        <f t="shared" si="442"/>
        <v>LP_MoveSpeedUpOnAttacked_02</v>
      </c>
      <c r="B644" s="1" t="s">
        <v>314</v>
      </c>
      <c r="C644" s="1" t="str">
        <f>IF(ISERROR(VLOOKUP(B644,AffectorValueTable!$A:$A,1,0)),"어펙터밸류없음","")</f>
        <v/>
      </c>
      <c r="D644" s="1">
        <v>2</v>
      </c>
      <c r="E644" s="1" t="str">
        <f>VLOOKUP($B644,AffectorValueTable!$1:$1048576,MATCH(AffectorValueTable!$B$1,AffectorValueTable!$1:$1,0),0)</f>
        <v>CallAffectorValue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O644" s="7" t="str">
        <f t="shared" ca="1" si="443"/>
        <v/>
      </c>
      <c r="Q644" s="1" t="s">
        <v>223</v>
      </c>
      <c r="S644" s="7">
        <f t="shared" ca="1" si="444"/>
        <v>4</v>
      </c>
      <c r="U644" s="1" t="s">
        <v>316</v>
      </c>
    </row>
    <row r="645" spans="1:23" x14ac:dyDescent="0.3">
      <c r="A645" s="1" t="str">
        <f t="shared" si="442"/>
        <v>LP_MoveSpeedUpOnAttacked_03</v>
      </c>
      <c r="B645" s="1" t="s">
        <v>314</v>
      </c>
      <c r="C645" s="1" t="str">
        <f>IF(ISERROR(VLOOKUP(B645,AffectorValueTable!$A:$A,1,0)),"어펙터밸류없음","")</f>
        <v/>
      </c>
      <c r="D645" s="1">
        <v>3</v>
      </c>
      <c r="E645" s="1" t="str">
        <f>VLOOKUP($B645,AffectorValueTable!$1:$1048576,MATCH(AffectorValueTable!$B$1,AffectorValueTable!$1:$1,0),0)</f>
        <v>CallAffectorValue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O645" s="7" t="str">
        <f t="shared" ca="1" si="443"/>
        <v/>
      </c>
      <c r="Q645" s="1" t="s">
        <v>223</v>
      </c>
      <c r="S645" s="7">
        <f t="shared" ca="1" si="444"/>
        <v>4</v>
      </c>
      <c r="U645" s="1" t="s">
        <v>316</v>
      </c>
    </row>
    <row r="646" spans="1:23" x14ac:dyDescent="0.3">
      <c r="A646" s="1" t="str">
        <f t="shared" ref="A646:A651" si="445">B646&amp;"_"&amp;TEXT(D646,"00")</f>
        <v>LP_MoveSpeedUpOnAttacked_Move_01</v>
      </c>
      <c r="B646" s="1" t="s">
        <v>315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ChangeActorStatus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2.4</v>
      </c>
      <c r="J646" s="1">
        <v>1</v>
      </c>
      <c r="M646" s="1" t="s">
        <v>544</v>
      </c>
      <c r="O646" s="7">
        <f t="shared" ref="O646:O651" ca="1" si="446">IF(NOT(ISBLANK(N646)),N646,
IF(ISBLANK(M646),"",
VLOOKUP(M646,OFFSET(INDIRECT("$A:$B"),0,MATCH(M$1&amp;"_Verify",INDIRECT("$1:$1"),0)-1),2,0)
))</f>
        <v>5</v>
      </c>
      <c r="R646" s="1">
        <v>1</v>
      </c>
      <c r="S646" s="7">
        <f t="shared" ref="S646:S651" ca="1" si="447">IF(NOT(ISBLANK(R646)),R646,
IF(ISBLANK(Q646),"",
VLOOKUP(Q646,OFFSET(INDIRECT("$A:$B"),0,MATCH(Q$1&amp;"_Verify",INDIRECT("$1:$1"),0)-1),2,0)
))</f>
        <v>1</v>
      </c>
      <c r="W646" s="1" t="s">
        <v>360</v>
      </c>
    </row>
    <row r="647" spans="1:23" x14ac:dyDescent="0.3">
      <c r="A647" s="1" t="str">
        <f t="shared" si="445"/>
        <v>LP_MoveSpeedUpOnAttacked_Move_02</v>
      </c>
      <c r="B647" s="1" t="s">
        <v>315</v>
      </c>
      <c r="C647" s="1" t="str">
        <f>IF(ISERROR(VLOOKUP(B647,AffectorValueTable!$A:$A,1,0)),"어펙터밸류없음","")</f>
        <v/>
      </c>
      <c r="D647" s="1">
        <v>2</v>
      </c>
      <c r="E647" s="1" t="str">
        <f>VLOOKUP($B647,AffectorValueTable!$1:$1048576,MATCH(AffectorValueTable!$B$1,AffectorValueTable!$1:$1,0),0)</f>
        <v>ChangeActorStatus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5.04</v>
      </c>
      <c r="J647" s="1">
        <v>1.4</v>
      </c>
      <c r="M647" s="1" t="s">
        <v>544</v>
      </c>
      <c r="O647" s="7">
        <f t="shared" ca="1" si="446"/>
        <v>5</v>
      </c>
      <c r="R647" s="1">
        <v>1</v>
      </c>
      <c r="S647" s="7">
        <f t="shared" ca="1" si="447"/>
        <v>1</v>
      </c>
      <c r="W647" s="1" t="s">
        <v>360</v>
      </c>
    </row>
    <row r="648" spans="1:23" x14ac:dyDescent="0.3">
      <c r="A648" s="1" t="str">
        <f t="shared" si="445"/>
        <v>LP_MoveSpeedUpOnAttacked_Move_03</v>
      </c>
      <c r="B648" s="1" t="s">
        <v>315</v>
      </c>
      <c r="C648" s="1" t="str">
        <f>IF(ISERROR(VLOOKUP(B648,AffectorValueTable!$A:$A,1,0)),"어펙터밸류없음","")</f>
        <v/>
      </c>
      <c r="D648" s="1">
        <v>3</v>
      </c>
      <c r="E648" s="1" t="str">
        <f>VLOOKUP($B648,AffectorValueTable!$1:$1048576,MATCH(AffectorValueTable!$B$1,AffectorValueTable!$1:$1,0),0)</f>
        <v>ChangeActorStatus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7.919999999999999</v>
      </c>
      <c r="J648" s="1">
        <v>1.75</v>
      </c>
      <c r="M648" s="1" t="s">
        <v>544</v>
      </c>
      <c r="O648" s="7">
        <f t="shared" ca="1" si="446"/>
        <v>5</v>
      </c>
      <c r="R648" s="1">
        <v>1</v>
      </c>
      <c r="S648" s="7">
        <f t="shared" ca="1" si="447"/>
        <v>1</v>
      </c>
      <c r="W648" s="1" t="s">
        <v>360</v>
      </c>
    </row>
    <row r="649" spans="1:23" x14ac:dyDescent="0.3">
      <c r="A649" s="1" t="str">
        <f t="shared" si="445"/>
        <v>LP_MoveSpeedUpOnKill_01</v>
      </c>
      <c r="B649" s="1" t="s">
        <v>503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CallAffectorValue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O649" s="7" t="str">
        <f t="shared" ca="1" si="446"/>
        <v/>
      </c>
      <c r="Q649" s="1" t="s">
        <v>507</v>
      </c>
      <c r="S649" s="7">
        <f t="shared" ca="1" si="447"/>
        <v>6</v>
      </c>
      <c r="U649" s="1" t="s">
        <v>505</v>
      </c>
    </row>
    <row r="650" spans="1:23" x14ac:dyDescent="0.3">
      <c r="A650" s="1" t="str">
        <f t="shared" si="445"/>
        <v>LP_MoveSpeedUpOnKill_02</v>
      </c>
      <c r="B650" s="1" t="s">
        <v>503</v>
      </c>
      <c r="C650" s="1" t="str">
        <f>IF(ISERROR(VLOOKUP(B650,AffectorValueTable!$A:$A,1,0)),"어펙터밸류없음","")</f>
        <v/>
      </c>
      <c r="D650" s="1">
        <v>2</v>
      </c>
      <c r="E650" s="1" t="str">
        <f>VLOOKUP($B650,AffectorValueTable!$1:$1048576,MATCH(AffectorValueTable!$B$1,AffectorValueTable!$1:$1,0),0)</f>
        <v>CallAffectorValue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O650" s="7" t="str">
        <f t="shared" ca="1" si="446"/>
        <v/>
      </c>
      <c r="Q650" s="1" t="s">
        <v>507</v>
      </c>
      <c r="S650" s="7">
        <f t="shared" ca="1" si="447"/>
        <v>6</v>
      </c>
      <c r="U650" s="1" t="s">
        <v>505</v>
      </c>
    </row>
    <row r="651" spans="1:23" x14ac:dyDescent="0.3">
      <c r="A651" s="1" t="str">
        <f t="shared" si="445"/>
        <v>LP_MoveSpeedUpOnKill_03</v>
      </c>
      <c r="B651" s="1" t="s">
        <v>503</v>
      </c>
      <c r="C651" s="1" t="str">
        <f>IF(ISERROR(VLOOKUP(B651,AffectorValueTable!$A:$A,1,0)),"어펙터밸류없음","")</f>
        <v/>
      </c>
      <c r="D651" s="1">
        <v>3</v>
      </c>
      <c r="E651" s="1" t="str">
        <f>VLOOKUP($B651,AffectorValueTable!$1:$1048576,MATCH(AffectorValueTable!$B$1,AffectorValueTable!$1:$1,0),0)</f>
        <v>CallAffectorValue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O651" s="7" t="str">
        <f t="shared" ca="1" si="446"/>
        <v/>
      </c>
      <c r="Q651" s="1" t="s">
        <v>507</v>
      </c>
      <c r="S651" s="7">
        <f t="shared" ca="1" si="447"/>
        <v>6</v>
      </c>
      <c r="U651" s="1" t="s">
        <v>505</v>
      </c>
    </row>
    <row r="652" spans="1:23" x14ac:dyDescent="0.3">
      <c r="A652" s="1" t="str">
        <f t="shared" ref="A652:A654" si="448">B652&amp;"_"&amp;TEXT(D652,"00")</f>
        <v>LP_MoveSpeedUpOnKill_Move_01</v>
      </c>
      <c r="B652" s="1" t="s">
        <v>505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ChangeActorStatus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1.6666666666666667</v>
      </c>
      <c r="J652" s="1">
        <v>0.8</v>
      </c>
      <c r="M652" s="1" t="s">
        <v>544</v>
      </c>
      <c r="O652" s="7">
        <f t="shared" ref="O652:O654" ca="1" si="449">IF(NOT(ISBLANK(N652)),N652,
IF(ISBLANK(M652),"",
VLOOKUP(M652,OFFSET(INDIRECT("$A:$B"),0,MATCH(M$1&amp;"_Verify",INDIRECT("$1:$1"),0)-1),2,0)
))</f>
        <v>5</v>
      </c>
      <c r="R652" s="1">
        <v>1</v>
      </c>
      <c r="S652" s="7">
        <f t="shared" ref="S652:S654" ca="1" si="450">IF(NOT(ISBLANK(R652)),R652,
IF(ISBLANK(Q652),"",
VLOOKUP(Q652,OFFSET(INDIRECT("$A:$B"),0,MATCH(Q$1&amp;"_Verify",INDIRECT("$1:$1"),0)-1),2,0)
))</f>
        <v>1</v>
      </c>
      <c r="W652" s="1" t="s">
        <v>360</v>
      </c>
    </row>
    <row r="653" spans="1:23" x14ac:dyDescent="0.3">
      <c r="A653" s="1" t="str">
        <f t="shared" si="448"/>
        <v>LP_MoveSpeedUpOnKill_Move_02</v>
      </c>
      <c r="B653" s="1" t="s">
        <v>505</v>
      </c>
      <c r="C653" s="1" t="str">
        <f>IF(ISERROR(VLOOKUP(B653,AffectorValueTable!$A:$A,1,0)),"어펙터밸류없음","")</f>
        <v/>
      </c>
      <c r="D653" s="1">
        <v>2</v>
      </c>
      <c r="E653" s="1" t="str">
        <f>VLOOKUP($B653,AffectorValueTable!$1:$1048576,MATCH(AffectorValueTable!$B$1,AffectorValueTable!$1:$1,0),0)</f>
        <v>ChangeActorStatus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3.5000000000000004</v>
      </c>
      <c r="J653" s="1">
        <v>1.1199999999999999</v>
      </c>
      <c r="M653" s="1" t="s">
        <v>544</v>
      </c>
      <c r="O653" s="7">
        <f t="shared" ca="1" si="449"/>
        <v>5</v>
      </c>
      <c r="R653" s="1">
        <v>1</v>
      </c>
      <c r="S653" s="7">
        <f t="shared" ca="1" si="450"/>
        <v>1</v>
      </c>
      <c r="W653" s="1" t="s">
        <v>360</v>
      </c>
    </row>
    <row r="654" spans="1:23" x14ac:dyDescent="0.3">
      <c r="A654" s="1" t="str">
        <f t="shared" si="448"/>
        <v>LP_MoveSpeedUpOnKill_Move_03</v>
      </c>
      <c r="B654" s="1" t="s">
        <v>505</v>
      </c>
      <c r="C654" s="1" t="str">
        <f>IF(ISERROR(VLOOKUP(B654,AffectorValueTable!$A:$A,1,0)),"어펙터밸류없음","")</f>
        <v/>
      </c>
      <c r="D654" s="1">
        <v>3</v>
      </c>
      <c r="E654" s="1" t="str">
        <f>VLOOKUP($B654,AffectorValueTable!$1:$1048576,MATCH(AffectorValueTable!$B$1,AffectorValueTable!$1:$1,0),0)</f>
        <v>ChangeActorStatus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5.5</v>
      </c>
      <c r="J654" s="1">
        <v>1.4000000000000001</v>
      </c>
      <c r="M654" s="1" t="s">
        <v>544</v>
      </c>
      <c r="O654" s="7">
        <f t="shared" ca="1" si="449"/>
        <v>5</v>
      </c>
      <c r="R654" s="1">
        <v>1</v>
      </c>
      <c r="S654" s="7">
        <f t="shared" ca="1" si="450"/>
        <v>1</v>
      </c>
      <c r="W654" s="1" t="s">
        <v>360</v>
      </c>
    </row>
    <row r="655" spans="1:23" x14ac:dyDescent="0.3">
      <c r="A655" s="1" t="str">
        <f t="shared" si="442"/>
        <v>LP_MineOnMove_01</v>
      </c>
      <c r="B655" s="1" t="s">
        <v>369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CreateHitObjectMoving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5</v>
      </c>
      <c r="O655" s="7" t="str">
        <f t="shared" ca="1" si="443"/>
        <v/>
      </c>
      <c r="S655" s="7" t="str">
        <f t="shared" ca="1" si="444"/>
        <v/>
      </c>
      <c r="T655" s="1" t="s">
        <v>372</v>
      </c>
    </row>
    <row r="656" spans="1:23" x14ac:dyDescent="0.3">
      <c r="A656" s="1" t="str">
        <f t="shared" si="442"/>
        <v>LP_MineOnMove_02</v>
      </c>
      <c r="B656" s="1" t="s">
        <v>369</v>
      </c>
      <c r="C656" s="1" t="str">
        <f>IF(ISERROR(VLOOKUP(B656,AffectorValueTable!$A:$A,1,0)),"어펙터밸류없음","")</f>
        <v/>
      </c>
      <c r="D656" s="1">
        <v>2</v>
      </c>
      <c r="E656" s="1" t="str">
        <f>VLOOKUP($B656,AffectorValueTable!$1:$1048576,MATCH(AffectorValueTable!$B$1,AffectorValueTable!$1:$1,0),0)</f>
        <v>CreateHitObjectMoving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5</v>
      </c>
      <c r="O656" s="7" t="str">
        <f t="shared" ca="1" si="443"/>
        <v/>
      </c>
      <c r="S656" s="7" t="str">
        <f t="shared" ca="1" si="444"/>
        <v/>
      </c>
      <c r="T656" s="1" t="s">
        <v>372</v>
      </c>
    </row>
    <row r="657" spans="1:23" x14ac:dyDescent="0.3">
      <c r="A657" s="1" t="str">
        <f t="shared" si="442"/>
        <v>LP_MineOnMove_03</v>
      </c>
      <c r="B657" s="1" t="s">
        <v>369</v>
      </c>
      <c r="C657" s="1" t="str">
        <f>IF(ISERROR(VLOOKUP(B657,AffectorValueTable!$A:$A,1,0)),"어펙터밸류없음","")</f>
        <v/>
      </c>
      <c r="D657" s="1">
        <v>3</v>
      </c>
      <c r="E657" s="1" t="str">
        <f>VLOOKUP($B657,AffectorValueTable!$1:$1048576,MATCH(AffectorValueTable!$B$1,AffectorValueTable!$1:$1,0),0)</f>
        <v>CreateHitObjectMoving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5</v>
      </c>
      <c r="O657" s="7" t="str">
        <f t="shared" ca="1" si="443"/>
        <v/>
      </c>
      <c r="S657" s="7" t="str">
        <f t="shared" ca="1" si="444"/>
        <v/>
      </c>
      <c r="T657" s="1" t="s">
        <v>372</v>
      </c>
    </row>
    <row r="658" spans="1:23" x14ac:dyDescent="0.3">
      <c r="A658" s="1" t="str">
        <f t="shared" si="442"/>
        <v>LP_MineOnMove_Damage_01</v>
      </c>
      <c r="B658" s="1" t="s">
        <v>371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CollisionDamage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1.7730496453900713</v>
      </c>
      <c r="O658" s="7" t="str">
        <f t="shared" ca="1" si="443"/>
        <v/>
      </c>
      <c r="P658" s="1">
        <v>1</v>
      </c>
      <c r="S658" s="7" t="str">
        <f t="shared" ca="1" si="444"/>
        <v/>
      </c>
    </row>
    <row r="659" spans="1:23" x14ac:dyDescent="0.3">
      <c r="A659" s="1" t="str">
        <f t="shared" si="442"/>
        <v>LP_MineOnMove_Damage_02</v>
      </c>
      <c r="B659" s="1" t="s">
        <v>371</v>
      </c>
      <c r="C659" s="1" t="str">
        <f>IF(ISERROR(VLOOKUP(B659,AffectorValueTable!$A:$A,1,0)),"어펙터밸류없음","")</f>
        <v/>
      </c>
      <c r="D659" s="1">
        <v>2</v>
      </c>
      <c r="E659" s="1" t="str">
        <f>VLOOKUP($B659,AffectorValueTable!$1:$1048576,MATCH(AffectorValueTable!$B$1,AffectorValueTable!$1:$1,0),0)</f>
        <v>CollisionDamage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3.7234042553191498</v>
      </c>
      <c r="O659" s="7" t="str">
        <f t="shared" ca="1" si="443"/>
        <v/>
      </c>
      <c r="P659" s="1">
        <v>1</v>
      </c>
      <c r="S659" s="7" t="str">
        <f t="shared" ca="1" si="444"/>
        <v/>
      </c>
    </row>
    <row r="660" spans="1:23" x14ac:dyDescent="0.3">
      <c r="A660" s="1" t="str">
        <f t="shared" si="442"/>
        <v>LP_MineOnMove_Damage_03</v>
      </c>
      <c r="B660" s="1" t="s">
        <v>371</v>
      </c>
      <c r="C660" s="1" t="str">
        <f>IF(ISERROR(VLOOKUP(B660,AffectorValueTable!$A:$A,1,0)),"어펙터밸류없음","")</f>
        <v/>
      </c>
      <c r="D660" s="1">
        <v>3</v>
      </c>
      <c r="E660" s="1" t="str">
        <f>VLOOKUP($B660,AffectorValueTable!$1:$1048576,MATCH(AffectorValueTable!$B$1,AffectorValueTable!$1:$1,0),0)</f>
        <v>CollisionDamage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5.8510638297872362</v>
      </c>
      <c r="O660" s="7" t="str">
        <f t="shared" ca="1" si="443"/>
        <v/>
      </c>
      <c r="P660" s="1">
        <v>1</v>
      </c>
      <c r="S660" s="7" t="str">
        <f t="shared" ca="1" si="444"/>
        <v/>
      </c>
    </row>
    <row r="661" spans="1:23" x14ac:dyDescent="0.3">
      <c r="A661" s="1" t="str">
        <f t="shared" ref="A661:A665" si="451">B661&amp;"_"&amp;TEXT(D661,"00")</f>
        <v>LP_SlowHitObject_01</v>
      </c>
      <c r="B661" s="1" t="s">
        <v>317</v>
      </c>
      <c r="C661" s="1" t="str">
        <f>IF(ISERROR(VLOOKUP(B661,AffectorValueTable!$A:$A,1,0)),"어펙터밸류없음","")</f>
        <v/>
      </c>
      <c r="D661" s="1">
        <v>1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0.02</v>
      </c>
      <c r="O661" s="7" t="str">
        <f t="shared" ref="O661:O665" ca="1" si="452">IF(NOT(ISBLANK(N661)),N661,
IF(ISBLANK(M661),"",
VLOOKUP(M661,OFFSET(INDIRECT("$A:$B"),0,MATCH(M$1&amp;"_Verify",INDIRECT("$1:$1"),0)-1),2,0)
))</f>
        <v/>
      </c>
      <c r="S661" s="7" t="str">
        <f t="shared" ref="S661:S688" ca="1" si="453">IF(NOT(ISBLANK(R661)),R661,
IF(ISBLANK(Q661),"",
VLOOKUP(Q661,OFFSET(INDIRECT("$A:$B"),0,MATCH(Q$1&amp;"_Verify",INDIRECT("$1:$1"),0)-1),2,0)
))</f>
        <v/>
      </c>
    </row>
    <row r="662" spans="1:23" x14ac:dyDescent="0.3">
      <c r="A662" s="1" t="str">
        <f t="shared" si="451"/>
        <v>LP_SlowHitObject_02</v>
      </c>
      <c r="B662" s="1" t="s">
        <v>317</v>
      </c>
      <c r="C662" s="1" t="str">
        <f>IF(ISERROR(VLOOKUP(B662,AffectorValueTable!$A:$A,1,0)),"어펙터밸류없음","")</f>
        <v/>
      </c>
      <c r="D662" s="1">
        <v>2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4.2000000000000003E-2</v>
      </c>
      <c r="O662" s="7" t="str">
        <f t="shared" ca="1" si="452"/>
        <v/>
      </c>
      <c r="S662" s="7" t="str">
        <f t="shared" ca="1" si="453"/>
        <v/>
      </c>
    </row>
    <row r="663" spans="1:23" x14ac:dyDescent="0.3">
      <c r="A663" s="1" t="str">
        <f t="shared" si="451"/>
        <v>LP_SlowHitObject_03</v>
      </c>
      <c r="B663" s="1" t="s">
        <v>317</v>
      </c>
      <c r="C663" s="1" t="str">
        <f>IF(ISERROR(VLOOKUP(B663,AffectorValueTable!$A:$A,1,0)),"어펙터밸류없음","")</f>
        <v/>
      </c>
      <c r="D663" s="1">
        <v>3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6.6000000000000003E-2</v>
      </c>
      <c r="O663" s="7" t="str">
        <f t="shared" ca="1" si="452"/>
        <v/>
      </c>
      <c r="S663" s="7" t="str">
        <f t="shared" ca="1" si="453"/>
        <v/>
      </c>
    </row>
    <row r="664" spans="1:23" x14ac:dyDescent="0.3">
      <c r="A664" s="1" t="str">
        <f t="shared" si="451"/>
        <v>LP_SlowHitObject_04</v>
      </c>
      <c r="B664" s="1" t="s">
        <v>317</v>
      </c>
      <c r="C664" s="1" t="str">
        <f>IF(ISERROR(VLOOKUP(B664,AffectorValueTable!$A:$A,1,0)),"어펙터밸류없음","")</f>
        <v/>
      </c>
      <c r="D664" s="1">
        <v>4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9.1999999999999998E-2</v>
      </c>
      <c r="O664" s="7" t="str">
        <f t="shared" ca="1" si="452"/>
        <v/>
      </c>
      <c r="S664" s="7" t="str">
        <f t="shared" ca="1" si="453"/>
        <v/>
      </c>
    </row>
    <row r="665" spans="1:23" x14ac:dyDescent="0.3">
      <c r="A665" s="1" t="str">
        <f t="shared" si="451"/>
        <v>LP_SlowHitObject_05</v>
      </c>
      <c r="B665" s="1" t="s">
        <v>317</v>
      </c>
      <c r="C665" s="1" t="str">
        <f>IF(ISERROR(VLOOKUP(B665,AffectorValueTable!$A:$A,1,0)),"어펙터밸류없음","")</f>
        <v/>
      </c>
      <c r="D665" s="1">
        <v>5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0.12</v>
      </c>
      <c r="O665" s="7" t="str">
        <f t="shared" ca="1" si="452"/>
        <v/>
      </c>
      <c r="S665" s="7" t="str">
        <f t="shared" ca="1" si="453"/>
        <v/>
      </c>
    </row>
    <row r="666" spans="1:23" x14ac:dyDescent="0.3">
      <c r="A666" s="1" t="str">
        <f t="shared" ref="A666:A670" si="454">B666&amp;"_"&amp;TEXT(D666,"00")</f>
        <v>LP_SlowHitObjectBetter_01</v>
      </c>
      <c r="B666" s="1" t="s">
        <v>508</v>
      </c>
      <c r="C666" s="1" t="str">
        <f>IF(ISERROR(VLOOKUP(B666,AffectorValueTable!$A:$A,1,0)),"어펙터밸류없음","")</f>
        <v/>
      </c>
      <c r="D666" s="1">
        <v>1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ref="J666:J670" si="455">J661*5/3</f>
        <v>3.3333333333333333E-2</v>
      </c>
      <c r="O666" s="7" t="str">
        <f t="shared" ref="O666:O670" ca="1" si="456">IF(NOT(ISBLANK(N666)),N666,
IF(ISBLANK(M666),"",
VLOOKUP(M666,OFFSET(INDIRECT("$A:$B"),0,MATCH(M$1&amp;"_Verify",INDIRECT("$1:$1"),0)-1),2,0)
))</f>
        <v/>
      </c>
      <c r="S666" s="7" t="str">
        <f t="shared" ref="S666:S670" ca="1" si="457">IF(NOT(ISBLANK(R666)),R666,
IF(ISBLANK(Q666),"",
VLOOKUP(Q666,OFFSET(INDIRECT("$A:$B"),0,MATCH(Q$1&amp;"_Verify",INDIRECT("$1:$1"),0)-1),2,0)
))</f>
        <v/>
      </c>
    </row>
    <row r="667" spans="1:23" x14ac:dyDescent="0.3">
      <c r="A667" s="1" t="str">
        <f t="shared" si="454"/>
        <v>LP_SlowHitObjectBetter_02</v>
      </c>
      <c r="B667" s="1" t="s">
        <v>508</v>
      </c>
      <c r="C667" s="1" t="str">
        <f>IF(ISERROR(VLOOKUP(B667,AffectorValueTable!$A:$A,1,0)),"어펙터밸류없음","")</f>
        <v/>
      </c>
      <c r="D667" s="1">
        <v>2</v>
      </c>
      <c r="E667" s="1" t="str">
        <f>VLOOKUP($B667,AffectorValueTable!$1:$1048576,MATCH(AffectorValueTable!$B$1,AffectorValueTable!$1:$1,0),0)</f>
        <v>SlowHitObjectSpeed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f t="shared" si="455"/>
        <v>7.0000000000000007E-2</v>
      </c>
      <c r="O667" s="7" t="str">
        <f t="shared" ca="1" si="456"/>
        <v/>
      </c>
      <c r="S667" s="7" t="str">
        <f t="shared" ca="1" si="457"/>
        <v/>
      </c>
    </row>
    <row r="668" spans="1:23" x14ac:dyDescent="0.3">
      <c r="A668" s="1" t="str">
        <f t="shared" si="454"/>
        <v>LP_SlowHitObjectBetter_03</v>
      </c>
      <c r="B668" s="1" t="s">
        <v>508</v>
      </c>
      <c r="C668" s="1" t="str">
        <f>IF(ISERROR(VLOOKUP(B668,AffectorValueTable!$A:$A,1,0)),"어펙터밸류없음","")</f>
        <v/>
      </c>
      <c r="D668" s="1">
        <v>3</v>
      </c>
      <c r="E668" s="1" t="str">
        <f>VLOOKUP($B668,AffectorValueTable!$1:$1048576,MATCH(AffectorValueTable!$B$1,AffectorValueTable!$1:$1,0),0)</f>
        <v>SlowHitObjectSpeed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f t="shared" si="455"/>
        <v>0.11</v>
      </c>
      <c r="O668" s="7" t="str">
        <f t="shared" ca="1" si="456"/>
        <v/>
      </c>
      <c r="S668" s="7" t="str">
        <f t="shared" ca="1" si="457"/>
        <v/>
      </c>
    </row>
    <row r="669" spans="1:23" x14ac:dyDescent="0.3">
      <c r="A669" s="1" t="str">
        <f t="shared" si="454"/>
        <v>LP_SlowHitObjectBetter_04</v>
      </c>
      <c r="B669" s="1" t="s">
        <v>508</v>
      </c>
      <c r="C669" s="1" t="str">
        <f>IF(ISERROR(VLOOKUP(B669,AffectorValueTable!$A:$A,1,0)),"어펙터밸류없음","")</f>
        <v/>
      </c>
      <c r="D669" s="1">
        <v>4</v>
      </c>
      <c r="E669" s="1" t="str">
        <f>VLOOKUP($B669,AffectorValueTable!$1:$1048576,MATCH(AffectorValueTable!$B$1,AffectorValueTable!$1:$1,0),0)</f>
        <v>SlowHitObjectSpeed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f t="shared" si="455"/>
        <v>0.15333333333333332</v>
      </c>
      <c r="O669" s="7" t="str">
        <f t="shared" ca="1" si="456"/>
        <v/>
      </c>
      <c r="S669" s="7" t="str">
        <f t="shared" ca="1" si="457"/>
        <v/>
      </c>
    </row>
    <row r="670" spans="1:23" x14ac:dyDescent="0.3">
      <c r="A670" s="1" t="str">
        <f t="shared" si="454"/>
        <v>LP_SlowHitObjectBetter_05</v>
      </c>
      <c r="B670" s="1" t="s">
        <v>508</v>
      </c>
      <c r="C670" s="1" t="str">
        <f>IF(ISERROR(VLOOKUP(B670,AffectorValueTable!$A:$A,1,0)),"어펙터밸류없음","")</f>
        <v/>
      </c>
      <c r="D670" s="1">
        <v>5</v>
      </c>
      <c r="E670" s="1" t="str">
        <f>VLOOKUP($B670,AffectorValueTable!$1:$1048576,MATCH(AffectorValueTable!$B$1,AffectorValueTable!$1:$1,0),0)</f>
        <v>SlowHitObjectSpeed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f t="shared" si="455"/>
        <v>0.19999999999999998</v>
      </c>
      <c r="O670" s="7" t="str">
        <f t="shared" ca="1" si="456"/>
        <v/>
      </c>
      <c r="S670" s="7" t="str">
        <f t="shared" ca="1" si="457"/>
        <v/>
      </c>
    </row>
    <row r="671" spans="1:23" x14ac:dyDescent="0.3">
      <c r="A671" s="1" t="str">
        <f t="shared" ref="A671:A673" si="458">B671&amp;"_"&amp;TEXT(D671,"00")</f>
        <v>LP_Paralyze_01</v>
      </c>
      <c r="B671" s="1" t="s">
        <v>328</v>
      </c>
      <c r="C671" s="1" t="str">
        <f>IF(ISERROR(VLOOKUP(B671,AffectorValueTable!$A:$A,1,0)),"어펙터밸류없음","")</f>
        <v/>
      </c>
      <c r="D671" s="1">
        <v>1</v>
      </c>
      <c r="E671" s="1" t="str">
        <f>VLOOKUP($B671,AffectorValueTable!$1:$1048576,MATCH(AffectorValueTable!$B$1,AffectorValueTable!$1:$1,0),0)</f>
        <v>CertainHpHitObject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J671" s="1">
        <v>0.33</v>
      </c>
      <c r="O671" s="7" t="str">
        <f t="shared" ref="O671:O673" ca="1" si="459">IF(NOT(ISBLANK(N671)),N671,
IF(ISBLANK(M671),"",
VLOOKUP(M671,OFFSET(INDIRECT("$A:$B"),0,MATCH(M$1&amp;"_Verify",INDIRECT("$1:$1"),0)-1),2,0)
))</f>
        <v/>
      </c>
      <c r="P671" s="1">
        <v>1</v>
      </c>
      <c r="S671" s="7" t="str">
        <f t="shared" ca="1" si="453"/>
        <v/>
      </c>
      <c r="U671" s="1" t="s">
        <v>329</v>
      </c>
      <c r="V671" s="1">
        <v>0.7</v>
      </c>
      <c r="W671" s="1" t="s">
        <v>423</v>
      </c>
    </row>
    <row r="672" spans="1:23" x14ac:dyDescent="0.3">
      <c r="A672" s="1" t="str">
        <f t="shared" si="458"/>
        <v>LP_Paralyze_02</v>
      </c>
      <c r="B672" s="1" t="s">
        <v>328</v>
      </c>
      <c r="C672" s="1" t="str">
        <f>IF(ISERROR(VLOOKUP(B672,AffectorValueTable!$A:$A,1,0)),"어펙터밸류없음","")</f>
        <v/>
      </c>
      <c r="D672" s="1">
        <v>2</v>
      </c>
      <c r="E672" s="1" t="str">
        <f>VLOOKUP($B672,AffectorValueTable!$1:$1048576,MATCH(AffectorValueTable!$B$1,AffectorValueTable!$1:$1,0),0)</f>
        <v>CertainHpHitObject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J672" s="1">
        <v>0.34</v>
      </c>
      <c r="O672" s="7" t="str">
        <f t="shared" ca="1" si="459"/>
        <v/>
      </c>
      <c r="P672" s="1">
        <v>1</v>
      </c>
      <c r="S672" s="7" t="str">
        <f t="shared" ca="1" si="453"/>
        <v/>
      </c>
      <c r="U672" s="1" t="s">
        <v>329</v>
      </c>
      <c r="V672" s="1" t="s">
        <v>424</v>
      </c>
      <c r="W672" s="1" t="s">
        <v>425</v>
      </c>
    </row>
    <row r="673" spans="1:23" x14ac:dyDescent="0.3">
      <c r="A673" s="1" t="str">
        <f t="shared" si="458"/>
        <v>LP_Paralyze_03</v>
      </c>
      <c r="B673" s="1" t="s">
        <v>328</v>
      </c>
      <c r="C673" s="1" t="str">
        <f>IF(ISERROR(VLOOKUP(B673,AffectorValueTable!$A:$A,1,0)),"어펙터밸류없음","")</f>
        <v/>
      </c>
      <c r="D673" s="1">
        <v>3</v>
      </c>
      <c r="E673" s="1" t="str">
        <f>VLOOKUP($B673,AffectorValueTable!$1:$1048576,MATCH(AffectorValueTable!$B$1,AffectorValueTable!$1:$1,0),0)</f>
        <v>CertainHpHitObject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0.35</v>
      </c>
      <c r="O673" s="7" t="str">
        <f t="shared" ca="1" si="459"/>
        <v/>
      </c>
      <c r="P673" s="1">
        <v>1</v>
      </c>
      <c r="S673" s="7" t="str">
        <f t="shared" ca="1" si="453"/>
        <v/>
      </c>
      <c r="U673" s="1" t="s">
        <v>329</v>
      </c>
      <c r="V673" s="1" t="s">
        <v>335</v>
      </c>
      <c r="W673" s="1" t="s">
        <v>336</v>
      </c>
    </row>
    <row r="674" spans="1:23" x14ac:dyDescent="0.3">
      <c r="A674" s="1" t="str">
        <f t="shared" ref="A674:A679" si="460">B674&amp;"_"&amp;TEXT(D674,"00")</f>
        <v>LP_Paralyze_CannotAction_01</v>
      </c>
      <c r="B674" s="1" t="s">
        <v>329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CannotAction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1.4</v>
      </c>
      <c r="O674" s="7" t="str">
        <f t="shared" ref="O674:O679" ca="1" si="461">IF(NOT(ISBLANK(N674)),N674,
IF(ISBLANK(M674),"",
VLOOKUP(M674,OFFSET(INDIRECT("$A:$B"),0,MATCH(M$1&amp;"_Verify",INDIRECT("$1:$1"),0)-1),2,0)
))</f>
        <v/>
      </c>
      <c r="S674" s="7" t="str">
        <f t="shared" ca="1" si="453"/>
        <v/>
      </c>
    </row>
    <row r="675" spans="1:23" x14ac:dyDescent="0.3">
      <c r="A675" s="1" t="str">
        <f t="shared" si="460"/>
        <v>LP_Paralyze_CannotAction_02</v>
      </c>
      <c r="B675" s="1" t="s">
        <v>329</v>
      </c>
      <c r="C675" s="1" t="str">
        <f>IF(ISERROR(VLOOKUP(B675,AffectorValueTable!$A:$A,1,0)),"어펙터밸류없음","")</f>
        <v/>
      </c>
      <c r="D675" s="1">
        <v>2</v>
      </c>
      <c r="E675" s="1" t="str">
        <f>VLOOKUP($B675,AffectorValueTable!$1:$1048576,MATCH(AffectorValueTable!$B$1,AffectorValueTable!$1:$1,0),0)</f>
        <v>CannotAction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2</v>
      </c>
      <c r="O675" s="7" t="str">
        <f t="shared" ca="1" si="461"/>
        <v/>
      </c>
      <c r="S675" s="7" t="str">
        <f t="shared" ca="1" si="453"/>
        <v/>
      </c>
    </row>
    <row r="676" spans="1:23" x14ac:dyDescent="0.3">
      <c r="A676" s="1" t="str">
        <f t="shared" ref="A676" si="462">B676&amp;"_"&amp;TEXT(D676,"00")</f>
        <v>LP_Paralyze_CannotAction_03</v>
      </c>
      <c r="B676" s="1" t="s">
        <v>329</v>
      </c>
      <c r="C676" s="1" t="str">
        <f>IF(ISERROR(VLOOKUP(B676,AffectorValueTable!$A:$A,1,0)),"어펙터밸류없음","")</f>
        <v/>
      </c>
      <c r="D676" s="1">
        <v>3</v>
      </c>
      <c r="E676" s="1" t="str">
        <f>VLOOKUP($B676,AffectorValueTable!$1:$1048576,MATCH(AffectorValueTable!$B$1,AffectorValueTable!$1:$1,0),0)</f>
        <v>CannotAction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2.6</v>
      </c>
      <c r="O676" s="7" t="str">
        <f t="shared" ref="O676" ca="1" si="463">IF(NOT(ISBLANK(N676)),N676,
IF(ISBLANK(M676),"",
VLOOKUP(M676,OFFSET(INDIRECT("$A:$B"),0,MATCH(M$1&amp;"_Verify",INDIRECT("$1:$1"),0)-1),2,0)
))</f>
        <v/>
      </c>
      <c r="S676" s="7" t="str">
        <f t="shared" ref="S676" ca="1" si="464">IF(NOT(ISBLANK(R676)),R676,
IF(ISBLANK(Q676),"",
VLOOKUP(Q676,OFFSET(INDIRECT("$A:$B"),0,MATCH(Q$1&amp;"_Verify",INDIRECT("$1:$1"),0)-1),2,0)
))</f>
        <v/>
      </c>
    </row>
    <row r="677" spans="1:23" x14ac:dyDescent="0.3">
      <c r="A677" s="1" t="str">
        <f t="shared" si="460"/>
        <v>LP_Hold_01</v>
      </c>
      <c r="B677" s="1" t="s">
        <v>319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AttackWeightHitObject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J677" s="1">
        <v>0.25</v>
      </c>
      <c r="K677" s="1">
        <v>7.0000000000000007E-2</v>
      </c>
      <c r="O677" s="7" t="str">
        <f t="shared" ca="1" si="461"/>
        <v/>
      </c>
      <c r="P677" s="1">
        <v>1</v>
      </c>
      <c r="S677" s="7" t="str">
        <f t="shared" ca="1" si="453"/>
        <v/>
      </c>
      <c r="U677" s="1" t="s">
        <v>320</v>
      </c>
    </row>
    <row r="678" spans="1:23" x14ac:dyDescent="0.3">
      <c r="A678" s="1" t="str">
        <f t="shared" si="460"/>
        <v>LP_Hold_02</v>
      </c>
      <c r="B678" s="1" t="s">
        <v>319</v>
      </c>
      <c r="C678" s="1" t="str">
        <f>IF(ISERROR(VLOOKUP(B678,AffectorValueTable!$A:$A,1,0)),"어펙터밸류없음","")</f>
        <v/>
      </c>
      <c r="D678" s="1">
        <v>2</v>
      </c>
      <c r="E678" s="1" t="str">
        <f>VLOOKUP($B678,AffectorValueTable!$1:$1048576,MATCH(AffectorValueTable!$B$1,AffectorValueTable!$1:$1,0),0)</f>
        <v>AttackWeightHitObject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J678" s="1">
        <v>0.35</v>
      </c>
      <c r="K678" s="1">
        <v>0.09</v>
      </c>
      <c r="O678" s="7" t="str">
        <f t="shared" ca="1" si="461"/>
        <v/>
      </c>
      <c r="P678" s="1">
        <v>1</v>
      </c>
      <c r="S678" s="7" t="str">
        <f t="shared" ca="1" si="453"/>
        <v/>
      </c>
      <c r="U678" s="1" t="s">
        <v>320</v>
      </c>
    </row>
    <row r="679" spans="1:23" x14ac:dyDescent="0.3">
      <c r="A679" s="1" t="str">
        <f t="shared" si="460"/>
        <v>LP_Hold_03</v>
      </c>
      <c r="B679" s="1" t="s">
        <v>319</v>
      </c>
      <c r="C679" s="1" t="str">
        <f>IF(ISERROR(VLOOKUP(B679,AffectorValueTable!$A:$A,1,0)),"어펙터밸류없음","")</f>
        <v/>
      </c>
      <c r="D679" s="1">
        <v>3</v>
      </c>
      <c r="E679" s="1" t="str">
        <f>VLOOKUP($B679,AffectorValueTable!$1:$1048576,MATCH(AffectorValueTable!$B$1,AffectorValueTable!$1:$1,0),0)</f>
        <v>AttackWeightHitObject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J679" s="1">
        <v>0.45</v>
      </c>
      <c r="K679" s="1">
        <v>0.11</v>
      </c>
      <c r="O679" s="7" t="str">
        <f t="shared" ca="1" si="461"/>
        <v/>
      </c>
      <c r="P679" s="1">
        <v>1</v>
      </c>
      <c r="S679" s="7" t="str">
        <f t="shared" ca="1" si="453"/>
        <v/>
      </c>
      <c r="U679" s="1" t="s">
        <v>320</v>
      </c>
    </row>
    <row r="680" spans="1:23" x14ac:dyDescent="0.3">
      <c r="A680" s="1" t="str">
        <f t="shared" ref="A680:A685" si="465">B680&amp;"_"&amp;TEXT(D680,"00")</f>
        <v>LP_Hold_CannotMove_01</v>
      </c>
      <c r="B680" s="1" t="s">
        <v>321</v>
      </c>
      <c r="C680" s="1" t="str">
        <f>IF(ISERROR(VLOOKUP(B680,AffectorValueTable!$A:$A,1,0)),"어펙터밸류없음","")</f>
        <v/>
      </c>
      <c r="D680" s="1">
        <v>1</v>
      </c>
      <c r="E680" s="1" t="str">
        <f>VLOOKUP($B680,AffectorValueTable!$1:$1048576,MATCH(AffectorValueTable!$B$1,AffectorValueTable!$1:$1,0),0)</f>
        <v>CannotMove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1.5</v>
      </c>
      <c r="O680" s="7" t="str">
        <f t="shared" ref="O680:O685" ca="1" si="466">IF(NOT(ISBLANK(N680)),N680,
IF(ISBLANK(M680),"",
VLOOKUP(M680,OFFSET(INDIRECT("$A:$B"),0,MATCH(M$1&amp;"_Verify",INDIRECT("$1:$1"),0)-1),2,0)
))</f>
        <v/>
      </c>
      <c r="S680" s="7" t="str">
        <f t="shared" ca="1" si="453"/>
        <v/>
      </c>
      <c r="V680" s="1" t="s">
        <v>359</v>
      </c>
    </row>
    <row r="681" spans="1:23" x14ac:dyDescent="0.3">
      <c r="A681" s="1" t="str">
        <f t="shared" si="465"/>
        <v>LP_Hold_CannotMove_02</v>
      </c>
      <c r="B681" s="1" t="s">
        <v>321</v>
      </c>
      <c r="C681" s="1" t="str">
        <f>IF(ISERROR(VLOOKUP(B681,AffectorValueTable!$A:$A,1,0)),"어펙터밸류없음","")</f>
        <v/>
      </c>
      <c r="D681" s="1">
        <v>2</v>
      </c>
      <c r="E681" s="1" t="str">
        <f>VLOOKUP($B681,AffectorValueTable!$1:$1048576,MATCH(AffectorValueTable!$B$1,AffectorValueTable!$1:$1,0),0)</f>
        <v>CannotMove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3.1500000000000004</v>
      </c>
      <c r="O681" s="7" t="str">
        <f t="shared" ca="1" si="466"/>
        <v/>
      </c>
      <c r="S681" s="7" t="str">
        <f t="shared" ca="1" si="453"/>
        <v/>
      </c>
      <c r="V681" s="1" t="s">
        <v>359</v>
      </c>
    </row>
    <row r="682" spans="1:23" x14ac:dyDescent="0.3">
      <c r="A682" s="1" t="str">
        <f t="shared" si="465"/>
        <v>LP_Hold_CannotMove_03</v>
      </c>
      <c r="B682" s="1" t="s">
        <v>321</v>
      </c>
      <c r="C682" s="1" t="str">
        <f>IF(ISERROR(VLOOKUP(B682,AffectorValueTable!$A:$A,1,0)),"어펙터밸류없음","")</f>
        <v/>
      </c>
      <c r="D682" s="1">
        <v>3</v>
      </c>
      <c r="E682" s="1" t="str">
        <f>VLOOKUP($B682,AffectorValueTable!$1:$1048576,MATCH(AffectorValueTable!$B$1,AffectorValueTable!$1:$1,0),0)</f>
        <v>CannotMove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4.95</v>
      </c>
      <c r="O682" s="7" t="str">
        <f t="shared" ca="1" si="466"/>
        <v/>
      </c>
      <c r="S682" s="7" t="str">
        <f t="shared" ca="1" si="453"/>
        <v/>
      </c>
      <c r="V682" s="1" t="s">
        <v>359</v>
      </c>
    </row>
    <row r="683" spans="1:23" x14ac:dyDescent="0.3">
      <c r="A683" s="1" t="str">
        <f t="shared" si="465"/>
        <v>LP_Transport_01</v>
      </c>
      <c r="B683" s="1" t="s">
        <v>355</v>
      </c>
      <c r="C683" s="1" t="str">
        <f>IF(ISERROR(VLOOKUP(B683,AffectorValueTable!$A:$A,1,0)),"어펙터밸류없음","")</f>
        <v/>
      </c>
      <c r="D683" s="1">
        <v>1</v>
      </c>
      <c r="E683" s="1" t="str">
        <f>VLOOKUP($B683,AffectorValueTable!$1:$1048576,MATCH(AffectorValueTable!$B$1,AffectorValueTable!$1:$1,0),0)</f>
        <v>TeleportingHitObject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J683" s="1">
        <v>0.15</v>
      </c>
      <c r="K683" s="1">
        <v>0.1</v>
      </c>
      <c r="L683" s="1">
        <v>0.1</v>
      </c>
      <c r="N683" s="1">
        <v>3</v>
      </c>
      <c r="O683" s="7">
        <f t="shared" ca="1" si="466"/>
        <v>3</v>
      </c>
      <c r="P683" s="1">
        <v>1</v>
      </c>
      <c r="R683" s="1">
        <v>1</v>
      </c>
      <c r="S683" s="7">
        <f t="shared" ca="1" si="453"/>
        <v>1</v>
      </c>
      <c r="U683" s="1" t="s">
        <v>352</v>
      </c>
    </row>
    <row r="684" spans="1:23" x14ac:dyDescent="0.3">
      <c r="A684" s="1" t="str">
        <f t="shared" si="465"/>
        <v>LP_Transport_02</v>
      </c>
      <c r="B684" s="1" t="s">
        <v>355</v>
      </c>
      <c r="C684" s="1" t="str">
        <f>IF(ISERROR(VLOOKUP(B684,AffectorValueTable!$A:$A,1,0)),"어펙터밸류없음","")</f>
        <v/>
      </c>
      <c r="D684" s="1">
        <v>2</v>
      </c>
      <c r="E684" s="1" t="str">
        <f>VLOOKUP($B684,AffectorValueTable!$1:$1048576,MATCH(AffectorValueTable!$B$1,AffectorValueTable!$1:$1,0),0)</f>
        <v>TeleportingHitObject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J684" s="1">
        <v>0.22500000000000001</v>
      </c>
      <c r="K684" s="1">
        <v>0.1</v>
      </c>
      <c r="L684" s="1">
        <v>0.1</v>
      </c>
      <c r="N684" s="1">
        <v>6</v>
      </c>
      <c r="O684" s="7">
        <f t="shared" ca="1" si="466"/>
        <v>6</v>
      </c>
      <c r="P684" s="1">
        <v>1</v>
      </c>
      <c r="R684" s="1">
        <v>2</v>
      </c>
      <c r="S684" s="7">
        <f t="shared" ca="1" si="453"/>
        <v>2</v>
      </c>
      <c r="U684" s="1" t="s">
        <v>352</v>
      </c>
    </row>
    <row r="685" spans="1:23" x14ac:dyDescent="0.3">
      <c r="A685" s="1" t="str">
        <f t="shared" si="465"/>
        <v>LP_Transport_03</v>
      </c>
      <c r="B685" s="1" t="s">
        <v>355</v>
      </c>
      <c r="C685" s="1" t="str">
        <f>IF(ISERROR(VLOOKUP(B685,AffectorValueTable!$A:$A,1,0)),"어펙터밸류없음","")</f>
        <v/>
      </c>
      <c r="D685" s="1">
        <v>3</v>
      </c>
      <c r="E685" s="1" t="str">
        <f>VLOOKUP($B685,AffectorValueTable!$1:$1048576,MATCH(AffectorValueTable!$B$1,AffectorValueTable!$1:$1,0),0)</f>
        <v>TeleportingHitObject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J685" s="1">
        <v>0.3</v>
      </c>
      <c r="K685" s="1">
        <v>0.1</v>
      </c>
      <c r="L685" s="1">
        <v>0.1</v>
      </c>
      <c r="N685" s="1">
        <v>9</v>
      </c>
      <c r="O685" s="7">
        <f t="shared" ca="1" si="466"/>
        <v>9</v>
      </c>
      <c r="P685" s="1">
        <v>1</v>
      </c>
      <c r="R685" s="1">
        <v>3</v>
      </c>
      <c r="S685" s="7">
        <f t="shared" ca="1" si="453"/>
        <v>3</v>
      </c>
      <c r="U685" s="1" t="s">
        <v>352</v>
      </c>
    </row>
    <row r="686" spans="1:23" x14ac:dyDescent="0.3">
      <c r="A686" s="1" t="str">
        <f t="shared" ref="A686:A688" si="467">B686&amp;"_"&amp;TEXT(D686,"00")</f>
        <v>LP_Transport_Teleported_01</v>
      </c>
      <c r="B686" s="1" t="s">
        <v>356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Teleported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10</v>
      </c>
      <c r="J686" s="1">
        <v>10</v>
      </c>
      <c r="O686" s="7" t="str">
        <f t="shared" ref="O686:O688" ca="1" si="468">IF(NOT(ISBLANK(N686)),N686,
IF(ISBLANK(M686),"",
VLOOKUP(M686,OFFSET(INDIRECT("$A:$B"),0,MATCH(M$1&amp;"_Verify",INDIRECT("$1:$1"),0)-1),2,0)
))</f>
        <v/>
      </c>
      <c r="S686" s="7" t="str">
        <f t="shared" ca="1" si="453"/>
        <v/>
      </c>
      <c r="U686" s="1" t="s">
        <v>429</v>
      </c>
      <c r="V686" s="1" t="s">
        <v>357</v>
      </c>
      <c r="W686" s="1" t="s">
        <v>358</v>
      </c>
    </row>
    <row r="687" spans="1:23" x14ac:dyDescent="0.3">
      <c r="A687" s="1" t="str">
        <f t="shared" si="467"/>
        <v>LP_Transport_Teleported_02</v>
      </c>
      <c r="B687" s="1" t="s">
        <v>356</v>
      </c>
      <c r="C687" s="1" t="str">
        <f>IF(ISERROR(VLOOKUP(B687,AffectorValueTable!$A:$A,1,0)),"어펙터밸류없음","")</f>
        <v/>
      </c>
      <c r="D687" s="1">
        <v>2</v>
      </c>
      <c r="E687" s="1" t="str">
        <f>VLOOKUP($B687,AffectorValueTable!$1:$1048576,MATCH(AffectorValueTable!$B$1,AffectorValueTable!$1:$1,0),0)</f>
        <v>Teleported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0">
        <v>14</v>
      </c>
      <c r="J687" s="1">
        <v>10</v>
      </c>
      <c r="O687" s="7" t="str">
        <f t="shared" ca="1" si="468"/>
        <v/>
      </c>
      <c r="S687" s="7" t="str">
        <f t="shared" ca="1" si="453"/>
        <v/>
      </c>
      <c r="U687" s="1" t="s">
        <v>429</v>
      </c>
      <c r="V687" s="1" t="s">
        <v>357</v>
      </c>
      <c r="W687" s="1" t="s">
        <v>358</v>
      </c>
    </row>
    <row r="688" spans="1:23" x14ac:dyDescent="0.3">
      <c r="A688" s="1" t="str">
        <f t="shared" si="467"/>
        <v>LP_Transport_Teleported_03</v>
      </c>
      <c r="B688" s="1" t="s">
        <v>356</v>
      </c>
      <c r="C688" s="1" t="str">
        <f>IF(ISERROR(VLOOKUP(B688,AffectorValueTable!$A:$A,1,0)),"어펙터밸류없음","")</f>
        <v/>
      </c>
      <c r="D688" s="1">
        <v>3</v>
      </c>
      <c r="E688" s="1" t="str">
        <f>VLOOKUP($B688,AffectorValueTable!$1:$1048576,MATCH(AffectorValueTable!$B$1,AffectorValueTable!$1:$1,0),0)</f>
        <v>Teleported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0">
        <v>18</v>
      </c>
      <c r="J688" s="1">
        <v>10</v>
      </c>
      <c r="O688" s="7" t="str">
        <f t="shared" ca="1" si="468"/>
        <v/>
      </c>
      <c r="S688" s="7" t="str">
        <f t="shared" ca="1" si="453"/>
        <v/>
      </c>
      <c r="U688" s="1" t="s">
        <v>429</v>
      </c>
      <c r="V688" s="1" t="s">
        <v>357</v>
      </c>
      <c r="W688" s="1" t="s">
        <v>358</v>
      </c>
    </row>
    <row r="689" spans="1:20" x14ac:dyDescent="0.3">
      <c r="A689" s="1" t="str">
        <f t="shared" ref="A689:A700" si="469">B689&amp;"_"&amp;TEXT(D689,"00")</f>
        <v>LP_SummonShield_01</v>
      </c>
      <c r="B689" s="1" t="s">
        <v>374</v>
      </c>
      <c r="C689" s="1" t="str">
        <f>IF(ISERROR(VLOOKUP(B689,AffectorValueTable!$A:$A,1,0)),"어펙터밸류없음","")</f>
        <v/>
      </c>
      <c r="D689" s="1">
        <v>1</v>
      </c>
      <c r="E689" s="1" t="str">
        <f>VLOOKUP($B689,AffectorValueTable!$1:$1048576,MATCH(AffectorValueTable!$B$1,AffectorValueTable!$1:$1,0),0)</f>
        <v>CreateWall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3</v>
      </c>
      <c r="K689" s="1">
        <v>3</v>
      </c>
      <c r="O689" s="7" t="str">
        <f t="shared" ref="O689:O700" ca="1" si="470">IF(NOT(ISBLANK(N689)),N689,
IF(ISBLANK(M689),"",
VLOOKUP(M689,OFFSET(INDIRECT("$A:$B"),0,MATCH(M$1&amp;"_Verify",INDIRECT("$1:$1"),0)-1),2,0)
))</f>
        <v/>
      </c>
      <c r="S689" s="7" t="str">
        <f t="shared" ref="S689:S700" ca="1" si="471">IF(NOT(ISBLANK(R689)),R689,
IF(ISBLANK(Q689),"",
VLOOKUP(Q689,OFFSET(INDIRECT("$A:$B"),0,MATCH(Q$1&amp;"_Verify",INDIRECT("$1:$1"),0)-1),2,0)
))</f>
        <v/>
      </c>
      <c r="T689" s="1" t="s">
        <v>376</v>
      </c>
    </row>
    <row r="690" spans="1:20" x14ac:dyDescent="0.3">
      <c r="A690" s="1" t="str">
        <f t="shared" si="469"/>
        <v>LP_SummonShield_02</v>
      </c>
      <c r="B690" s="1" t="s">
        <v>374</v>
      </c>
      <c r="C690" s="1" t="str">
        <f>IF(ISERROR(VLOOKUP(B690,AffectorValueTable!$A:$A,1,0)),"어펙터밸류없음","")</f>
        <v/>
      </c>
      <c r="D690" s="1">
        <v>2</v>
      </c>
      <c r="E690" s="1" t="str">
        <f>VLOOKUP($B690,AffectorValueTable!$1:$1048576,MATCH(AffectorValueTable!$B$1,AffectorValueTable!$1:$1,0),0)</f>
        <v>CreateWall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1.9672131147540985</v>
      </c>
      <c r="K690" s="1">
        <v>3</v>
      </c>
      <c r="O690" s="7" t="str">
        <f t="shared" ca="1" si="470"/>
        <v/>
      </c>
      <c r="S690" s="7" t="str">
        <f t="shared" ca="1" si="471"/>
        <v/>
      </c>
      <c r="T690" s="1" t="s">
        <v>376</v>
      </c>
    </row>
    <row r="691" spans="1:20" x14ac:dyDescent="0.3">
      <c r="A691" s="1" t="str">
        <f t="shared" si="469"/>
        <v>LP_SummonShield_03</v>
      </c>
      <c r="B691" s="1" t="s">
        <v>374</v>
      </c>
      <c r="C691" s="1" t="str">
        <f>IF(ISERROR(VLOOKUP(B691,AffectorValueTable!$A:$A,1,0)),"어펙터밸류없음","")</f>
        <v/>
      </c>
      <c r="D691" s="1">
        <v>3</v>
      </c>
      <c r="E691" s="1" t="str">
        <f>VLOOKUP($B691,AffectorValueTable!$1:$1048576,MATCH(AffectorValueTable!$B$1,AffectorValueTable!$1:$1,0),0)</f>
        <v>CreateWall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1.4285714285714284</v>
      </c>
      <c r="K691" s="1">
        <v>3</v>
      </c>
      <c r="O691" s="7" t="str">
        <f t="shared" ca="1" si="470"/>
        <v/>
      </c>
      <c r="S691" s="7" t="str">
        <f t="shared" ca="1" si="471"/>
        <v/>
      </c>
      <c r="T691" s="1" t="s">
        <v>376</v>
      </c>
    </row>
    <row r="692" spans="1:20" x14ac:dyDescent="0.3">
      <c r="A692" s="1" t="str">
        <f t="shared" si="469"/>
        <v>LP_SummonShield_04</v>
      </c>
      <c r="B692" s="1" t="s">
        <v>374</v>
      </c>
      <c r="C692" s="1" t="str">
        <f>IF(ISERROR(VLOOKUP(B692,AffectorValueTable!$A:$A,1,0)),"어펙터밸류없음","")</f>
        <v/>
      </c>
      <c r="D692" s="1">
        <v>4</v>
      </c>
      <c r="E692" s="1" t="str">
        <f>VLOOKUP($B692,AffectorValueTable!$1:$1048576,MATCH(AffectorValueTable!$B$1,AffectorValueTable!$1:$1,0),0)</f>
        <v>CreateWall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1.1009174311926606</v>
      </c>
      <c r="K692" s="1">
        <v>3</v>
      </c>
      <c r="O692" s="7" t="str">
        <f t="shared" ca="1" si="470"/>
        <v/>
      </c>
      <c r="S692" s="7" t="str">
        <f t="shared" ca="1" si="471"/>
        <v/>
      </c>
      <c r="T692" s="1" t="s">
        <v>376</v>
      </c>
    </row>
    <row r="693" spans="1:20" x14ac:dyDescent="0.3">
      <c r="A693" s="1" t="str">
        <f t="shared" si="469"/>
        <v>LP_SummonShield_05</v>
      </c>
      <c r="B693" s="1" t="s">
        <v>374</v>
      </c>
      <c r="C693" s="1" t="str">
        <f>IF(ISERROR(VLOOKUP(B693,AffectorValueTable!$A:$A,1,0)),"어펙터밸류없음","")</f>
        <v/>
      </c>
      <c r="D693" s="1">
        <v>5</v>
      </c>
      <c r="E693" s="1" t="str">
        <f>VLOOKUP($B693,AffectorValueTable!$1:$1048576,MATCH(AffectorValueTable!$B$1,AffectorValueTable!$1:$1,0),0)</f>
        <v>CreateWall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0.88235294117647056</v>
      </c>
      <c r="K693" s="1">
        <v>3</v>
      </c>
      <c r="O693" s="7" t="str">
        <f t="shared" ca="1" si="470"/>
        <v/>
      </c>
      <c r="S693" s="7" t="str">
        <f t="shared" ca="1" si="471"/>
        <v/>
      </c>
      <c r="T693" s="1" t="s">
        <v>376</v>
      </c>
    </row>
    <row r="694" spans="1:20" x14ac:dyDescent="0.3">
      <c r="A694" s="1" t="str">
        <f t="shared" si="469"/>
        <v>LP_HealSpOnAttack_01</v>
      </c>
      <c r="B694" s="1" t="s">
        <v>513</v>
      </c>
      <c r="C694" s="1" t="str">
        <f>IF(ISERROR(VLOOKUP(B694,AffectorValueTable!$A:$A,1,0)),"어펙터밸류없음","")</f>
        <v/>
      </c>
      <c r="D694" s="1">
        <v>1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1</v>
      </c>
      <c r="K694" s="1">
        <v>1</v>
      </c>
      <c r="O694" s="7" t="str">
        <f t="shared" ca="1" si="470"/>
        <v/>
      </c>
      <c r="S694" s="7" t="str">
        <f t="shared" ca="1" si="471"/>
        <v/>
      </c>
    </row>
    <row r="695" spans="1:20" x14ac:dyDescent="0.3">
      <c r="A695" s="1" t="str">
        <f t="shared" si="469"/>
        <v>LP_HealSpOnAttack_02</v>
      </c>
      <c r="B695" s="1" t="s">
        <v>513</v>
      </c>
      <c r="C695" s="1" t="str">
        <f>IF(ISERROR(VLOOKUP(B695,AffectorValueTable!$A:$A,1,0)),"어펙터밸류없음","")</f>
        <v/>
      </c>
      <c r="D695" s="1">
        <v>2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2.1</v>
      </c>
      <c r="K695" s="1">
        <v>2.1</v>
      </c>
      <c r="O695" s="7" t="str">
        <f t="shared" ca="1" si="470"/>
        <v/>
      </c>
      <c r="S695" s="7" t="str">
        <f t="shared" ca="1" si="471"/>
        <v/>
      </c>
    </row>
    <row r="696" spans="1:20" x14ac:dyDescent="0.3">
      <c r="A696" s="1" t="str">
        <f t="shared" si="469"/>
        <v>LP_HealSpOnAttack_03</v>
      </c>
      <c r="B696" s="1" t="s">
        <v>513</v>
      </c>
      <c r="C696" s="1" t="str">
        <f>IF(ISERROR(VLOOKUP(B696,AffectorValueTable!$A:$A,1,0)),"어펙터밸류없음","")</f>
        <v/>
      </c>
      <c r="D696" s="1">
        <v>3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3.3000000000000003</v>
      </c>
      <c r="K696" s="1">
        <v>3.3000000000000003</v>
      </c>
      <c r="O696" s="7" t="str">
        <f t="shared" ca="1" si="470"/>
        <v/>
      </c>
      <c r="S696" s="7" t="str">
        <f t="shared" ca="1" si="471"/>
        <v/>
      </c>
    </row>
    <row r="697" spans="1:20" x14ac:dyDescent="0.3">
      <c r="A697" s="1" t="str">
        <f t="shared" ref="A697:A698" si="472">B697&amp;"_"&amp;TEXT(D697,"00")</f>
        <v>LP_HealSpOnAttack_04</v>
      </c>
      <c r="B697" s="1" t="s">
        <v>513</v>
      </c>
      <c r="C697" s="1" t="str">
        <f>IF(ISERROR(VLOOKUP(B697,AffectorValueTable!$A:$A,1,0)),"어펙터밸류없음","")</f>
        <v/>
      </c>
      <c r="D697" s="1">
        <v>4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4.5999999999999996</v>
      </c>
      <c r="K697" s="1">
        <v>4.5999999999999996</v>
      </c>
      <c r="O697" s="7" t="str">
        <f t="shared" ref="O697:O698" ca="1" si="473">IF(NOT(ISBLANK(N697)),N697,
IF(ISBLANK(M697),"",
VLOOKUP(M697,OFFSET(INDIRECT("$A:$B"),0,MATCH(M$1&amp;"_Verify",INDIRECT("$1:$1"),0)-1),2,0)
))</f>
        <v/>
      </c>
    </row>
    <row r="698" spans="1:20" x14ac:dyDescent="0.3">
      <c r="A698" s="1" t="str">
        <f t="shared" si="472"/>
        <v>LP_HealSpOnAttack_05</v>
      </c>
      <c r="B698" s="1" t="s">
        <v>513</v>
      </c>
      <c r="C698" s="1" t="str">
        <f>IF(ISERROR(VLOOKUP(B698,AffectorValueTable!$A:$A,1,0)),"어펙터밸류없음","")</f>
        <v/>
      </c>
      <c r="D698" s="1">
        <v>5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6</v>
      </c>
      <c r="K698" s="1">
        <v>6</v>
      </c>
      <c r="O698" s="7" t="str">
        <f t="shared" ca="1" si="473"/>
        <v/>
      </c>
    </row>
    <row r="699" spans="1:20" x14ac:dyDescent="0.3">
      <c r="A699" s="1" t="str">
        <f t="shared" si="469"/>
        <v>LP_HealSpOnAttackBetter_01</v>
      </c>
      <c r="B699" s="1" t="s">
        <v>515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HealSpOnHit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1.6666666666666667</v>
      </c>
      <c r="K699" s="1">
        <v>1.6666666666666667</v>
      </c>
      <c r="O699" s="7" t="str">
        <f t="shared" ca="1" si="470"/>
        <v/>
      </c>
      <c r="S699" s="7" t="str">
        <f t="shared" ca="1" si="471"/>
        <v/>
      </c>
    </row>
    <row r="700" spans="1:20" x14ac:dyDescent="0.3">
      <c r="A700" s="1" t="str">
        <f t="shared" si="469"/>
        <v>LP_HealSpOnAttackBetter_02</v>
      </c>
      <c r="B700" s="1" t="s">
        <v>515</v>
      </c>
      <c r="C700" s="1" t="str">
        <f>IF(ISERROR(VLOOKUP(B700,AffectorValueTable!$A:$A,1,0)),"어펙터밸류없음","")</f>
        <v/>
      </c>
      <c r="D700" s="1">
        <v>2</v>
      </c>
      <c r="E700" s="1" t="str">
        <f>VLOOKUP($B700,AffectorValueTable!$1:$1048576,MATCH(AffectorValueTable!$B$1,AffectorValueTable!$1:$1,0),0)</f>
        <v>HealSpOnHit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3.5000000000000004</v>
      </c>
      <c r="K700" s="1">
        <v>3.5000000000000004</v>
      </c>
      <c r="O700" s="7" t="str">
        <f t="shared" ca="1" si="470"/>
        <v/>
      </c>
      <c r="S700" s="7" t="str">
        <f t="shared" ca="1" si="471"/>
        <v/>
      </c>
    </row>
    <row r="701" spans="1:20" x14ac:dyDescent="0.3">
      <c r="A701" s="1" t="str">
        <f t="shared" ref="A701:A728" si="474">B701&amp;"_"&amp;TEXT(D701,"00")</f>
        <v>LP_HealSpOnAttackBetter_03</v>
      </c>
      <c r="B701" s="1" t="s">
        <v>515</v>
      </c>
      <c r="C701" s="1" t="str">
        <f>IF(ISERROR(VLOOKUP(B701,AffectorValueTable!$A:$A,1,0)),"어펙터밸류없음","")</f>
        <v/>
      </c>
      <c r="D701" s="1">
        <v>3</v>
      </c>
      <c r="E701" s="1" t="str">
        <f>VLOOKUP($B701,AffectorValueTable!$1:$1048576,MATCH(AffectorValueTable!$B$1,AffectorValueTable!$1:$1,0),0)</f>
        <v>HealSpOnHit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5.5</v>
      </c>
      <c r="K701" s="1">
        <v>5.5</v>
      </c>
      <c r="O701" s="7" t="str">
        <f t="shared" ref="O701:O728" ca="1" si="475">IF(NOT(ISBLANK(N701)),N701,
IF(ISBLANK(M701),"",
VLOOKUP(M701,OFFSET(INDIRECT("$A:$B"),0,MATCH(M$1&amp;"_Verify",INDIRECT("$1:$1"),0)-1),2,0)
))</f>
        <v/>
      </c>
      <c r="S701" s="7" t="str">
        <f t="shared" ref="S701:S728" ca="1" si="476">IF(NOT(ISBLANK(R701)),R701,
IF(ISBLANK(Q701),"",
VLOOKUP(Q701,OFFSET(INDIRECT("$A:$B"),0,MATCH(Q$1&amp;"_Verify",INDIRECT("$1:$1"),0)-1),2,0)
))</f>
        <v/>
      </c>
    </row>
    <row r="702" spans="1:20" x14ac:dyDescent="0.3">
      <c r="A702" s="1" t="str">
        <f t="shared" ref="A702" si="477">B702&amp;"_"&amp;TEXT(D702,"00")</f>
        <v>LP_HealSpOnAttackBetter_04</v>
      </c>
      <c r="B702" s="1" t="s">
        <v>515</v>
      </c>
      <c r="C702" s="1" t="str">
        <f>IF(ISERROR(VLOOKUP(B702,AffectorValueTable!$A:$A,1,0)),"어펙터밸류없음","")</f>
        <v/>
      </c>
      <c r="D702" s="1">
        <v>4</v>
      </c>
      <c r="E702" s="1" t="str">
        <f>VLOOKUP($B702,AffectorValueTable!$1:$1048576,MATCH(AffectorValueTable!$B$1,AffectorValueTable!$1:$1,0),0)</f>
        <v>HealSpOnHit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5.5</v>
      </c>
      <c r="K702" s="1">
        <v>5.5</v>
      </c>
      <c r="O702" s="7" t="str">
        <f t="shared" ref="O702" ca="1" si="478">IF(NOT(ISBLANK(N702)),N702,
IF(ISBLANK(M702),"",
VLOOKUP(M702,OFFSET(INDIRECT("$A:$B"),0,MATCH(M$1&amp;"_Verify",INDIRECT("$1:$1"),0)-1),2,0)
))</f>
        <v/>
      </c>
      <c r="S702" s="7" t="str">
        <f t="shared" ref="S702" ca="1" si="479">IF(NOT(ISBLANK(R702)),R702,
IF(ISBLANK(Q702),"",
VLOOKUP(Q702,OFFSET(INDIRECT("$A:$B"),0,MATCH(Q$1&amp;"_Verify",INDIRECT("$1:$1"),0)-1),2,0)
))</f>
        <v/>
      </c>
    </row>
    <row r="703" spans="1:20" x14ac:dyDescent="0.3">
      <c r="A703" s="1" t="str">
        <f t="shared" si="474"/>
        <v>LP_PaybackSp_01</v>
      </c>
      <c r="B703" s="1" t="s">
        <v>529</v>
      </c>
      <c r="C703" s="1" t="str">
        <f>IF(ISERROR(VLOOKUP(B703,AffectorValueTable!$A:$A,1,0)),"어펙터밸류없음","")</f>
        <v/>
      </c>
      <c r="D703" s="1">
        <v>1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7.9999999999999988E-2</v>
      </c>
      <c r="K703" s="1">
        <v>0.31999999999999995</v>
      </c>
      <c r="O703" s="7" t="str">
        <f t="shared" ca="1" si="475"/>
        <v/>
      </c>
      <c r="S703" s="7" t="str">
        <f t="shared" ca="1" si="476"/>
        <v/>
      </c>
    </row>
    <row r="704" spans="1:20" x14ac:dyDescent="0.3">
      <c r="A704" s="1" t="str">
        <f t="shared" si="474"/>
        <v>LP_PaybackSp_02</v>
      </c>
      <c r="B704" s="1" t="s">
        <v>529</v>
      </c>
      <c r="C704" s="1" t="str">
        <f>IF(ISERROR(VLOOKUP(B704,AffectorValueTable!$A:$A,1,0)),"어펙터밸류없음","")</f>
        <v/>
      </c>
      <c r="D704" s="1">
        <v>2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0.13770491803278687</v>
      </c>
      <c r="K704" s="1">
        <v>0.55081967213114746</v>
      </c>
      <c r="O704" s="7" t="str">
        <f t="shared" ca="1" si="475"/>
        <v/>
      </c>
      <c r="S704" s="7" t="str">
        <f t="shared" ca="1" si="476"/>
        <v/>
      </c>
    </row>
    <row r="705" spans="1:19" x14ac:dyDescent="0.3">
      <c r="A705" s="1" t="str">
        <f t="shared" si="474"/>
        <v>LP_PaybackSp_03</v>
      </c>
      <c r="B705" s="1" t="s">
        <v>529</v>
      </c>
      <c r="C705" s="1" t="str">
        <f>IF(ISERROR(VLOOKUP(B705,AffectorValueTable!$A:$A,1,0)),"어펙터밸류없음","")</f>
        <v/>
      </c>
      <c r="D705" s="1">
        <v>3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0.18082191780821921</v>
      </c>
      <c r="K705" s="1">
        <v>0.72328767123287674</v>
      </c>
      <c r="O705" s="7" t="str">
        <f t="shared" ca="1" si="475"/>
        <v/>
      </c>
      <c r="S705" s="7" t="str">
        <f t="shared" ca="1" si="476"/>
        <v/>
      </c>
    </row>
    <row r="706" spans="1:19" x14ac:dyDescent="0.3">
      <c r="A706" s="1" t="str">
        <f t="shared" si="474"/>
        <v>LP_PaybackSp_04</v>
      </c>
      <c r="B706" s="1" t="s">
        <v>529</v>
      </c>
      <c r="C706" s="1" t="str">
        <f>IF(ISERROR(VLOOKUP(B706,AffectorValueTable!$A:$A,1,0)),"어펙터밸류없음","")</f>
        <v/>
      </c>
      <c r="D706" s="1">
        <v>4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0.21395348837209305</v>
      </c>
      <c r="K706" s="1">
        <v>0.85581395348837219</v>
      </c>
      <c r="O706" s="7" t="str">
        <f t="shared" ca="1" si="475"/>
        <v/>
      </c>
      <c r="S706" s="7" t="str">
        <f t="shared" ca="1" si="476"/>
        <v/>
      </c>
    </row>
    <row r="707" spans="1:19" x14ac:dyDescent="0.3">
      <c r="A707" s="1" t="str">
        <f t="shared" si="474"/>
        <v>LP_PaybackSp_05</v>
      </c>
      <c r="B707" s="1" t="s">
        <v>529</v>
      </c>
      <c r="C707" s="1" t="str">
        <f>IF(ISERROR(VLOOKUP(B707,AffectorValueTable!$A:$A,1,0)),"어펙터밸류없음","")</f>
        <v/>
      </c>
      <c r="D707" s="1">
        <v>5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0.24</v>
      </c>
      <c r="K707" s="1">
        <v>0.96</v>
      </c>
      <c r="O707" s="7" t="str">
        <f t="shared" ca="1" si="475"/>
        <v/>
      </c>
      <c r="S707" s="7" t="str">
        <f t="shared" ca="1" si="476"/>
        <v/>
      </c>
    </row>
    <row r="708" spans="1:19" x14ac:dyDescent="0.3">
      <c r="A708" s="1" t="str">
        <f t="shared" ref="A708:A711" si="480">B708&amp;"_"&amp;TEXT(D708,"00")</f>
        <v>LP_PaybackSp_06</v>
      </c>
      <c r="B708" s="1" t="s">
        <v>529</v>
      </c>
      <c r="C708" s="1" t="str">
        <f>IF(ISERROR(VLOOKUP(B708,AffectorValueTable!$A:$A,1,0)),"어펙터밸류없음","")</f>
        <v/>
      </c>
      <c r="D708" s="1">
        <v>6</v>
      </c>
      <c r="E708" s="1" t="str">
        <f>VLOOKUP($B708,AffectorValueTable!$1:$1048576,MATCH(AffectorValueTable!$B$1,AffectorValueTable!$1:$1,0),0)</f>
        <v>PaybackSp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0.29724933451641522</v>
      </c>
      <c r="K708" s="1">
        <v>1.0070984915705412</v>
      </c>
      <c r="O708" s="7" t="str">
        <f t="shared" ref="O708:O711" ca="1" si="481">IF(NOT(ISBLANK(N708)),N708,
IF(ISBLANK(M708),"",
VLOOKUP(M708,OFFSET(INDIRECT("$A:$B"),0,MATCH(M$1&amp;"_Verify",INDIRECT("$1:$1"),0)-1),2,0)
))</f>
        <v/>
      </c>
      <c r="S708" s="7" t="str">
        <f t="shared" ref="S708:S711" ca="1" si="482">IF(NOT(ISBLANK(R708)),R708,
IF(ISBLANK(Q708),"",
VLOOKUP(Q708,OFFSET(INDIRECT("$A:$B"),0,MATCH(Q$1&amp;"_Verify",INDIRECT("$1:$1"),0)-1),2,0)
))</f>
        <v/>
      </c>
    </row>
    <row r="709" spans="1:19" x14ac:dyDescent="0.3">
      <c r="A709" s="1" t="str">
        <f t="shared" si="480"/>
        <v>LP_PaybackSp_07</v>
      </c>
      <c r="B709" s="1" t="s">
        <v>529</v>
      </c>
      <c r="C709" s="1" t="str">
        <f>IF(ISERROR(VLOOKUP(B709,AffectorValueTable!$A:$A,1,0)),"어펙터밸류없음","")</f>
        <v/>
      </c>
      <c r="D709" s="1">
        <v>7</v>
      </c>
      <c r="E709" s="1" t="str">
        <f>VLOOKUP($B709,AffectorValueTable!$1:$1048576,MATCH(AffectorValueTable!$B$1,AffectorValueTable!$1:$1,0),0)</f>
        <v>PaybackSp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0.37659033078880416</v>
      </c>
      <c r="K709" s="1">
        <v>1.0127226463104326</v>
      </c>
      <c r="O709" s="7" t="str">
        <f t="shared" ca="1" si="481"/>
        <v/>
      </c>
      <c r="S709" s="7" t="str">
        <f t="shared" ca="1" si="482"/>
        <v/>
      </c>
    </row>
    <row r="710" spans="1:19" x14ac:dyDescent="0.3">
      <c r="A710" s="1" t="str">
        <f t="shared" si="480"/>
        <v>LP_PaybackSp_08</v>
      </c>
      <c r="B710" s="1" t="s">
        <v>529</v>
      </c>
      <c r="C710" s="1" t="str">
        <f>IF(ISERROR(VLOOKUP(B710,AffectorValueTable!$A:$A,1,0)),"어펙터밸류없음","")</f>
        <v/>
      </c>
      <c r="D710" s="1">
        <v>8</v>
      </c>
      <c r="E710" s="1" t="str">
        <f>VLOOKUP($B710,AffectorValueTable!$1:$1048576,MATCH(AffectorValueTable!$B$1,AffectorValueTable!$1:$1,0),0)</f>
        <v>PaybackSp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0.43595769682726226</v>
      </c>
      <c r="K710" s="1">
        <v>1.0235017626321974</v>
      </c>
      <c r="O710" s="7" t="str">
        <f t="shared" ca="1" si="481"/>
        <v/>
      </c>
      <c r="S710" s="7" t="str">
        <f t="shared" ca="1" si="482"/>
        <v/>
      </c>
    </row>
    <row r="711" spans="1:19" x14ac:dyDescent="0.3">
      <c r="A711" s="1" t="str">
        <f t="shared" si="480"/>
        <v>LP_PaybackSp_09</v>
      </c>
      <c r="B711" s="1" t="s">
        <v>529</v>
      </c>
      <c r="C711" s="1" t="str">
        <f>IF(ISERROR(VLOOKUP(B711,AffectorValueTable!$A:$A,1,0)),"어펙터밸류없음","")</f>
        <v/>
      </c>
      <c r="D711" s="1">
        <v>9</v>
      </c>
      <c r="E711" s="1" t="str">
        <f>VLOOKUP($B711,AffectorValueTable!$1:$1048576,MATCH(AffectorValueTable!$B$1,AffectorValueTable!$1:$1,0),0)</f>
        <v>PaybackSp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0.47884561501821238</v>
      </c>
      <c r="K711" s="1">
        <v>1.0392266741384142</v>
      </c>
      <c r="O711" s="7" t="str">
        <f t="shared" ca="1" si="481"/>
        <v/>
      </c>
      <c r="S711" s="7" t="str">
        <f t="shared" ca="1" si="482"/>
        <v/>
      </c>
    </row>
    <row r="712" spans="1:19" x14ac:dyDescent="0.3">
      <c r="A712" s="1" t="str">
        <f t="shared" ref="A712:A719" si="483">B712&amp;"_"&amp;TEXT(D712,"00")</f>
        <v>LP_SpUpOverHalfHp_01</v>
      </c>
      <c r="B712" s="1" t="s">
        <v>1223</v>
      </c>
      <c r="C712" s="1" t="str">
        <f>IF(ISERROR(VLOOKUP(B712,AffectorValueTable!$A:$A,1,0)),"어펙터밸류없음","")</f>
        <v/>
      </c>
      <c r="D712" s="1">
        <v>1</v>
      </c>
      <c r="E712" s="1" t="str">
        <f>VLOOKUP($B712,AffectorValueTable!$1:$1048576,MATCH(AffectorValueTable!$B$1,AffectorValueTable!$1:$1,0),0)</f>
        <v>AddSpGainByHp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f t="shared" ref="J712:J716" si="484">J245*7/3</f>
        <v>0.35000000000000003</v>
      </c>
      <c r="N712" s="1">
        <v>2</v>
      </c>
      <c r="O712" s="7">
        <f t="shared" ref="O712:O719" ca="1" si="485">IF(NOT(ISBLANK(N712)),N712,
IF(ISBLANK(M712),"",
VLOOKUP(M712,OFFSET(INDIRECT("$A:$B"),0,MATCH(M$1&amp;"_Verify",INDIRECT("$1:$1"),0)-1),2,0)
))</f>
        <v>2</v>
      </c>
      <c r="S712" s="7" t="str">
        <f t="shared" ref="S712:S719" ca="1" si="486">IF(NOT(ISBLANK(R712)),R712,
IF(ISBLANK(Q712),"",
VLOOKUP(Q712,OFFSET(INDIRECT("$A:$B"),0,MATCH(Q$1&amp;"_Verify",INDIRECT("$1:$1"),0)-1),2,0)
))</f>
        <v/>
      </c>
    </row>
    <row r="713" spans="1:19" x14ac:dyDescent="0.3">
      <c r="A713" s="1" t="str">
        <f t="shared" si="483"/>
        <v>LP_SpUpOverHalfHp_02</v>
      </c>
      <c r="B713" s="1" t="s">
        <v>1223</v>
      </c>
      <c r="C713" s="1" t="str">
        <f>IF(ISERROR(VLOOKUP(B713,AffectorValueTable!$A:$A,1,0)),"어펙터밸류없음","")</f>
        <v/>
      </c>
      <c r="D713" s="1">
        <v>2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 t="shared" si="484"/>
        <v>0.73499999999999999</v>
      </c>
      <c r="N713" s="1">
        <v>2</v>
      </c>
      <c r="O713" s="7">
        <f t="shared" ca="1" si="485"/>
        <v>2</v>
      </c>
      <c r="S713" s="7" t="str">
        <f t="shared" ca="1" si="486"/>
        <v/>
      </c>
    </row>
    <row r="714" spans="1:19" x14ac:dyDescent="0.3">
      <c r="A714" s="1" t="str">
        <f t="shared" si="483"/>
        <v>LP_SpUpOverHalfHp_03</v>
      </c>
      <c r="B714" s="1" t="s">
        <v>1223</v>
      </c>
      <c r="C714" s="1" t="str">
        <f>IF(ISERROR(VLOOKUP(B714,AffectorValueTable!$A:$A,1,0)),"어펙터밸류없음","")</f>
        <v/>
      </c>
      <c r="D714" s="1">
        <v>3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 t="shared" si="484"/>
        <v>1.155</v>
      </c>
      <c r="N714" s="1">
        <v>2</v>
      </c>
      <c r="O714" s="7">
        <f t="shared" ca="1" si="485"/>
        <v>2</v>
      </c>
      <c r="S714" s="7" t="str">
        <f t="shared" ca="1" si="486"/>
        <v/>
      </c>
    </row>
    <row r="715" spans="1:19" x14ac:dyDescent="0.3">
      <c r="A715" s="1" t="str">
        <f t="shared" ref="A715:A716" si="487">B715&amp;"_"&amp;TEXT(D715,"00")</f>
        <v>LP_SpUpOverHalfHp_04</v>
      </c>
      <c r="B715" s="1" t="s">
        <v>1223</v>
      </c>
      <c r="C715" s="1" t="str">
        <f>IF(ISERROR(VLOOKUP(B715,AffectorValueTable!$A:$A,1,0)),"어펙터밸류없음","")</f>
        <v/>
      </c>
      <c r="D715" s="1">
        <v>4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 t="shared" si="484"/>
        <v>1.61</v>
      </c>
      <c r="N715" s="1">
        <v>2</v>
      </c>
      <c r="O715" s="7">
        <f t="shared" ref="O715:O716" ca="1" si="488">IF(NOT(ISBLANK(N715)),N715,
IF(ISBLANK(M715),"",
VLOOKUP(M715,OFFSET(INDIRECT("$A:$B"),0,MATCH(M$1&amp;"_Verify",INDIRECT("$1:$1"),0)-1),2,0)
))</f>
        <v>2</v>
      </c>
      <c r="S715" s="7" t="str">
        <f t="shared" ref="S715:S716" ca="1" si="489">IF(NOT(ISBLANK(R715)),R715,
IF(ISBLANK(Q715),"",
VLOOKUP(Q715,OFFSET(INDIRECT("$A:$B"),0,MATCH(Q$1&amp;"_Verify",INDIRECT("$1:$1"),0)-1),2,0)
))</f>
        <v/>
      </c>
    </row>
    <row r="716" spans="1:19" x14ac:dyDescent="0.3">
      <c r="A716" s="1" t="str">
        <f t="shared" si="487"/>
        <v>LP_SpUpOverHalfHp_05</v>
      </c>
      <c r="B716" s="1" t="s">
        <v>1223</v>
      </c>
      <c r="C716" s="1" t="str">
        <f>IF(ISERROR(VLOOKUP(B716,AffectorValueTable!$A:$A,1,0)),"어펙터밸류없음","")</f>
        <v/>
      </c>
      <c r="D716" s="1">
        <v>5</v>
      </c>
      <c r="E716" s="1" t="str">
        <f>VLOOKUP($B716,AffectorValueTable!$1:$1048576,MATCH(AffectorValueTable!$B$1,AffectorValueTable!$1:$1,0),0)</f>
        <v>AddSpGainByHp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f t="shared" si="484"/>
        <v>2.0999999999999996</v>
      </c>
      <c r="N716" s="1">
        <v>2</v>
      </c>
      <c r="O716" s="7">
        <f t="shared" ca="1" si="488"/>
        <v>2</v>
      </c>
      <c r="S716" s="7" t="str">
        <f t="shared" ca="1" si="489"/>
        <v/>
      </c>
    </row>
    <row r="717" spans="1:19" x14ac:dyDescent="0.3">
      <c r="A717" s="1" t="str">
        <f t="shared" si="483"/>
        <v>LP_SpUpOverHalfHpBetter_01</v>
      </c>
      <c r="B717" s="1" t="s">
        <v>1226</v>
      </c>
      <c r="C717" s="1" t="str">
        <f>IF(ISERROR(VLOOKUP(B717,AffectorValueTable!$A:$A,1,0)),"어펙터밸류없음","")</f>
        <v/>
      </c>
      <c r="D717" s="1">
        <v>1</v>
      </c>
      <c r="E717" s="1" t="str">
        <f>VLOOKUP($B717,AffectorValueTable!$1:$1048576,MATCH(AffectorValueTable!$B$1,AffectorValueTable!$1:$1,0),0)</f>
        <v>AddSpGainByHp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f t="shared" ref="J717:J719" si="490">J254*7/3</f>
        <v>0.58333333333333337</v>
      </c>
      <c r="N717" s="1">
        <v>2</v>
      </c>
      <c r="O717" s="7">
        <f t="shared" ca="1" si="485"/>
        <v>2</v>
      </c>
      <c r="S717" s="7" t="str">
        <f t="shared" ca="1" si="486"/>
        <v/>
      </c>
    </row>
    <row r="718" spans="1:19" x14ac:dyDescent="0.3">
      <c r="A718" s="1" t="str">
        <f t="shared" si="483"/>
        <v>LP_SpUpOverHalfHpBetter_02</v>
      </c>
      <c r="B718" s="1" t="s">
        <v>1224</v>
      </c>
      <c r="C718" s="1" t="str">
        <f>IF(ISERROR(VLOOKUP(B718,AffectorValueTable!$A:$A,1,0)),"어펙터밸류없음","")</f>
        <v/>
      </c>
      <c r="D718" s="1">
        <v>2</v>
      </c>
      <c r="E718" s="1" t="str">
        <f>VLOOKUP($B718,AffectorValueTable!$1:$1048576,MATCH(AffectorValueTable!$B$1,AffectorValueTable!$1:$1,0),0)</f>
        <v>AddSpGainByHp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f t="shared" si="490"/>
        <v>1.2250000000000001</v>
      </c>
      <c r="N718" s="1">
        <v>2</v>
      </c>
      <c r="O718" s="7">
        <f t="shared" ca="1" si="485"/>
        <v>2</v>
      </c>
      <c r="S718" s="7" t="str">
        <f t="shared" ca="1" si="486"/>
        <v/>
      </c>
    </row>
    <row r="719" spans="1:19" x14ac:dyDescent="0.3">
      <c r="A719" s="1" t="str">
        <f t="shared" si="483"/>
        <v>LP_SpUpOverHalfHpBetter_03</v>
      </c>
      <c r="B719" s="1" t="s">
        <v>1224</v>
      </c>
      <c r="C719" s="1" t="str">
        <f>IF(ISERROR(VLOOKUP(B719,AffectorValueTable!$A:$A,1,0)),"어펙터밸류없음","")</f>
        <v/>
      </c>
      <c r="D719" s="1">
        <v>3</v>
      </c>
      <c r="E719" s="1" t="str">
        <f>VLOOKUP($B719,AffectorValueTable!$1:$1048576,MATCH(AffectorValueTable!$B$1,AffectorValueTable!$1:$1,0),0)</f>
        <v>AddSpGainByHp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f t="shared" si="490"/>
        <v>1.925</v>
      </c>
      <c r="N719" s="1">
        <v>2</v>
      </c>
      <c r="O719" s="7">
        <f t="shared" ca="1" si="485"/>
        <v>2</v>
      </c>
      <c r="S719" s="7" t="str">
        <f t="shared" ca="1" si="486"/>
        <v/>
      </c>
    </row>
    <row r="720" spans="1:19" x14ac:dyDescent="0.3">
      <c r="A720" s="1" t="str">
        <f t="shared" ref="A720" si="491">B720&amp;"_"&amp;TEXT(D720,"00")</f>
        <v>LP_HitSizeDown_01</v>
      </c>
      <c r="B720" s="1" t="s">
        <v>931</v>
      </c>
      <c r="C720" s="1" t="str">
        <f>IF(ISERROR(VLOOKUP(B720,AffectorValueTable!$A:$A,1,0)),"어펙터밸류없음","")</f>
        <v/>
      </c>
      <c r="D720" s="1">
        <v>1</v>
      </c>
      <c r="E720" s="1" t="str">
        <f>VLOOKUP($B720,AffectorValueTable!$1:$1048576,MATCH(AffectorValueTable!$B$1,AffectorValueTable!$1:$1,0),0)</f>
        <v>ChangeHitColliderSize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0.9</v>
      </c>
      <c r="O720" s="7" t="str">
        <f t="shared" ref="O720" ca="1" si="492">IF(NOT(ISBLANK(N720)),N720,
IF(ISBLANK(M720),"",
VLOOKUP(M720,OFFSET(INDIRECT("$A:$B"),0,MATCH(M$1&amp;"_Verify",INDIRECT("$1:$1"),0)-1),2,0)
))</f>
        <v/>
      </c>
      <c r="S720" s="7" t="str">
        <f t="shared" ref="S720" ca="1" si="493">IF(NOT(ISBLANK(R720)),R720,
IF(ISBLANK(Q720),"",
VLOOKUP(Q720,OFFSET(INDIRECT("$A:$B"),0,MATCH(Q$1&amp;"_Verify",INDIRECT("$1:$1"),0)-1),2,0)
))</f>
        <v/>
      </c>
    </row>
    <row r="721" spans="1:19" x14ac:dyDescent="0.3">
      <c r="A721" s="1" t="str">
        <f t="shared" ref="A721:A724" si="494">B721&amp;"_"&amp;TEXT(D721,"00")</f>
        <v>LP_HitSizeDown_02</v>
      </c>
      <c r="B721" s="1" t="s">
        <v>931</v>
      </c>
      <c r="C721" s="1" t="str">
        <f>IF(ISERROR(VLOOKUP(B721,AffectorValueTable!$A:$A,1,0)),"어펙터밸류없음","")</f>
        <v/>
      </c>
      <c r="D721" s="1">
        <v>2</v>
      </c>
      <c r="E721" s="1" t="str">
        <f>VLOOKUP($B721,AffectorValueTable!$1:$1048576,MATCH(AffectorValueTable!$B$1,AffectorValueTable!$1:$1,0),0)</f>
        <v>ChangeHitColliderSize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0.8</v>
      </c>
      <c r="O721" s="7" t="str">
        <f t="shared" ref="O721:O724" ca="1" si="495">IF(NOT(ISBLANK(N721)),N721,
IF(ISBLANK(M721),"",
VLOOKUP(M721,OFFSET(INDIRECT("$A:$B"),0,MATCH(M$1&amp;"_Verify",INDIRECT("$1:$1"),0)-1),2,0)
))</f>
        <v/>
      </c>
      <c r="S721" s="7" t="str">
        <f t="shared" ref="S721:S724" ca="1" si="496">IF(NOT(ISBLANK(R721)),R721,
IF(ISBLANK(Q721),"",
VLOOKUP(Q721,OFFSET(INDIRECT("$A:$B"),0,MATCH(Q$1&amp;"_Verify",INDIRECT("$1:$1"),0)-1),2,0)
))</f>
        <v/>
      </c>
    </row>
    <row r="722" spans="1:19" x14ac:dyDescent="0.3">
      <c r="A722" s="1" t="str">
        <f t="shared" si="494"/>
        <v>LP_HitSizeDown_03</v>
      </c>
      <c r="B722" s="1" t="s">
        <v>931</v>
      </c>
      <c r="C722" s="1" t="str">
        <f>IF(ISERROR(VLOOKUP(B722,AffectorValueTable!$A:$A,1,0)),"어펙터밸류없음","")</f>
        <v/>
      </c>
      <c r="D722" s="1">
        <v>3</v>
      </c>
      <c r="E722" s="1" t="str">
        <f>VLOOKUP($B722,AffectorValueTable!$1:$1048576,MATCH(AffectorValueTable!$B$1,AffectorValueTable!$1:$1,0),0)</f>
        <v>ChangeHitColliderSize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0.7</v>
      </c>
      <c r="O722" s="7" t="str">
        <f t="shared" ca="1" si="495"/>
        <v/>
      </c>
      <c r="S722" s="7" t="str">
        <f t="shared" ca="1" si="496"/>
        <v/>
      </c>
    </row>
    <row r="723" spans="1:19" x14ac:dyDescent="0.3">
      <c r="A723" s="1" t="str">
        <f t="shared" si="494"/>
        <v>LP_HitSizeDown_04</v>
      </c>
      <c r="B723" s="1" t="s">
        <v>931</v>
      </c>
      <c r="C723" s="1" t="str">
        <f>IF(ISERROR(VLOOKUP(B723,AffectorValueTable!$A:$A,1,0)),"어펙터밸류없음","")</f>
        <v/>
      </c>
      <c r="D723" s="1">
        <v>4</v>
      </c>
      <c r="E723" s="1" t="str">
        <f>VLOOKUP($B723,AffectorValueTable!$1:$1048576,MATCH(AffectorValueTable!$B$1,AffectorValueTable!$1:$1,0),0)</f>
        <v>ChangeHitColliderSize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0.6</v>
      </c>
      <c r="O723" s="7" t="str">
        <f t="shared" ca="1" si="495"/>
        <v/>
      </c>
      <c r="S723" s="7" t="str">
        <f t="shared" ca="1" si="496"/>
        <v/>
      </c>
    </row>
    <row r="724" spans="1:19" x14ac:dyDescent="0.3">
      <c r="A724" s="1" t="str">
        <f t="shared" si="494"/>
        <v>LP_HitSizeDown_05</v>
      </c>
      <c r="B724" s="1" t="s">
        <v>931</v>
      </c>
      <c r="C724" s="1" t="str">
        <f>IF(ISERROR(VLOOKUP(B724,AffectorValueTable!$A:$A,1,0)),"어펙터밸류없음","")</f>
        <v/>
      </c>
      <c r="D724" s="1">
        <v>5</v>
      </c>
      <c r="E724" s="1" t="str">
        <f>VLOOKUP($B724,AffectorValueTable!$1:$1048576,MATCH(AffectorValueTable!$B$1,AffectorValueTable!$1:$1,0),0)</f>
        <v>ChangeHitColliderSize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0.5</v>
      </c>
      <c r="O724" s="7" t="str">
        <f t="shared" ca="1" si="495"/>
        <v/>
      </c>
      <c r="S724" s="7" t="str">
        <f t="shared" ca="1" si="496"/>
        <v/>
      </c>
    </row>
    <row r="725" spans="1:19" x14ac:dyDescent="0.3">
      <c r="A725" s="1" t="str">
        <f t="shared" si="474"/>
        <v>PN_Magic1.5Times_01</v>
      </c>
      <c r="B725" s="1" t="s">
        <v>801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391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0.5</v>
      </c>
      <c r="O725" s="7" t="str">
        <f t="shared" ca="1" si="475"/>
        <v/>
      </c>
      <c r="S725" s="7" t="str">
        <f t="shared" ca="1" si="476"/>
        <v/>
      </c>
    </row>
    <row r="726" spans="1:19" x14ac:dyDescent="0.3">
      <c r="A726" s="1" t="str">
        <f t="shared" si="474"/>
        <v>PN_Machine1.5Times_01</v>
      </c>
      <c r="B726" s="1" t="s">
        <v>803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808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0.5</v>
      </c>
      <c r="O726" s="7" t="str">
        <f t="shared" ca="1" si="475"/>
        <v/>
      </c>
      <c r="S726" s="7" t="str">
        <f t="shared" ca="1" si="476"/>
        <v/>
      </c>
    </row>
    <row r="727" spans="1:19" x14ac:dyDescent="0.3">
      <c r="A727" s="1" t="str">
        <f t="shared" si="474"/>
        <v>PN_Nature1.5Times_01</v>
      </c>
      <c r="B727" s="1" t="s">
        <v>805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394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0.5</v>
      </c>
      <c r="O727" s="7" t="str">
        <f t="shared" ca="1" si="475"/>
        <v/>
      </c>
      <c r="S727" s="7" t="str">
        <f t="shared" ca="1" si="476"/>
        <v/>
      </c>
    </row>
    <row r="728" spans="1:19" x14ac:dyDescent="0.3">
      <c r="A728" s="1" t="str">
        <f t="shared" si="474"/>
        <v>PN_Qigong1.5Times_01</v>
      </c>
      <c r="B728" s="1" t="s">
        <v>807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809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0.5</v>
      </c>
      <c r="O728" s="7" t="str">
        <f t="shared" ca="1" si="475"/>
        <v/>
      </c>
      <c r="S728" s="7" t="str">
        <f t="shared" ca="1" si="476"/>
        <v/>
      </c>
    </row>
    <row r="729" spans="1:19" x14ac:dyDescent="0.3">
      <c r="A729" s="1" t="str">
        <f t="shared" ref="A729:A730" si="497">B729&amp;"_"&amp;TEXT(D729,"00")</f>
        <v>PN_Magic2Times_01</v>
      </c>
      <c r="B729" s="1" t="s">
        <v>382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391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1</v>
      </c>
      <c r="O729" s="7" t="str">
        <f t="shared" ref="O729:O730" ca="1" si="498">IF(NOT(ISBLANK(N729)),N729,
IF(ISBLANK(M729),"",
VLOOKUP(M729,OFFSET(INDIRECT("$A:$B"),0,MATCH(M$1&amp;"_Verify",INDIRECT("$1:$1"),0)-1),2,0)
))</f>
        <v/>
      </c>
      <c r="S729" s="7" t="str">
        <f t="shared" ref="S729:S730" ca="1" si="499">IF(NOT(ISBLANK(R729)),R729,
IF(ISBLANK(Q729),"",
VLOOKUP(Q729,OFFSET(INDIRECT("$A:$B"),0,MATCH(Q$1&amp;"_Verify",INDIRECT("$1:$1"),0)-1),2,0)
))</f>
        <v/>
      </c>
    </row>
    <row r="730" spans="1:19" x14ac:dyDescent="0.3">
      <c r="A730" s="1" t="str">
        <f t="shared" si="497"/>
        <v>PN_Machine2Times_01</v>
      </c>
      <c r="B730" s="1" t="s">
        <v>399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401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1</v>
      </c>
      <c r="O730" s="7" t="str">
        <f t="shared" ca="1" si="498"/>
        <v/>
      </c>
      <c r="S730" s="7" t="str">
        <f t="shared" ca="1" si="499"/>
        <v/>
      </c>
    </row>
    <row r="731" spans="1:19" x14ac:dyDescent="0.3">
      <c r="A731" s="1" t="str">
        <f t="shared" ref="A731:A734" si="500">B731&amp;"_"&amp;TEXT(D731,"00")</f>
        <v>PN_Nature2Times_01</v>
      </c>
      <c r="B731" s="1" t="s">
        <v>384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394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1</v>
      </c>
      <c r="O731" s="7" t="str">
        <f t="shared" ref="O731:O734" ca="1" si="501">IF(NOT(ISBLANK(N731)),N731,
IF(ISBLANK(M731),"",
VLOOKUP(M731,OFFSET(INDIRECT("$A:$B"),0,MATCH(M$1&amp;"_Verify",INDIRECT("$1:$1"),0)-1),2,0)
))</f>
        <v/>
      </c>
      <c r="S731" s="7" t="str">
        <f t="shared" ref="S731:S734" ca="1" si="502">IF(NOT(ISBLANK(R731)),R731,
IF(ISBLANK(Q731),"",
VLOOKUP(Q731,OFFSET(INDIRECT("$A:$B"),0,MATCH(Q$1&amp;"_Verify",INDIRECT("$1:$1"),0)-1),2,0)
))</f>
        <v/>
      </c>
    </row>
    <row r="732" spans="1:19" x14ac:dyDescent="0.3">
      <c r="A732" s="1" t="str">
        <f t="shared" si="500"/>
        <v>PN_Qigong2Times_01</v>
      </c>
      <c r="B732" s="1" t="s">
        <v>400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402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1</v>
      </c>
      <c r="O732" s="7" t="str">
        <f t="shared" ca="1" si="501"/>
        <v/>
      </c>
      <c r="S732" s="7" t="str">
        <f t="shared" ca="1" si="502"/>
        <v/>
      </c>
    </row>
    <row r="733" spans="1:19" x14ac:dyDescent="0.3">
      <c r="A733" s="1" t="str">
        <f t="shared" si="500"/>
        <v>PN_Magic3Times_01</v>
      </c>
      <c r="B733" s="1" t="s">
        <v>763</v>
      </c>
      <c r="C733" s="1" t="str">
        <f>IF(ISERROR(VLOOKUP(B733,AffectorValueTable!$A:$A,1,0)),"어펙터밸류없음","")</f>
        <v/>
      </c>
      <c r="D733" s="1">
        <v>1</v>
      </c>
      <c r="E733" s="1" t="str">
        <f>VLOOKUP($B733,AffectorValueTable!$1:$1048576,MATCH(AffectorValueTable!$B$1,AffectorValueTable!$1:$1,0),0)</f>
        <v>EnlargeDamage</v>
      </c>
      <c r="G733" s="1" t="s">
        <v>391</v>
      </c>
      <c r="H733" s="1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 s="1">
        <v>-1</v>
      </c>
      <c r="J733" s="1">
        <v>2</v>
      </c>
      <c r="O733" s="7" t="str">
        <f t="shared" ca="1" si="501"/>
        <v/>
      </c>
      <c r="S733" s="7" t="str">
        <f t="shared" ca="1" si="502"/>
        <v/>
      </c>
    </row>
    <row r="734" spans="1:19" x14ac:dyDescent="0.3">
      <c r="A734" s="1" t="str">
        <f t="shared" si="500"/>
        <v>PN_Machine3Times_01</v>
      </c>
      <c r="B734" s="1" t="s">
        <v>760</v>
      </c>
      <c r="C734" s="1" t="str">
        <f>IF(ISERROR(VLOOKUP(B734,AffectorValueTable!$A:$A,1,0)),"어펙터밸류없음","")</f>
        <v/>
      </c>
      <c r="D734" s="1">
        <v>1</v>
      </c>
      <c r="E734" s="1" t="str">
        <f>VLOOKUP($B734,AffectorValueTable!$1:$1048576,MATCH(AffectorValueTable!$B$1,AffectorValueTable!$1:$1,0),0)</f>
        <v>EnlargeDamage</v>
      </c>
      <c r="G734" s="1" t="s">
        <v>393</v>
      </c>
      <c r="H734" s="1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 s="1">
        <v>-1</v>
      </c>
      <c r="J734" s="1">
        <v>2</v>
      </c>
      <c r="O734" s="7" t="str">
        <f t="shared" ca="1" si="501"/>
        <v/>
      </c>
      <c r="S734" s="7" t="str">
        <f t="shared" ca="1" si="502"/>
        <v/>
      </c>
    </row>
    <row r="735" spans="1:19" x14ac:dyDescent="0.3">
      <c r="A735" s="1" t="str">
        <f t="shared" ref="A735:A736" si="503">B735&amp;"_"&amp;TEXT(D735,"00")</f>
        <v>PN_Nature3Times_01</v>
      </c>
      <c r="B735" s="1" t="s">
        <v>764</v>
      </c>
      <c r="C735" s="1" t="str">
        <f>IF(ISERROR(VLOOKUP(B735,AffectorValueTable!$A:$A,1,0)),"어펙터밸류없음","")</f>
        <v/>
      </c>
      <c r="D735" s="1">
        <v>1</v>
      </c>
      <c r="E735" s="1" t="str">
        <f>VLOOKUP($B735,AffectorValueTable!$1:$1048576,MATCH(AffectorValueTable!$B$1,AffectorValueTable!$1:$1,0),0)</f>
        <v>EnlargeDamage</v>
      </c>
      <c r="G735" s="1" t="s">
        <v>394</v>
      </c>
      <c r="H735" s="1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 s="1">
        <v>-1</v>
      </c>
      <c r="J735" s="1">
        <v>2</v>
      </c>
      <c r="O735" s="7" t="str">
        <f t="shared" ref="O735:O736" ca="1" si="504">IF(NOT(ISBLANK(N735)),N735,
IF(ISBLANK(M735),"",
VLOOKUP(M735,OFFSET(INDIRECT("$A:$B"),0,MATCH(M$1&amp;"_Verify",INDIRECT("$1:$1"),0)-1),2,0)
))</f>
        <v/>
      </c>
      <c r="S735" s="7" t="str">
        <f t="shared" ref="S735:S736" ca="1" si="505">IF(NOT(ISBLANK(R735)),R735,
IF(ISBLANK(Q735),"",
VLOOKUP(Q735,OFFSET(INDIRECT("$A:$B"),0,MATCH(Q$1&amp;"_Verify",INDIRECT("$1:$1"),0)-1),2,0)
))</f>
        <v/>
      </c>
    </row>
    <row r="736" spans="1:19" x14ac:dyDescent="0.3">
      <c r="A736" s="1" t="str">
        <f t="shared" si="503"/>
        <v>PN_Qigong3Times_01</v>
      </c>
      <c r="B736" s="1" t="s">
        <v>762</v>
      </c>
      <c r="C736" s="1" t="str">
        <f>IF(ISERROR(VLOOKUP(B736,AffectorValueTable!$A:$A,1,0)),"어펙터밸류없음","")</f>
        <v/>
      </c>
      <c r="D736" s="1">
        <v>1</v>
      </c>
      <c r="E736" s="1" t="str">
        <f>VLOOKUP($B736,AffectorValueTable!$1:$1048576,MATCH(AffectorValueTable!$B$1,AffectorValueTable!$1:$1,0),0)</f>
        <v>EnlargeDamage</v>
      </c>
      <c r="G736" s="1" t="s">
        <v>396</v>
      </c>
      <c r="H736" s="1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 s="1">
        <v>-1</v>
      </c>
      <c r="J736" s="1">
        <v>2</v>
      </c>
      <c r="O736" s="7" t="str">
        <f t="shared" ca="1" si="504"/>
        <v/>
      </c>
      <c r="S736" s="7" t="str">
        <f t="shared" ca="1" si="505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99:Q736 M3:M736 Q3:Q490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G499:G505 G201:G209 G238:G241 G245:G490 G58 G3:G56 G60:G188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572</v>
      </c>
      <c r="B2" t="s">
        <v>570</v>
      </c>
      <c r="C2" t="s">
        <v>573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845</v>
      </c>
      <c r="B3" t="s">
        <v>841</v>
      </c>
      <c r="C3" t="s">
        <v>847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867</v>
      </c>
      <c r="B4" t="s">
        <v>868</v>
      </c>
      <c r="C4" s="10" t="s">
        <v>862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872</v>
      </c>
      <c r="B5" t="s">
        <v>873</v>
      </c>
      <c r="C5" t="s">
        <v>875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2" activePane="bottomLeft" state="frozen"/>
      <selection pane="bottomLeft" activeCell="A8" sqref="A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691</v>
      </c>
      <c r="F3" s="3" t="s">
        <v>546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1051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614</v>
      </c>
      <c r="D5" s="4" t="s">
        <v>615</v>
      </c>
      <c r="E5" s="4" t="s">
        <v>616</v>
      </c>
      <c r="F5" s="4" t="s">
        <v>934</v>
      </c>
      <c r="G5" s="4" t="s">
        <v>620</v>
      </c>
      <c r="H5" s="4" t="s">
        <v>619</v>
      </c>
      <c r="I5" s="4" t="s">
        <v>1112</v>
      </c>
      <c r="J5" s="2"/>
      <c r="K5" s="2"/>
      <c r="L5" s="2"/>
      <c r="M5" s="2"/>
    </row>
    <row r="6" spans="1:13" ht="48" x14ac:dyDescent="0.3">
      <c r="A6" t="s">
        <v>557</v>
      </c>
      <c r="B6" s="3" t="s">
        <v>558</v>
      </c>
      <c r="C6" s="4" t="s">
        <v>62</v>
      </c>
      <c r="D6" s="2" t="s">
        <v>559</v>
      </c>
      <c r="E6" s="2" t="s">
        <v>560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965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1158</v>
      </c>
      <c r="E12" s="4" t="s">
        <v>231</v>
      </c>
      <c r="F12" s="4" t="s">
        <v>211</v>
      </c>
      <c r="G12" s="2" t="s">
        <v>686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817</v>
      </c>
      <c r="C14" s="3" t="s">
        <v>62</v>
      </c>
      <c r="D14" s="3" t="s">
        <v>1206</v>
      </c>
      <c r="E14" s="5"/>
      <c r="F14" s="5"/>
      <c r="G14" s="3" t="s">
        <v>1207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60" x14ac:dyDescent="0.3">
      <c r="A15" t="s">
        <v>207</v>
      </c>
      <c r="B15" s="3" t="s">
        <v>1215</v>
      </c>
      <c r="C15" s="3" t="s">
        <v>472</v>
      </c>
      <c r="D15" s="4" t="s">
        <v>287</v>
      </c>
      <c r="E15" s="4" t="s">
        <v>288</v>
      </c>
      <c r="F15" s="4" t="s">
        <v>512</v>
      </c>
      <c r="G15" s="4" t="s">
        <v>1082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686</v>
      </c>
      <c r="H16" s="4" t="s">
        <v>879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785</v>
      </c>
      <c r="C18" s="3" t="s">
        <v>62</v>
      </c>
      <c r="D18" s="4" t="s">
        <v>235</v>
      </c>
      <c r="E18" s="4" t="s">
        <v>1180</v>
      </c>
      <c r="F18" s="5"/>
      <c r="G18" s="3" t="s">
        <v>1183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1017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664</v>
      </c>
      <c r="H22" s="3" t="s">
        <v>665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918</v>
      </c>
      <c r="B24" s="3" t="s">
        <v>417</v>
      </c>
      <c r="C24" s="3" t="s">
        <v>62</v>
      </c>
      <c r="D24" s="4" t="s">
        <v>409</v>
      </c>
      <c r="E24" s="4" t="s">
        <v>669</v>
      </c>
      <c r="F24" s="5"/>
      <c r="G24" s="3"/>
      <c r="H24" s="3" t="s">
        <v>671</v>
      </c>
      <c r="I24" s="4" t="s">
        <v>421</v>
      </c>
      <c r="J24" s="3" t="s">
        <v>715</v>
      </c>
      <c r="K24" s="5"/>
      <c r="L24" s="5"/>
      <c r="M24" s="3" t="s">
        <v>418</v>
      </c>
    </row>
    <row r="25" spans="1:13" s="10" customFormat="1" ht="48" x14ac:dyDescent="0.3">
      <c r="A25" s="10" t="s">
        <v>661</v>
      </c>
      <c r="B25" s="3" t="s">
        <v>1173</v>
      </c>
      <c r="C25" s="3" t="s">
        <v>62</v>
      </c>
      <c r="D25" s="4" t="s">
        <v>1174</v>
      </c>
      <c r="E25" s="4"/>
      <c r="F25" s="5"/>
      <c r="G25" s="3" t="s">
        <v>799</v>
      </c>
      <c r="H25" s="3" t="s">
        <v>1171</v>
      </c>
      <c r="I25" s="4" t="s">
        <v>1172</v>
      </c>
      <c r="J25" s="3" t="s">
        <v>662</v>
      </c>
      <c r="K25" s="3" t="s">
        <v>1175</v>
      </c>
      <c r="L25" s="11" t="s">
        <v>1214</v>
      </c>
      <c r="M25" s="3" t="s">
        <v>1211</v>
      </c>
    </row>
    <row r="26" spans="1:13" s="10" customFormat="1" ht="36" x14ac:dyDescent="0.3">
      <c r="A26" s="10" t="s">
        <v>773</v>
      </c>
      <c r="B26" s="3" t="s">
        <v>775</v>
      </c>
      <c r="C26" s="3" t="s">
        <v>776</v>
      </c>
      <c r="D26" s="4"/>
      <c r="E26" s="4"/>
      <c r="F26" s="5"/>
      <c r="G26" s="3" t="s">
        <v>952</v>
      </c>
      <c r="H26" s="3"/>
      <c r="I26" s="4"/>
      <c r="J26" s="3" t="s">
        <v>774</v>
      </c>
      <c r="K26" s="5"/>
      <c r="L26" s="5"/>
      <c r="M26" s="3"/>
    </row>
    <row r="27" spans="1:13" s="10" customFormat="1" ht="36" x14ac:dyDescent="0.3">
      <c r="A27" s="10" t="s">
        <v>958</v>
      </c>
      <c r="B27" s="3" t="s">
        <v>959</v>
      </c>
      <c r="C27" s="3"/>
      <c r="D27" s="4" t="s">
        <v>960</v>
      </c>
      <c r="E27" s="4"/>
      <c r="F27" s="5"/>
      <c r="G27" s="3"/>
      <c r="H27" s="3"/>
      <c r="I27" s="4"/>
      <c r="J27" s="3" t="s">
        <v>774</v>
      </c>
      <c r="K27" s="3" t="s">
        <v>964</v>
      </c>
      <c r="L27" s="5"/>
      <c r="M27" s="3"/>
    </row>
    <row r="28" spans="1:13" s="10" customFormat="1" ht="24" x14ac:dyDescent="0.3">
      <c r="A28" s="10" t="s">
        <v>706</v>
      </c>
      <c r="B28" s="3" t="s">
        <v>707</v>
      </c>
      <c r="C28" s="3" t="s">
        <v>62</v>
      </c>
      <c r="D28" s="4" t="s">
        <v>708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790</v>
      </c>
      <c r="B29" s="3" t="s">
        <v>791</v>
      </c>
      <c r="C29" s="3"/>
      <c r="D29" s="4"/>
      <c r="E29" s="4"/>
      <c r="F29" s="5"/>
      <c r="G29" s="3" t="s">
        <v>797</v>
      </c>
      <c r="H29" s="3" t="s">
        <v>798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779</v>
      </c>
      <c r="B31" s="3" t="s">
        <v>780</v>
      </c>
      <c r="C31" s="3" t="s">
        <v>811</v>
      </c>
      <c r="D31" s="3" t="s">
        <v>810</v>
      </c>
      <c r="E31" s="3" t="s">
        <v>812</v>
      </c>
      <c r="F31" s="3" t="s">
        <v>813</v>
      </c>
      <c r="G31" s="2" t="s">
        <v>781</v>
      </c>
      <c r="H31" s="2" t="s">
        <v>782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509</v>
      </c>
      <c r="E39" s="4" t="s">
        <v>510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654</v>
      </c>
      <c r="B42" s="3" t="s">
        <v>655</v>
      </c>
      <c r="C42" s="4" t="s">
        <v>656</v>
      </c>
      <c r="D42" s="4"/>
      <c r="E42" s="4"/>
      <c r="F42" s="4"/>
      <c r="G42" s="4" t="s">
        <v>657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1029</v>
      </c>
      <c r="B44" s="3" t="s">
        <v>1031</v>
      </c>
      <c r="C44" s="3" t="s">
        <v>62</v>
      </c>
      <c r="D44" s="4" t="s">
        <v>1032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1197</v>
      </c>
      <c r="B45" s="3" t="s">
        <v>1196</v>
      </c>
      <c r="C45" s="3"/>
      <c r="D45" s="2" t="s">
        <v>1198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1106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951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547</v>
      </c>
      <c r="H54" s="3" t="s">
        <v>545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583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996</v>
      </c>
      <c r="G58" s="4" t="s">
        <v>407</v>
      </c>
      <c r="H58" s="4" t="s">
        <v>1004</v>
      </c>
      <c r="L58" s="2" t="s">
        <v>408</v>
      </c>
      <c r="M58" s="2" t="s">
        <v>413</v>
      </c>
    </row>
    <row r="59" spans="1:13" ht="84" x14ac:dyDescent="0.3">
      <c r="A59" s="10" t="s">
        <v>474</v>
      </c>
      <c r="B59" s="3" t="s">
        <v>479</v>
      </c>
      <c r="C59" s="3" t="s">
        <v>62</v>
      </c>
      <c r="D59" s="4" t="s">
        <v>477</v>
      </c>
      <c r="E59" s="3" t="s">
        <v>478</v>
      </c>
    </row>
    <row r="60" spans="1:13" ht="96" x14ac:dyDescent="0.3">
      <c r="A60" s="10" t="s">
        <v>476</v>
      </c>
      <c r="B60" s="3" t="s">
        <v>480</v>
      </c>
      <c r="C60" s="3" t="s">
        <v>62</v>
      </c>
      <c r="D60" s="4" t="s">
        <v>481</v>
      </c>
    </row>
    <row r="61" spans="1:13" ht="72" x14ac:dyDescent="0.3">
      <c r="A61" s="10" t="s">
        <v>511</v>
      </c>
      <c r="B61" s="3" t="s">
        <v>548</v>
      </c>
      <c r="C61" s="3" t="s">
        <v>62</v>
      </c>
      <c r="D61" s="4" t="s">
        <v>518</v>
      </c>
      <c r="E61" s="4" t="s">
        <v>519</v>
      </c>
    </row>
    <row r="62" spans="1:13" ht="60" x14ac:dyDescent="0.3">
      <c r="A62" t="s">
        <v>521</v>
      </c>
      <c r="B62" s="3" t="s">
        <v>549</v>
      </c>
      <c r="C62" s="3" t="s">
        <v>62</v>
      </c>
      <c r="D62" s="4" t="s">
        <v>522</v>
      </c>
      <c r="E62" s="4" t="s">
        <v>523</v>
      </c>
      <c r="G62" s="4"/>
    </row>
    <row r="63" spans="1:13" ht="60" x14ac:dyDescent="0.3">
      <c r="A63" t="s">
        <v>525</v>
      </c>
      <c r="B63" s="3" t="s">
        <v>528</v>
      </c>
      <c r="C63" s="3" t="s">
        <v>62</v>
      </c>
      <c r="D63" s="4" t="s">
        <v>922</v>
      </c>
      <c r="E63" s="4" t="s">
        <v>526</v>
      </c>
      <c r="F63" s="4" t="s">
        <v>527</v>
      </c>
    </row>
    <row r="64" spans="1:13" ht="84" x14ac:dyDescent="0.3">
      <c r="A64" t="s">
        <v>535</v>
      </c>
      <c r="B64" s="3" t="s">
        <v>604</v>
      </c>
      <c r="C64" s="3" t="s">
        <v>536</v>
      </c>
      <c r="D64" s="4" t="s">
        <v>553</v>
      </c>
      <c r="E64" s="4" t="s">
        <v>904</v>
      </c>
      <c r="F64" s="4" t="s">
        <v>585</v>
      </c>
      <c r="G64" s="4" t="s">
        <v>854</v>
      </c>
      <c r="H64" s="4" t="s">
        <v>621</v>
      </c>
      <c r="I64" s="4" t="s">
        <v>561</v>
      </c>
      <c r="J64" s="4" t="s">
        <v>537</v>
      </c>
      <c r="K64" s="4" t="s">
        <v>568</v>
      </c>
      <c r="L64" s="4" t="s">
        <v>855</v>
      </c>
    </row>
    <row r="65" spans="1:13" ht="108" x14ac:dyDescent="0.3">
      <c r="A65" t="s">
        <v>575</v>
      </c>
      <c r="B65" s="3" t="s">
        <v>577</v>
      </c>
      <c r="C65" s="3" t="s">
        <v>62</v>
      </c>
      <c r="D65" s="3" t="s">
        <v>937</v>
      </c>
      <c r="E65" s="3" t="s">
        <v>905</v>
      </c>
      <c r="F65" s="3" t="s">
        <v>906</v>
      </c>
      <c r="G65" s="4" t="s">
        <v>893</v>
      </c>
      <c r="J65" s="4" t="s">
        <v>578</v>
      </c>
      <c r="K65" s="4" t="s">
        <v>597</v>
      </c>
      <c r="M65" s="2" t="s">
        <v>353</v>
      </c>
    </row>
    <row r="66" spans="1:13" ht="24" x14ac:dyDescent="0.3">
      <c r="A66" s="10" t="s">
        <v>588</v>
      </c>
      <c r="B66" s="3" t="s">
        <v>591</v>
      </c>
      <c r="C66" s="3" t="s">
        <v>62</v>
      </c>
      <c r="D66" s="3" t="s">
        <v>589</v>
      </c>
      <c r="J66" s="4" t="s">
        <v>590</v>
      </c>
    </row>
    <row r="67" spans="1:13" s="10" customFormat="1" ht="60" x14ac:dyDescent="0.3">
      <c r="A67" s="10" t="s">
        <v>637</v>
      </c>
      <c r="B67" s="3" t="s">
        <v>639</v>
      </c>
      <c r="C67" s="3" t="s">
        <v>62</v>
      </c>
      <c r="D67" s="3"/>
      <c r="G67" s="4" t="s">
        <v>641</v>
      </c>
      <c r="J67" s="4" t="s">
        <v>638</v>
      </c>
    </row>
    <row r="68" spans="1:13" ht="24" x14ac:dyDescent="0.3">
      <c r="A68" t="s">
        <v>644</v>
      </c>
      <c r="B68" s="3" t="s">
        <v>646</v>
      </c>
      <c r="C68" s="4" t="s">
        <v>61</v>
      </c>
      <c r="D68" s="4" t="s">
        <v>645</v>
      </c>
      <c r="I68" s="3" t="s">
        <v>99</v>
      </c>
      <c r="M68" s="2" t="s">
        <v>353</v>
      </c>
    </row>
    <row r="69" spans="1:13" ht="36" x14ac:dyDescent="0.3">
      <c r="A69" t="s">
        <v>693</v>
      </c>
      <c r="B69" s="3" t="s">
        <v>694</v>
      </c>
      <c r="C69" s="3" t="s">
        <v>62</v>
      </c>
      <c r="D69" s="3" t="s">
        <v>695</v>
      </c>
      <c r="E69" s="3" t="s">
        <v>800</v>
      </c>
      <c r="J69" s="3" t="s">
        <v>340</v>
      </c>
      <c r="K69" s="4" t="s">
        <v>702</v>
      </c>
      <c r="L69" s="2" t="s">
        <v>95</v>
      </c>
      <c r="M69" s="2" t="s">
        <v>696</v>
      </c>
    </row>
    <row r="70" spans="1:13" ht="24" x14ac:dyDescent="0.3">
      <c r="A70" t="s">
        <v>717</v>
      </c>
      <c r="B70" s="3" t="s">
        <v>718</v>
      </c>
      <c r="C70" s="3" t="s">
        <v>719</v>
      </c>
      <c r="D70" s="3" t="s">
        <v>720</v>
      </c>
      <c r="J70" s="4" t="s">
        <v>721</v>
      </c>
      <c r="K70" s="4" t="s">
        <v>722</v>
      </c>
      <c r="L70" s="4" t="s">
        <v>723</v>
      </c>
    </row>
    <row r="71" spans="1:13" x14ac:dyDescent="0.3">
      <c r="A71" t="s">
        <v>733</v>
      </c>
      <c r="B71" s="3" t="s">
        <v>734</v>
      </c>
    </row>
    <row r="72" spans="1:13" s="10" customFormat="1" ht="48" x14ac:dyDescent="0.3">
      <c r="A72" s="10" t="s">
        <v>735</v>
      </c>
      <c r="B72" s="3" t="s">
        <v>737</v>
      </c>
      <c r="C72" s="3" t="s">
        <v>738</v>
      </c>
      <c r="D72" s="4" t="s">
        <v>739</v>
      </c>
      <c r="E72" s="4"/>
      <c r="F72" s="4" t="s">
        <v>740</v>
      </c>
      <c r="G72" s="4" t="s">
        <v>736</v>
      </c>
      <c r="H72" s="4"/>
      <c r="I72" s="4"/>
      <c r="J72" s="4" t="s">
        <v>537</v>
      </c>
      <c r="K72" s="4"/>
    </row>
    <row r="73" spans="1:13" ht="24" x14ac:dyDescent="0.3">
      <c r="A73" t="s">
        <v>788</v>
      </c>
      <c r="B73" s="3" t="s">
        <v>792</v>
      </c>
      <c r="C73" s="3" t="s">
        <v>62</v>
      </c>
      <c r="D73" s="4" t="s">
        <v>796</v>
      </c>
      <c r="G73" s="4" t="s">
        <v>793</v>
      </c>
    </row>
    <row r="74" spans="1:13" s="10" customFormat="1" ht="60" x14ac:dyDescent="0.3">
      <c r="A74" s="10" t="s">
        <v>815</v>
      </c>
      <c r="B74" s="3" t="s">
        <v>816</v>
      </c>
      <c r="C74" s="3"/>
      <c r="D74" s="5"/>
      <c r="E74" s="5"/>
      <c r="F74" s="5"/>
      <c r="G74" s="3" t="s">
        <v>842</v>
      </c>
      <c r="H74" s="3"/>
      <c r="I74" s="3"/>
      <c r="J74" s="3" t="s">
        <v>822</v>
      </c>
      <c r="K74" s="3" t="s">
        <v>843</v>
      </c>
      <c r="L74" s="5"/>
      <c r="M74" s="2" t="s">
        <v>353</v>
      </c>
    </row>
    <row r="75" spans="1:13" s="10" customFormat="1" ht="36" x14ac:dyDescent="0.3">
      <c r="A75" s="10" t="s">
        <v>838</v>
      </c>
      <c r="B75" s="3" t="s">
        <v>827</v>
      </c>
      <c r="C75" s="3" t="s">
        <v>62</v>
      </c>
      <c r="D75" s="3"/>
      <c r="E75" s="3"/>
      <c r="F75" s="3"/>
      <c r="G75" s="4"/>
      <c r="J75" s="4" t="s">
        <v>825</v>
      </c>
      <c r="K75" s="4" t="s">
        <v>826</v>
      </c>
      <c r="M75" s="2"/>
    </row>
    <row r="76" spans="1:13" s="10" customFormat="1" ht="36" x14ac:dyDescent="0.3">
      <c r="A76" s="10" t="s">
        <v>881</v>
      </c>
      <c r="B76" s="3" t="s">
        <v>884</v>
      </c>
      <c r="C76" s="3" t="s">
        <v>62</v>
      </c>
      <c r="D76" s="3"/>
      <c r="E76" s="3"/>
      <c r="F76" s="3"/>
      <c r="G76" s="4" t="s">
        <v>882</v>
      </c>
      <c r="J76" s="4"/>
      <c r="K76" s="4"/>
      <c r="L76" s="4" t="s">
        <v>95</v>
      </c>
      <c r="M76" s="4" t="s">
        <v>883</v>
      </c>
    </row>
    <row r="77" spans="1:13" ht="48" x14ac:dyDescent="0.3">
      <c r="A77" s="10" t="s">
        <v>908</v>
      </c>
      <c r="B77" s="3" t="s">
        <v>910</v>
      </c>
      <c r="C77" s="3" t="s">
        <v>62</v>
      </c>
      <c r="D77" s="4" t="s">
        <v>909</v>
      </c>
      <c r="E77" s="4"/>
      <c r="F77" s="5"/>
      <c r="G77" s="3" t="s">
        <v>1222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912</v>
      </c>
      <c r="B78" s="3" t="s">
        <v>914</v>
      </c>
      <c r="C78" s="3" t="s">
        <v>62</v>
      </c>
      <c r="D78" s="4" t="s">
        <v>913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916</v>
      </c>
      <c r="B79" s="3" t="s">
        <v>920</v>
      </c>
      <c r="C79" s="3" t="s">
        <v>62</v>
      </c>
      <c r="D79" s="4" t="s">
        <v>921</v>
      </c>
      <c r="E79" s="4"/>
      <c r="F79" s="5"/>
    </row>
    <row r="80" spans="1:13" ht="24" x14ac:dyDescent="0.3">
      <c r="A80" s="10" t="s">
        <v>974</v>
      </c>
      <c r="B80" s="3" t="s">
        <v>976</v>
      </c>
      <c r="C80" s="3" t="s">
        <v>62</v>
      </c>
      <c r="D80" s="4"/>
      <c r="E80" s="4"/>
      <c r="F80" s="5"/>
      <c r="G80" s="3"/>
      <c r="H80" s="3"/>
      <c r="I80" s="3"/>
      <c r="J80" s="3" t="s">
        <v>977</v>
      </c>
      <c r="K80" s="5"/>
      <c r="L80" s="5"/>
      <c r="M80" s="5"/>
    </row>
    <row r="81" spans="1:13" ht="48" x14ac:dyDescent="0.3">
      <c r="A81" s="10" t="s">
        <v>983</v>
      </c>
      <c r="B81" s="3" t="s">
        <v>984</v>
      </c>
      <c r="C81" s="3" t="s">
        <v>985</v>
      </c>
      <c r="D81" s="4" t="s">
        <v>986</v>
      </c>
      <c r="E81" s="3"/>
      <c r="F81" s="3"/>
      <c r="G81" s="4" t="s">
        <v>1009</v>
      </c>
      <c r="H81" s="10"/>
      <c r="I81" s="10"/>
      <c r="J81" s="4" t="s">
        <v>987</v>
      </c>
      <c r="K81" s="4" t="s">
        <v>988</v>
      </c>
      <c r="L81" s="4" t="s">
        <v>1013</v>
      </c>
      <c r="M81" s="2"/>
    </row>
    <row r="82" spans="1:13" s="10" customFormat="1" ht="24" x14ac:dyDescent="0.3">
      <c r="A82" s="10" t="s">
        <v>1189</v>
      </c>
      <c r="B82" s="3" t="s">
        <v>999</v>
      </c>
      <c r="C82" s="3" t="s">
        <v>62</v>
      </c>
      <c r="D82" s="4"/>
      <c r="E82" s="4" t="s">
        <v>235</v>
      </c>
      <c r="F82" s="4" t="s">
        <v>996</v>
      </c>
      <c r="G82" s="4"/>
      <c r="J82" s="4"/>
      <c r="K82" s="4" t="s">
        <v>1008</v>
      </c>
      <c r="L82" s="4" t="s">
        <v>1006</v>
      </c>
      <c r="M82" s="4" t="s">
        <v>1007</v>
      </c>
    </row>
    <row r="83" spans="1:13" s="10" customFormat="1" ht="24" x14ac:dyDescent="0.3">
      <c r="A83" s="10" t="s">
        <v>1022</v>
      </c>
      <c r="B83" s="3" t="s">
        <v>1023</v>
      </c>
      <c r="C83" s="3" t="s">
        <v>62</v>
      </c>
      <c r="D83" s="4" t="s">
        <v>1025</v>
      </c>
      <c r="E83" s="3"/>
      <c r="F83" s="4"/>
      <c r="G83" s="4"/>
      <c r="J83" s="4"/>
      <c r="K83" s="4"/>
      <c r="L83" s="4" t="s">
        <v>1129</v>
      </c>
      <c r="M83" s="2" t="s">
        <v>353</v>
      </c>
    </row>
    <row r="84" spans="1:13" s="10" customFormat="1" ht="36" x14ac:dyDescent="0.3">
      <c r="A84" s="10" t="s">
        <v>1036</v>
      </c>
      <c r="B84" s="3" t="s">
        <v>1038</v>
      </c>
      <c r="C84" s="4" t="s">
        <v>645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1063</v>
      </c>
      <c r="B85" s="3" t="s">
        <v>1062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1079</v>
      </c>
      <c r="L85" s="4" t="s">
        <v>95</v>
      </c>
      <c r="M85" s="2" t="s">
        <v>353</v>
      </c>
    </row>
    <row r="86" spans="1:13" s="10" customFormat="1" ht="36" x14ac:dyDescent="0.3">
      <c r="A86" s="10" t="s">
        <v>1073</v>
      </c>
      <c r="B86" s="3" t="s">
        <v>1217</v>
      </c>
      <c r="C86" s="3" t="s">
        <v>62</v>
      </c>
      <c r="D86" s="4" t="s">
        <v>1216</v>
      </c>
      <c r="E86" s="4"/>
      <c r="F86" s="5"/>
      <c r="G86" s="3"/>
      <c r="H86" s="3"/>
      <c r="I86" s="3"/>
      <c r="J86" s="4" t="s">
        <v>537</v>
      </c>
      <c r="K86" s="5"/>
      <c r="L86" s="4"/>
      <c r="M86" s="2"/>
    </row>
    <row r="87" spans="1:13" s="10" customFormat="1" ht="24" x14ac:dyDescent="0.3">
      <c r="A87" s="10" t="s">
        <v>1096</v>
      </c>
      <c r="B87" s="3" t="s">
        <v>1098</v>
      </c>
      <c r="C87" s="3"/>
      <c r="D87" s="4" t="s">
        <v>1099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1116</v>
      </c>
      <c r="B88" s="3" t="s">
        <v>1117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1102</v>
      </c>
      <c r="L88" s="4"/>
      <c r="M88" s="2"/>
    </row>
    <row r="89" spans="1:13" s="10" customFormat="1" ht="36" x14ac:dyDescent="0.3">
      <c r="A89" s="10" t="s">
        <v>1101</v>
      </c>
      <c r="B89" s="3" t="s">
        <v>1118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1051</v>
      </c>
    </row>
    <row r="90" spans="1:13" s="10" customFormat="1" ht="36" x14ac:dyDescent="0.3">
      <c r="A90" s="10" t="s">
        <v>1110</v>
      </c>
      <c r="B90" s="3" t="s">
        <v>1111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1151</v>
      </c>
      <c r="B91" s="3" t="s">
        <v>1152</v>
      </c>
      <c r="C91" s="3"/>
      <c r="D91" s="3" t="s">
        <v>1153</v>
      </c>
      <c r="E91" s="4" t="s">
        <v>1154</v>
      </c>
      <c r="F91" s="4"/>
      <c r="G91" s="2" t="s">
        <v>686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633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2021-05-23T07:40:34Z</dcterms:modified>
</cp:coreProperties>
</file>