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475927C-8C95-4D42-9377-D97A6B505E18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8" i="5" l="1"/>
  <c r="O18" i="5"/>
  <c r="H18" i="5"/>
  <c r="E18" i="5"/>
  <c r="C18" i="5"/>
  <c r="A18" i="5"/>
  <c r="S17" i="5"/>
  <c r="O17" i="5"/>
  <c r="H17" i="5"/>
  <c r="E17" i="5"/>
  <c r="C17" i="5"/>
  <c r="A17" i="5"/>
  <c r="C16" i="1"/>
  <c r="C17" i="1"/>
  <c r="S137" i="5" l="1"/>
  <c r="O137" i="5"/>
  <c r="H137" i="5"/>
  <c r="E137" i="5"/>
  <c r="C137" i="5"/>
  <c r="A137" i="5"/>
  <c r="U135" i="5" l="1"/>
  <c r="S135" i="5"/>
  <c r="O135" i="5"/>
  <c r="U136" i="5"/>
  <c r="S136" i="5"/>
  <c r="O136" i="5"/>
  <c r="H136" i="5"/>
  <c r="E136" i="5"/>
  <c r="C136" i="5"/>
  <c r="A136" i="5"/>
  <c r="C135" i="1"/>
  <c r="C136" i="1"/>
  <c r="S141" i="5" l="1"/>
  <c r="O141" i="5"/>
  <c r="H141" i="5"/>
  <c r="E141" i="5"/>
  <c r="C141" i="5"/>
  <c r="A141" i="5"/>
  <c r="H135" i="5" l="1"/>
  <c r="E135" i="5"/>
  <c r="C135" i="5"/>
  <c r="A135" i="5"/>
  <c r="C134" i="1"/>
  <c r="C140" i="1"/>
  <c r="E3" i="4" l="1"/>
  <c r="D3" i="4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S132" i="5"/>
  <c r="O132" i="5"/>
  <c r="H132" i="5"/>
  <c r="E132" i="5"/>
  <c r="C132" i="5"/>
  <c r="A132" i="5"/>
  <c r="C133" i="1"/>
  <c r="S541" i="5" l="1"/>
  <c r="O541" i="5"/>
  <c r="H541" i="5"/>
  <c r="E541" i="5"/>
  <c r="C541" i="5"/>
  <c r="A541" i="5"/>
  <c r="S432" i="5"/>
  <c r="O432" i="5"/>
  <c r="H432" i="5"/>
  <c r="E432" i="5"/>
  <c r="C432" i="5"/>
  <c r="A432" i="5"/>
  <c r="S231" i="5"/>
  <c r="H231" i="5"/>
  <c r="E231" i="5"/>
  <c r="C231" i="5"/>
  <c r="A231" i="5"/>
  <c r="S225" i="5"/>
  <c r="J225" i="5"/>
  <c r="H225" i="5"/>
  <c r="E225" i="5"/>
  <c r="C225" i="5"/>
  <c r="A225" i="5"/>
  <c r="S206" i="5"/>
  <c r="H206" i="5"/>
  <c r="E206" i="5"/>
  <c r="C206" i="5"/>
  <c r="A206" i="5"/>
  <c r="S202" i="5"/>
  <c r="H202" i="5"/>
  <c r="E202" i="5"/>
  <c r="C202" i="5"/>
  <c r="A202" i="5"/>
  <c r="S187" i="5"/>
  <c r="J187" i="5"/>
  <c r="H187" i="5"/>
  <c r="E187" i="5"/>
  <c r="C187" i="5"/>
  <c r="A187" i="5"/>
  <c r="S183" i="5"/>
  <c r="J183" i="5"/>
  <c r="H183" i="5"/>
  <c r="E183" i="5"/>
  <c r="C183" i="5"/>
  <c r="A183" i="5"/>
  <c r="S164" i="5"/>
  <c r="H164" i="5"/>
  <c r="E164" i="5"/>
  <c r="C164" i="5"/>
  <c r="A164" i="5"/>
  <c r="S160" i="5"/>
  <c r="H160" i="5"/>
  <c r="E160" i="5"/>
  <c r="C160" i="5"/>
  <c r="A160" i="5"/>
  <c r="O160" i="5"/>
  <c r="O225" i="5"/>
  <c r="O206" i="5"/>
  <c r="O231" i="5"/>
  <c r="C132" i="1"/>
  <c r="C131" i="1"/>
  <c r="O164" i="5"/>
  <c r="O183" i="5"/>
  <c r="O187" i="5"/>
  <c r="O202" i="5"/>
  <c r="S131" i="5" l="1"/>
  <c r="H131" i="5"/>
  <c r="E131" i="5"/>
  <c r="C131" i="5"/>
  <c r="A131" i="5"/>
  <c r="S130" i="5"/>
  <c r="O130" i="5"/>
  <c r="H130" i="5"/>
  <c r="E130" i="5"/>
  <c r="C130" i="5"/>
  <c r="A130" i="5"/>
  <c r="O131" i="5"/>
  <c r="S550" i="5" l="1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C226" i="1"/>
  <c r="C227" i="1"/>
  <c r="C129" i="1"/>
  <c r="C225" i="1"/>
  <c r="C130" i="1"/>
  <c r="C224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29" i="5" l="1"/>
  <c r="O129" i="5"/>
  <c r="H129" i="5"/>
  <c r="E129" i="5"/>
  <c r="C129" i="5"/>
  <c r="A129" i="5"/>
  <c r="S128" i="5" l="1"/>
  <c r="O128" i="5"/>
  <c r="H128" i="5"/>
  <c r="E128" i="5"/>
  <c r="C128" i="5"/>
  <c r="A128" i="5"/>
  <c r="S127" i="5"/>
  <c r="O127" i="5"/>
  <c r="H127" i="5"/>
  <c r="E127" i="5"/>
  <c r="C127" i="5"/>
  <c r="A127" i="5"/>
  <c r="C127" i="1"/>
  <c r="C126" i="1"/>
  <c r="C128" i="1"/>
  <c r="S558" i="5" l="1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34" i="1"/>
  <c r="C232" i="1"/>
  <c r="C233" i="1"/>
  <c r="C98" i="1"/>
  <c r="C235" i="1"/>
  <c r="C97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9" i="5" l="1"/>
  <c r="S115" i="5" l="1"/>
  <c r="O115" i="5"/>
  <c r="H115" i="5"/>
  <c r="E115" i="5"/>
  <c r="C115" i="5"/>
  <c r="A115" i="5"/>
  <c r="C114" i="1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S92" i="5" l="1"/>
  <c r="S142" i="5"/>
  <c r="S140" i="5"/>
  <c r="S139" i="5"/>
  <c r="S138" i="5"/>
  <c r="S124" i="5"/>
  <c r="S123" i="5"/>
  <c r="S122" i="5"/>
  <c r="S121" i="5"/>
  <c r="S120" i="5"/>
  <c r="S119" i="5"/>
  <c r="S118" i="5"/>
  <c r="S117" i="5"/>
  <c r="S116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0" i="5"/>
  <c r="S229" i="5"/>
  <c r="S228" i="5"/>
  <c r="S227" i="5"/>
  <c r="S226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5" i="5"/>
  <c r="S204" i="5"/>
  <c r="S203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6" i="5"/>
  <c r="S185" i="5"/>
  <c r="S184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3" i="5"/>
  <c r="S162" i="5"/>
  <c r="S161" i="5"/>
  <c r="S159" i="5"/>
  <c r="S322" i="5"/>
  <c r="S321" i="5"/>
  <c r="S320" i="5"/>
  <c r="S319" i="5"/>
  <c r="S318" i="5"/>
  <c r="S317" i="5"/>
  <c r="S316" i="5"/>
  <c r="S315" i="5"/>
  <c r="O123" i="5"/>
  <c r="H123" i="5"/>
  <c r="E123" i="5"/>
  <c r="C123" i="5"/>
  <c r="A123" i="5"/>
  <c r="C125" i="1"/>
  <c r="C124" i="1"/>
  <c r="C123" i="1"/>
  <c r="O124" i="5" l="1"/>
  <c r="H124" i="5" l="1"/>
  <c r="E124" i="5"/>
  <c r="C124" i="5"/>
  <c r="A124" i="5"/>
  <c r="C122" i="1"/>
  <c r="O122" i="5" l="1"/>
  <c r="H122" i="5"/>
  <c r="E122" i="5"/>
  <c r="C122" i="5"/>
  <c r="A122" i="5"/>
  <c r="S79" i="5" l="1"/>
  <c r="O79" i="5"/>
  <c r="H79" i="5"/>
  <c r="E79" i="5"/>
  <c r="C79" i="5"/>
  <c r="A79" i="5"/>
  <c r="C78" i="1"/>
  <c r="C121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5" i="1"/>
  <c r="C68" i="1"/>
  <c r="C74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6" i="1"/>
  <c r="C91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1" i="5" l="1"/>
  <c r="E121" i="5"/>
  <c r="C121" i="5"/>
  <c r="A121" i="5"/>
  <c r="O121" i="5"/>
  <c r="C120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1" i="1"/>
  <c r="C18" i="1"/>
  <c r="C19" i="1"/>
  <c r="C23" i="1"/>
  <c r="C20" i="1"/>
  <c r="C22" i="1"/>
  <c r="O140" i="5" l="1"/>
  <c r="H140" i="5"/>
  <c r="E140" i="5"/>
  <c r="C140" i="5"/>
  <c r="A140" i="5"/>
  <c r="U106" i="5"/>
  <c r="U105" i="5"/>
  <c r="O139" i="5"/>
  <c r="H139" i="5"/>
  <c r="E139" i="5"/>
  <c r="C139" i="5"/>
  <c r="A139" i="5"/>
  <c r="C139" i="1"/>
  <c r="C138" i="1"/>
  <c r="O138" i="5" l="1"/>
  <c r="H138" i="5"/>
  <c r="E138" i="5"/>
  <c r="C138" i="5"/>
  <c r="A138" i="5"/>
  <c r="O120" i="5" l="1"/>
  <c r="H120" i="5"/>
  <c r="E120" i="5"/>
  <c r="C120" i="5"/>
  <c r="A120" i="5"/>
  <c r="O119" i="5"/>
  <c r="H119" i="5"/>
  <c r="E119" i="5"/>
  <c r="C119" i="5"/>
  <c r="A119" i="5"/>
  <c r="O118" i="5"/>
  <c r="H118" i="5"/>
  <c r="E118" i="5"/>
  <c r="C118" i="5"/>
  <c r="A118" i="5"/>
  <c r="C119" i="1"/>
  <c r="C118" i="1"/>
  <c r="C137" i="1"/>
  <c r="O117" i="5" l="1"/>
  <c r="H117" i="5"/>
  <c r="E117" i="5"/>
  <c r="C117" i="5"/>
  <c r="A117" i="5"/>
  <c r="O116" i="5"/>
  <c r="H116" i="5"/>
  <c r="E116" i="5"/>
  <c r="C116" i="5"/>
  <c r="A116" i="5"/>
  <c r="C116" i="1"/>
  <c r="C117" i="1"/>
  <c r="S114" i="5" l="1"/>
  <c r="O114" i="5"/>
  <c r="H114" i="5"/>
  <c r="E114" i="5"/>
  <c r="C114" i="5"/>
  <c r="A114" i="5"/>
  <c r="S113" i="5"/>
  <c r="O113" i="5"/>
  <c r="H113" i="5"/>
  <c r="E113" i="5"/>
  <c r="C113" i="5"/>
  <c r="A113" i="5"/>
  <c r="C113" i="1"/>
  <c r="C115" i="1"/>
  <c r="S106" i="5" l="1"/>
  <c r="O106" i="5"/>
  <c r="H106" i="5"/>
  <c r="E106" i="5"/>
  <c r="C106" i="5"/>
  <c r="A106" i="5"/>
  <c r="C105" i="1"/>
  <c r="C112" i="1"/>
  <c r="L325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10" i="1"/>
  <c r="C109" i="1"/>
  <c r="O111" i="5"/>
  <c r="S33" i="5" l="1"/>
  <c r="O33" i="5"/>
  <c r="H33" i="5"/>
  <c r="E33" i="5"/>
  <c r="C33" i="5"/>
  <c r="A33" i="5"/>
  <c r="L286" i="5" l="1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C32" i="1"/>
  <c r="U108" i="5" l="1"/>
  <c r="U107" i="5"/>
  <c r="J201" i="5" l="1"/>
  <c r="J202" i="5" s="1"/>
  <c r="H201" i="5"/>
  <c r="E201" i="5"/>
  <c r="C201" i="5"/>
  <c r="A201" i="5"/>
  <c r="J200" i="5"/>
  <c r="H200" i="5"/>
  <c r="E200" i="5"/>
  <c r="C200" i="5"/>
  <c r="A200" i="5"/>
  <c r="J188" i="5"/>
  <c r="J189" i="5"/>
  <c r="J190" i="5"/>
  <c r="J191" i="5"/>
  <c r="J192" i="5"/>
  <c r="J193" i="5"/>
  <c r="J194" i="5"/>
  <c r="J195" i="5"/>
  <c r="J196" i="5"/>
  <c r="H196" i="5"/>
  <c r="E196" i="5"/>
  <c r="C196" i="5"/>
  <c r="A196" i="5"/>
  <c r="H195" i="5"/>
  <c r="E195" i="5"/>
  <c r="C195" i="5"/>
  <c r="A195" i="5"/>
  <c r="H194" i="5"/>
  <c r="E194" i="5"/>
  <c r="C194" i="5"/>
  <c r="A194" i="5"/>
  <c r="H193" i="5"/>
  <c r="E193" i="5"/>
  <c r="C193" i="5"/>
  <c r="A193" i="5"/>
  <c r="O195" i="5"/>
  <c r="O194" i="5"/>
  <c r="O193" i="5"/>
  <c r="O200" i="5"/>
  <c r="O201" i="5"/>
  <c r="O196" i="5"/>
  <c r="J203" i="5" l="1"/>
  <c r="J204" i="5"/>
  <c r="J205" i="5"/>
  <c r="J206" i="5" s="1"/>
  <c r="J197" i="5"/>
  <c r="J198" i="5"/>
  <c r="J199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4" i="5"/>
  <c r="J185" i="5"/>
  <c r="J186" i="5"/>
  <c r="J381" i="5" l="1"/>
  <c r="J382" i="5"/>
  <c r="J383" i="5"/>
  <c r="J384" i="5"/>
  <c r="J385" i="5"/>
  <c r="J375" i="5"/>
  <c r="J374" i="5"/>
  <c r="J373" i="5"/>
  <c r="J372" i="5"/>
  <c r="J371" i="5"/>
  <c r="J370" i="5"/>
  <c r="J369" i="5"/>
  <c r="J368" i="5"/>
  <c r="J367" i="5"/>
  <c r="J207" i="5" l="1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6" i="5"/>
  <c r="J227" i="5"/>
  <c r="J228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4" i="1"/>
  <c r="C8" i="1"/>
  <c r="C15" i="1"/>
  <c r="C9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55" i="5" l="1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C106" i="1"/>
  <c r="O524" i="5" l="1"/>
  <c r="A519" i="5" l="1"/>
  <c r="C519" i="5"/>
  <c r="E519" i="5"/>
  <c r="H519" i="5"/>
  <c r="O519" i="5"/>
  <c r="S519" i="5"/>
  <c r="J507" i="5" l="1"/>
  <c r="J508" i="5"/>
  <c r="J509" i="5"/>
  <c r="J510" i="5"/>
  <c r="J511" i="5"/>
  <c r="L326" i="5" l="1"/>
  <c r="L327" i="5"/>
  <c r="K319" i="5"/>
  <c r="K320" i="5"/>
  <c r="K321" i="5"/>
  <c r="J313" i="5"/>
  <c r="J314" i="5"/>
  <c r="J315" i="5"/>
  <c r="S440" i="5"/>
  <c r="O440" i="5"/>
  <c r="H440" i="5"/>
  <c r="E440" i="5"/>
  <c r="C440" i="5"/>
  <c r="A440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9" i="5"/>
  <c r="O439" i="5"/>
  <c r="H439" i="5"/>
  <c r="E439" i="5"/>
  <c r="C439" i="5"/>
  <c r="A439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08" i="5"/>
  <c r="J407" i="5" s="1"/>
  <c r="J406" i="5" s="1"/>
  <c r="J405" i="5" s="1"/>
  <c r="C11" i="1"/>
  <c r="C5" i="1"/>
  <c r="C12" i="1"/>
  <c r="C13" i="1"/>
  <c r="C6" i="1"/>
  <c r="C104" i="1"/>
  <c r="C7" i="1"/>
  <c r="L386" i="5" l="1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K344" i="5" l="1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S352" i="5"/>
  <c r="O352" i="5"/>
  <c r="H352" i="5"/>
  <c r="E352" i="5"/>
  <c r="C352" i="5"/>
  <c r="A352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S349" i="5"/>
  <c r="O349" i="5"/>
  <c r="H349" i="5"/>
  <c r="E349" i="5"/>
  <c r="C349" i="5"/>
  <c r="A349" i="5"/>
  <c r="O303" i="5" l="1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H205" i="5" l="1"/>
  <c r="E205" i="5"/>
  <c r="C205" i="5"/>
  <c r="A205" i="5"/>
  <c r="H204" i="5"/>
  <c r="E204" i="5"/>
  <c r="C204" i="5"/>
  <c r="A204" i="5"/>
  <c r="O205" i="5"/>
  <c r="O204" i="5"/>
  <c r="H186" i="5" l="1"/>
  <c r="E186" i="5"/>
  <c r="C186" i="5"/>
  <c r="A186" i="5"/>
  <c r="H185" i="5"/>
  <c r="E185" i="5"/>
  <c r="C185" i="5"/>
  <c r="A185" i="5"/>
  <c r="O186" i="5"/>
  <c r="O185" i="5"/>
  <c r="S11" i="5" l="1"/>
  <c r="O11" i="5"/>
  <c r="H11" i="5"/>
  <c r="E11" i="5"/>
  <c r="C11" i="5"/>
  <c r="A11" i="5"/>
  <c r="C10" i="1"/>
  <c r="S546" i="5" l="1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0" i="5" l="1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C221" i="1"/>
  <c r="C223" i="1"/>
  <c r="C222" i="1"/>
  <c r="S511" i="5" l="1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495" i="5"/>
  <c r="H495" i="5"/>
  <c r="E495" i="5"/>
  <c r="C495" i="5"/>
  <c r="A495" i="5"/>
  <c r="S494" i="5"/>
  <c r="H494" i="5"/>
  <c r="E494" i="5"/>
  <c r="C494" i="5"/>
  <c r="A494" i="5"/>
  <c r="S493" i="5"/>
  <c r="H493" i="5"/>
  <c r="E493" i="5"/>
  <c r="C493" i="5"/>
  <c r="A493" i="5"/>
  <c r="O492" i="5"/>
  <c r="H492" i="5"/>
  <c r="E492" i="5"/>
  <c r="C492" i="5"/>
  <c r="A492" i="5"/>
  <c r="O491" i="5"/>
  <c r="H491" i="5"/>
  <c r="E491" i="5"/>
  <c r="C491" i="5"/>
  <c r="A491" i="5"/>
  <c r="O490" i="5"/>
  <c r="H490" i="5"/>
  <c r="E490" i="5"/>
  <c r="C490" i="5"/>
  <c r="A490" i="5"/>
  <c r="S333" i="5"/>
  <c r="O327" i="5"/>
  <c r="H327" i="5"/>
  <c r="E327" i="5"/>
  <c r="C327" i="5"/>
  <c r="A327" i="5"/>
  <c r="S332" i="5"/>
  <c r="O326" i="5"/>
  <c r="H326" i="5"/>
  <c r="E326" i="5"/>
  <c r="C326" i="5"/>
  <c r="A326" i="5"/>
  <c r="S331" i="5"/>
  <c r="O325" i="5"/>
  <c r="H325" i="5"/>
  <c r="E325" i="5"/>
  <c r="C325" i="5"/>
  <c r="A325" i="5"/>
  <c r="S327" i="5"/>
  <c r="O321" i="5"/>
  <c r="H321" i="5"/>
  <c r="E321" i="5"/>
  <c r="C321" i="5"/>
  <c r="A321" i="5"/>
  <c r="S326" i="5"/>
  <c r="O320" i="5"/>
  <c r="H320" i="5"/>
  <c r="E320" i="5"/>
  <c r="C320" i="5"/>
  <c r="A320" i="5"/>
  <c r="S325" i="5"/>
  <c r="O319" i="5"/>
  <c r="H319" i="5"/>
  <c r="E319" i="5"/>
  <c r="C319" i="5"/>
  <c r="A319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C170" i="1"/>
  <c r="C213" i="1"/>
  <c r="S490" i="5"/>
  <c r="C208" i="1"/>
  <c r="C172" i="1"/>
  <c r="S491" i="5"/>
  <c r="O494" i="5"/>
  <c r="C209" i="1"/>
  <c r="C174" i="1"/>
  <c r="O495" i="5"/>
  <c r="O493" i="5"/>
  <c r="S492" i="5"/>
  <c r="O309" i="5" l="1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44" i="5"/>
  <c r="H244" i="5"/>
  <c r="E244" i="5"/>
  <c r="C244" i="5"/>
  <c r="A244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C166" i="1"/>
  <c r="C155" i="1"/>
  <c r="C167" i="1"/>
  <c r="C165" i="1"/>
  <c r="C168" i="1"/>
  <c r="C162" i="1"/>
  <c r="C154" i="1"/>
  <c r="C153" i="1"/>
  <c r="C152" i="1"/>
  <c r="C151" i="1"/>
  <c r="C164" i="1"/>
  <c r="C150" i="1"/>
  <c r="C160" i="1"/>
  <c r="C161" i="1"/>
  <c r="A552" i="5" l="1"/>
  <c r="C552" i="5"/>
  <c r="E552" i="5"/>
  <c r="H552" i="5"/>
  <c r="O552" i="5"/>
  <c r="S552" i="5"/>
  <c r="S517" i="5"/>
  <c r="O517" i="5"/>
  <c r="H517" i="5"/>
  <c r="E517" i="5"/>
  <c r="C517" i="5"/>
  <c r="A517" i="5"/>
  <c r="O318" i="5" l="1"/>
  <c r="H318" i="5"/>
  <c r="E318" i="5"/>
  <c r="C318" i="5"/>
  <c r="A318" i="5"/>
  <c r="O317" i="5"/>
  <c r="H317" i="5"/>
  <c r="E317" i="5"/>
  <c r="C317" i="5"/>
  <c r="A317" i="5"/>
  <c r="O312" i="5"/>
  <c r="H312" i="5"/>
  <c r="E312" i="5"/>
  <c r="C312" i="5"/>
  <c r="A312" i="5"/>
  <c r="O311" i="5"/>
  <c r="H311" i="5"/>
  <c r="E311" i="5"/>
  <c r="C311" i="5"/>
  <c r="A311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93" i="1"/>
  <c r="C73" i="1"/>
  <c r="C85" i="1"/>
  <c r="C57" i="1"/>
  <c r="C61" i="1"/>
  <c r="C69" i="1"/>
  <c r="C71" i="1"/>
  <c r="C94" i="1"/>
  <c r="C90" i="1"/>
  <c r="C64" i="1"/>
  <c r="C59" i="1"/>
  <c r="C67" i="1"/>
  <c r="C88" i="1"/>
  <c r="C58" i="1"/>
  <c r="C81" i="1"/>
  <c r="C72" i="1"/>
  <c r="C56" i="1"/>
  <c r="C76" i="1"/>
  <c r="C62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2" i="1"/>
  <c r="C53" i="1"/>
  <c r="C50" i="1"/>
  <c r="S37" i="5" l="1"/>
  <c r="O37" i="5"/>
  <c r="H37" i="5"/>
  <c r="E37" i="5"/>
  <c r="C37" i="5"/>
  <c r="A37" i="5"/>
  <c r="S36" i="5"/>
  <c r="O36" i="5"/>
  <c r="H36" i="5"/>
  <c r="E36" i="5"/>
  <c r="C36" i="5"/>
  <c r="A36" i="5"/>
  <c r="C44" i="1"/>
  <c r="C41" i="1"/>
  <c r="C35" i="1"/>
  <c r="C37" i="1"/>
  <c r="C49" i="1"/>
  <c r="C36" i="1"/>
  <c r="C43" i="1"/>
  <c r="S35" i="5" l="1"/>
  <c r="O35" i="5"/>
  <c r="H35" i="5"/>
  <c r="E35" i="5"/>
  <c r="C35" i="5"/>
  <c r="A35" i="5"/>
  <c r="C34" i="1"/>
  <c r="I405" i="5" l="1"/>
  <c r="I406" i="5"/>
  <c r="O357" i="5" l="1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S346" i="5"/>
  <c r="S357" i="5"/>
  <c r="S348" i="5"/>
  <c r="S355" i="5"/>
  <c r="S347" i="5"/>
  <c r="S356" i="5"/>
  <c r="I407" i="5" l="1"/>
  <c r="I408" i="5" l="1"/>
  <c r="I409" i="5" l="1"/>
  <c r="O324" i="5" l="1"/>
  <c r="H324" i="5"/>
  <c r="E324" i="5"/>
  <c r="C324" i="5"/>
  <c r="A324" i="5"/>
  <c r="O323" i="5"/>
  <c r="H323" i="5"/>
  <c r="E323" i="5"/>
  <c r="C323" i="5"/>
  <c r="A32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6" i="1"/>
  <c r="C28" i="1"/>
  <c r="C2" i="1"/>
  <c r="C27" i="1"/>
  <c r="C24" i="1"/>
  <c r="C25" i="1"/>
  <c r="S25" i="5" l="1"/>
  <c r="O25" i="5"/>
  <c r="H25" i="5"/>
  <c r="E25" i="5"/>
  <c r="C25" i="5"/>
  <c r="A25" i="5"/>
  <c r="S554" i="5" l="1"/>
  <c r="O554" i="5"/>
  <c r="H554" i="5"/>
  <c r="E554" i="5"/>
  <c r="C554" i="5"/>
  <c r="A554" i="5"/>
  <c r="S553" i="5"/>
  <c r="O553" i="5"/>
  <c r="H553" i="5"/>
  <c r="E553" i="5"/>
  <c r="C553" i="5"/>
  <c r="A553" i="5"/>
  <c r="H551" i="5" l="1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8" i="5"/>
  <c r="H516" i="5"/>
  <c r="H515" i="5"/>
  <c r="H514" i="5"/>
  <c r="H513" i="5"/>
  <c r="H512" i="5"/>
  <c r="H506" i="5"/>
  <c r="H505" i="5"/>
  <c r="H504" i="5"/>
  <c r="H503" i="5"/>
  <c r="H502" i="5"/>
  <c r="H501" i="5"/>
  <c r="H500" i="5"/>
  <c r="H499" i="5"/>
  <c r="H498" i="5"/>
  <c r="H497" i="5"/>
  <c r="H496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38" i="5"/>
  <c r="H435" i="5"/>
  <c r="H434" i="5"/>
  <c r="H433" i="5"/>
  <c r="H429" i="5"/>
  <c r="H428" i="5"/>
  <c r="H427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4" i="5"/>
  <c r="H353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2" i="5"/>
  <c r="H316" i="5"/>
  <c r="H310" i="5"/>
  <c r="H276" i="5"/>
  <c r="H275" i="5"/>
  <c r="H274" i="5"/>
  <c r="H273" i="5"/>
  <c r="H272" i="5"/>
  <c r="H271" i="5"/>
  <c r="H270" i="5"/>
  <c r="H269" i="5"/>
  <c r="H268" i="5"/>
  <c r="H240" i="5"/>
  <c r="H239" i="5"/>
  <c r="H238" i="5"/>
  <c r="H237" i="5"/>
  <c r="H236" i="5"/>
  <c r="H235" i="5"/>
  <c r="H234" i="5"/>
  <c r="H233" i="5"/>
  <c r="H232" i="5"/>
  <c r="H230" i="5"/>
  <c r="H229" i="5"/>
  <c r="H228" i="5"/>
  <c r="H227" i="5"/>
  <c r="H226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3" i="5"/>
  <c r="H199" i="5"/>
  <c r="H198" i="5"/>
  <c r="H197" i="5"/>
  <c r="H192" i="5"/>
  <c r="H191" i="5"/>
  <c r="H190" i="5"/>
  <c r="H189" i="5"/>
  <c r="H188" i="5"/>
  <c r="H184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3" i="5"/>
  <c r="H162" i="5"/>
  <c r="H161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51" i="5"/>
  <c r="O551" i="5"/>
  <c r="E551" i="5"/>
  <c r="C551" i="5"/>
  <c r="A551" i="5"/>
  <c r="E4" i="6"/>
  <c r="C230" i="1"/>
  <c r="E5" i="6"/>
  <c r="E2" i="6"/>
  <c r="E3" i="6"/>
  <c r="C4" i="6"/>
  <c r="C231" i="1"/>
  <c r="C5" i="6"/>
  <c r="C3" i="6"/>
  <c r="C2" i="6"/>
  <c r="S534" i="5" l="1"/>
  <c r="O534" i="5"/>
  <c r="E534" i="5"/>
  <c r="C534" i="5"/>
  <c r="A534" i="5"/>
  <c r="S533" i="5"/>
  <c r="O533" i="5"/>
  <c r="E533" i="5"/>
  <c r="C533" i="5"/>
  <c r="A533" i="5"/>
  <c r="S532" i="5"/>
  <c r="O532" i="5"/>
  <c r="E532" i="5"/>
  <c r="C532" i="5"/>
  <c r="A532" i="5"/>
  <c r="S531" i="5"/>
  <c r="O531" i="5"/>
  <c r="E531" i="5"/>
  <c r="C531" i="5"/>
  <c r="A531" i="5"/>
  <c r="S530" i="5"/>
  <c r="O530" i="5"/>
  <c r="E530" i="5"/>
  <c r="C530" i="5"/>
  <c r="A530" i="5"/>
  <c r="S501" i="5"/>
  <c r="O501" i="5"/>
  <c r="E501" i="5"/>
  <c r="C501" i="5"/>
  <c r="A501" i="5"/>
  <c r="S500" i="5"/>
  <c r="O500" i="5"/>
  <c r="E500" i="5"/>
  <c r="C500" i="5"/>
  <c r="A500" i="5"/>
  <c r="S499" i="5"/>
  <c r="O499" i="5"/>
  <c r="E499" i="5"/>
  <c r="C499" i="5"/>
  <c r="A499" i="5"/>
  <c r="S498" i="5"/>
  <c r="O498" i="5"/>
  <c r="E498" i="5"/>
  <c r="C498" i="5"/>
  <c r="A498" i="5"/>
  <c r="S497" i="5"/>
  <c r="O497" i="5"/>
  <c r="E497" i="5"/>
  <c r="C497" i="5"/>
  <c r="A497" i="5"/>
  <c r="S496" i="5"/>
  <c r="O496" i="5"/>
  <c r="E496" i="5"/>
  <c r="C496" i="5"/>
  <c r="A496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S489" i="5"/>
  <c r="E489" i="5"/>
  <c r="C489" i="5"/>
  <c r="A489" i="5"/>
  <c r="S488" i="5"/>
  <c r="E488" i="5"/>
  <c r="C488" i="5"/>
  <c r="A488" i="5"/>
  <c r="S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S479" i="5"/>
  <c r="S480" i="5"/>
  <c r="S481" i="5"/>
  <c r="S483" i="5"/>
  <c r="S482" i="5"/>
  <c r="S484" i="5"/>
  <c r="S486" i="5"/>
  <c r="C211" i="1"/>
  <c r="C210" i="1"/>
  <c r="C228" i="1"/>
  <c r="C229" i="1"/>
  <c r="C203" i="1"/>
  <c r="C204" i="1"/>
  <c r="O489" i="5"/>
  <c r="C220" i="1"/>
  <c r="C205" i="1"/>
  <c r="O487" i="5"/>
  <c r="O488" i="5"/>
  <c r="S485" i="5"/>
  <c r="S27" i="5" l="1"/>
  <c r="O27" i="5"/>
  <c r="H27" i="5"/>
  <c r="E27" i="5"/>
  <c r="C27" i="5"/>
  <c r="A27" i="5"/>
  <c r="S529" i="5"/>
  <c r="S528" i="5"/>
  <c r="S527" i="5"/>
  <c r="S526" i="5"/>
  <c r="S525" i="5"/>
  <c r="S524" i="5"/>
  <c r="S523" i="5"/>
  <c r="S522" i="5"/>
  <c r="S521" i="5"/>
  <c r="S520" i="5"/>
  <c r="S518" i="5"/>
  <c r="S516" i="5"/>
  <c r="S515" i="5"/>
  <c r="S514" i="5"/>
  <c r="S513" i="5"/>
  <c r="S512" i="5"/>
  <c r="S506" i="5"/>
  <c r="S505" i="5"/>
  <c r="S504" i="5"/>
  <c r="S503" i="5"/>
  <c r="S502" i="5"/>
  <c r="S478" i="5"/>
  <c r="S477" i="5"/>
  <c r="S476" i="5"/>
  <c r="S475" i="5"/>
  <c r="S474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38" i="5"/>
  <c r="S435" i="5"/>
  <c r="S434" i="5"/>
  <c r="S433" i="5"/>
  <c r="S429" i="5"/>
  <c r="S428" i="5"/>
  <c r="S427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385" i="5"/>
  <c r="S384" i="5"/>
  <c r="S383" i="5"/>
  <c r="S382" i="5"/>
  <c r="S381" i="5"/>
  <c r="S375" i="5"/>
  <c r="S374" i="5"/>
  <c r="S373" i="5"/>
  <c r="S372" i="5"/>
  <c r="S371" i="5"/>
  <c r="S370" i="5"/>
  <c r="S369" i="5"/>
  <c r="S368" i="5"/>
  <c r="S367" i="5"/>
  <c r="S343" i="5"/>
  <c r="S342" i="5"/>
  <c r="S341" i="5"/>
  <c r="S340" i="5"/>
  <c r="S339" i="5"/>
  <c r="S338" i="5"/>
  <c r="S337" i="5"/>
  <c r="S336" i="5"/>
  <c r="S335" i="5"/>
  <c r="S334" i="5"/>
  <c r="S330" i="5"/>
  <c r="S329" i="5"/>
  <c r="S328" i="5"/>
  <c r="S324" i="5"/>
  <c r="S323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04" i="5"/>
  <c r="S102" i="5"/>
  <c r="S101" i="5"/>
  <c r="S34" i="5"/>
  <c r="S32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E524" i="5"/>
  <c r="C524" i="5"/>
  <c r="A524" i="5"/>
  <c r="S353" i="5"/>
  <c r="S397" i="5"/>
  <c r="S398" i="5"/>
  <c r="S390" i="5"/>
  <c r="S399" i="5"/>
  <c r="S395" i="5"/>
  <c r="S344" i="5"/>
  <c r="S345" i="5"/>
  <c r="S388" i="5"/>
  <c r="S396" i="5"/>
  <c r="S354" i="5"/>
  <c r="S386" i="5"/>
  <c r="S387" i="5"/>
  <c r="S389" i="5"/>
  <c r="S376" i="5"/>
  <c r="S359" i="5"/>
  <c r="S379" i="5"/>
  <c r="S471" i="5"/>
  <c r="S378" i="5"/>
  <c r="S402" i="5"/>
  <c r="S366" i="5"/>
  <c r="S470" i="5"/>
  <c r="S403" i="5"/>
  <c r="S472" i="5"/>
  <c r="S473" i="5"/>
  <c r="S363" i="5"/>
  <c r="S401" i="5"/>
  <c r="S404" i="5"/>
  <c r="S364" i="5"/>
  <c r="S365" i="5"/>
  <c r="S358" i="5"/>
  <c r="S103" i="5"/>
  <c r="S360" i="5"/>
  <c r="S469" i="5"/>
  <c r="S377" i="5"/>
  <c r="S361" i="5"/>
  <c r="S400" i="5"/>
  <c r="S362" i="5"/>
  <c r="S380" i="5"/>
  <c r="S100" i="5"/>
  <c r="O523" i="5" l="1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8" i="5"/>
  <c r="E518" i="5"/>
  <c r="C518" i="5"/>
  <c r="A518" i="5"/>
  <c r="C215" i="1"/>
  <c r="C219" i="1"/>
  <c r="C218" i="1"/>
  <c r="C214" i="1"/>
  <c r="O468" i="5" l="1"/>
  <c r="E468" i="5"/>
  <c r="C468" i="5"/>
  <c r="A468" i="5"/>
  <c r="O467" i="5"/>
  <c r="E467" i="5"/>
  <c r="C467" i="5"/>
  <c r="A467" i="5"/>
  <c r="O466" i="5"/>
  <c r="E466" i="5"/>
  <c r="C466" i="5"/>
  <c r="A466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35" i="5"/>
  <c r="E435" i="5"/>
  <c r="C435" i="5"/>
  <c r="A435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E506" i="5" l="1"/>
  <c r="C506" i="5"/>
  <c r="A506" i="5"/>
  <c r="E505" i="5"/>
  <c r="C505" i="5"/>
  <c r="A505" i="5"/>
  <c r="E504" i="5"/>
  <c r="C504" i="5"/>
  <c r="A504" i="5"/>
  <c r="E503" i="5"/>
  <c r="C503" i="5"/>
  <c r="A503" i="5"/>
  <c r="E502" i="5"/>
  <c r="C502" i="5"/>
  <c r="A502" i="5"/>
  <c r="E478" i="5"/>
  <c r="C478" i="5"/>
  <c r="A478" i="5"/>
  <c r="E477" i="5"/>
  <c r="C477" i="5"/>
  <c r="A477" i="5"/>
  <c r="E476" i="5"/>
  <c r="C476" i="5"/>
  <c r="A476" i="5"/>
  <c r="E475" i="5"/>
  <c r="C475" i="5"/>
  <c r="A475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5" i="5"/>
  <c r="E465" i="5"/>
  <c r="C465" i="5"/>
  <c r="A465" i="5"/>
  <c r="O464" i="5"/>
  <c r="E464" i="5"/>
  <c r="C464" i="5"/>
  <c r="A464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38" i="5"/>
  <c r="E438" i="5"/>
  <c r="C438" i="5"/>
  <c r="A438" i="5"/>
  <c r="O434" i="5"/>
  <c r="E434" i="5"/>
  <c r="C434" i="5"/>
  <c r="A434" i="5"/>
  <c r="O433" i="5"/>
  <c r="E433" i="5"/>
  <c r="C433" i="5"/>
  <c r="A433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506" i="5"/>
  <c r="O504" i="5"/>
  <c r="O502" i="5"/>
  <c r="O505" i="5"/>
  <c r="O503" i="5"/>
  <c r="O478" i="5"/>
  <c r="O476" i="5"/>
  <c r="O474" i="5"/>
  <c r="O475" i="5"/>
  <c r="O477" i="5"/>
  <c r="C194" i="1"/>
  <c r="C198" i="1"/>
  <c r="C207" i="1"/>
  <c r="C216" i="1"/>
  <c r="C200" i="1"/>
  <c r="C201" i="1"/>
  <c r="C206" i="1"/>
  <c r="C197" i="1"/>
  <c r="C202" i="1"/>
  <c r="C196" i="1"/>
  <c r="C193" i="1"/>
  <c r="C217" i="1"/>
  <c r="C212" i="1"/>
  <c r="C199" i="1"/>
  <c r="C195" i="1"/>
  <c r="O409" i="5" l="1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4" i="5"/>
  <c r="C353" i="5"/>
  <c r="C345" i="5"/>
  <c r="C344" i="5"/>
  <c r="C192" i="1"/>
  <c r="C190" i="1"/>
  <c r="C191" i="1"/>
  <c r="E390" i="5" l="1"/>
  <c r="A390" i="5"/>
  <c r="E389" i="5"/>
  <c r="A389" i="5"/>
  <c r="E388" i="5"/>
  <c r="A388" i="5"/>
  <c r="E387" i="5"/>
  <c r="A387" i="5"/>
  <c r="E386" i="5"/>
  <c r="A386" i="5"/>
  <c r="A385" i="5"/>
  <c r="E385" i="5"/>
  <c r="O390" i="5"/>
  <c r="O388" i="5"/>
  <c r="O386" i="5"/>
  <c r="O387" i="5"/>
  <c r="O389" i="5"/>
  <c r="E384" i="5"/>
  <c r="A384" i="5"/>
  <c r="E383" i="5"/>
  <c r="A383" i="5"/>
  <c r="O380" i="5"/>
  <c r="E380" i="5"/>
  <c r="A380" i="5"/>
  <c r="O379" i="5"/>
  <c r="E379" i="5"/>
  <c r="A379" i="5"/>
  <c r="O378" i="5"/>
  <c r="E378" i="5"/>
  <c r="A378" i="5"/>
  <c r="E375" i="5"/>
  <c r="A375" i="5"/>
  <c r="E374" i="5"/>
  <c r="A374" i="5"/>
  <c r="E373" i="5"/>
  <c r="A373" i="5"/>
  <c r="E372" i="5"/>
  <c r="A372" i="5"/>
  <c r="E371" i="5"/>
  <c r="A371" i="5"/>
  <c r="E370" i="5"/>
  <c r="A370" i="5"/>
  <c r="E369" i="5"/>
  <c r="A369" i="5"/>
  <c r="O366" i="5"/>
  <c r="E366" i="5"/>
  <c r="A366" i="5"/>
  <c r="O365" i="5"/>
  <c r="E365" i="5"/>
  <c r="A365" i="5"/>
  <c r="O364" i="5"/>
  <c r="E364" i="5"/>
  <c r="A364" i="5"/>
  <c r="O363" i="5"/>
  <c r="E363" i="5"/>
  <c r="A363" i="5"/>
  <c r="O362" i="5"/>
  <c r="E362" i="5"/>
  <c r="A362" i="5"/>
  <c r="O361" i="5"/>
  <c r="E361" i="5"/>
  <c r="A361" i="5"/>
  <c r="O360" i="5"/>
  <c r="E360" i="5"/>
  <c r="A360" i="5"/>
  <c r="O276" i="5"/>
  <c r="O275" i="5"/>
  <c r="O274" i="5"/>
  <c r="O273" i="5"/>
  <c r="O272" i="5"/>
  <c r="O271" i="5"/>
  <c r="O270" i="5"/>
  <c r="O269" i="5"/>
  <c r="O268" i="5"/>
  <c r="O240" i="5"/>
  <c r="O239" i="5"/>
  <c r="O238" i="5"/>
  <c r="O237" i="5"/>
  <c r="O236" i="5"/>
  <c r="O235" i="5"/>
  <c r="O234" i="5"/>
  <c r="O233" i="5"/>
  <c r="O232" i="5"/>
  <c r="O377" i="5"/>
  <c r="O376" i="5"/>
  <c r="O359" i="5"/>
  <c r="O358" i="5"/>
  <c r="O354" i="5"/>
  <c r="O353" i="5"/>
  <c r="O345" i="5"/>
  <c r="E382" i="5"/>
  <c r="A382" i="5"/>
  <c r="E381" i="5"/>
  <c r="A381" i="5"/>
  <c r="E377" i="5"/>
  <c r="A377" i="5"/>
  <c r="E376" i="5"/>
  <c r="A376" i="5"/>
  <c r="E368" i="5"/>
  <c r="A368" i="5"/>
  <c r="E367" i="5"/>
  <c r="A367" i="5"/>
  <c r="E359" i="5"/>
  <c r="A359" i="5"/>
  <c r="E358" i="5"/>
  <c r="A358" i="5"/>
  <c r="O371" i="5"/>
  <c r="O385" i="5"/>
  <c r="O383" i="5"/>
  <c r="O367" i="5"/>
  <c r="O369" i="5"/>
  <c r="O382" i="5"/>
  <c r="O370" i="5"/>
  <c r="O381" i="5"/>
  <c r="O368" i="5"/>
  <c r="O373" i="5"/>
  <c r="O375" i="5"/>
  <c r="C189" i="1"/>
  <c r="O374" i="5"/>
  <c r="O384" i="5"/>
  <c r="O372" i="5"/>
  <c r="E354" i="5" l="1"/>
  <c r="A354" i="5"/>
  <c r="E353" i="5"/>
  <c r="A353" i="5"/>
  <c r="E345" i="5"/>
  <c r="A345" i="5"/>
  <c r="O344" i="5"/>
  <c r="O343" i="5"/>
  <c r="E344" i="5"/>
  <c r="C343" i="5"/>
  <c r="A344" i="5"/>
  <c r="C187" i="1"/>
  <c r="C184" i="1"/>
  <c r="C186" i="1"/>
  <c r="C185" i="1"/>
  <c r="C188" i="1"/>
  <c r="E276" i="5" l="1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6" i="5"/>
  <c r="C236" i="5"/>
  <c r="A236" i="5"/>
  <c r="E271" i="5"/>
  <c r="E270" i="5"/>
  <c r="E269" i="5"/>
  <c r="E268" i="5"/>
  <c r="E235" i="5"/>
  <c r="E234" i="5"/>
  <c r="E233" i="5"/>
  <c r="E232" i="5"/>
  <c r="C271" i="5"/>
  <c r="C270" i="5"/>
  <c r="C269" i="5"/>
  <c r="C268" i="5"/>
  <c r="C235" i="5"/>
  <c r="C234" i="5"/>
  <c r="C233" i="5"/>
  <c r="C232" i="5"/>
  <c r="A234" i="5"/>
  <c r="A235" i="5"/>
  <c r="A269" i="5"/>
  <c r="A271" i="5"/>
  <c r="A270" i="5"/>
  <c r="A268" i="5"/>
  <c r="A233" i="5"/>
  <c r="A232" i="5"/>
  <c r="E163" i="5"/>
  <c r="C163" i="5"/>
  <c r="A163" i="5"/>
  <c r="E162" i="5"/>
  <c r="C162" i="5"/>
  <c r="A162" i="5"/>
  <c r="C163" i="1"/>
  <c r="O162" i="5"/>
  <c r="C183" i="1"/>
  <c r="O163" i="5"/>
  <c r="C159" i="1"/>
  <c r="S28" i="5" l="1"/>
  <c r="S3" i="5"/>
  <c r="O342" i="5"/>
  <c r="O341" i="5"/>
  <c r="O340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2" i="5"/>
  <c r="O316" i="5"/>
  <c r="O310" i="5"/>
  <c r="O104" i="5"/>
  <c r="O103" i="5"/>
  <c r="O102" i="5"/>
  <c r="O101" i="5"/>
  <c r="O100" i="5"/>
  <c r="O34" i="5"/>
  <c r="O32" i="5"/>
  <c r="O28" i="5"/>
  <c r="O3" i="5"/>
  <c r="O199" i="5"/>
  <c r="O191" i="5"/>
  <c r="O172" i="5"/>
  <c r="C173" i="1"/>
  <c r="O215" i="5"/>
  <c r="O168" i="5"/>
  <c r="O176" i="5"/>
  <c r="O213" i="5"/>
  <c r="O157" i="5"/>
  <c r="C99" i="1"/>
  <c r="C145" i="1"/>
  <c r="O171" i="5"/>
  <c r="O170" i="5"/>
  <c r="C177" i="1"/>
  <c r="O167" i="5"/>
  <c r="C146" i="1"/>
  <c r="O229" i="5"/>
  <c r="O211" i="5"/>
  <c r="O158" i="5"/>
  <c r="O177" i="5"/>
  <c r="C148" i="1"/>
  <c r="O151" i="5"/>
  <c r="O192" i="5"/>
  <c r="O145" i="5"/>
  <c r="C157" i="1"/>
  <c r="O223" i="5"/>
  <c r="O198" i="5"/>
  <c r="O226" i="5"/>
  <c r="O220" i="5"/>
  <c r="C31" i="1"/>
  <c r="C147" i="1"/>
  <c r="O209" i="5"/>
  <c r="O173" i="5"/>
  <c r="C100" i="1"/>
  <c r="O142" i="5"/>
  <c r="O218" i="5"/>
  <c r="O152" i="5"/>
  <c r="C179" i="1"/>
  <c r="O188" i="5"/>
  <c r="O230" i="5"/>
  <c r="O219" i="5"/>
  <c r="O208" i="5"/>
  <c r="C169" i="1"/>
  <c r="O143" i="5"/>
  <c r="C176" i="1"/>
  <c r="O184" i="5"/>
  <c r="C171" i="1"/>
  <c r="O197" i="5"/>
  <c r="O190" i="5"/>
  <c r="O227" i="5"/>
  <c r="C182" i="1"/>
  <c r="C101" i="1"/>
  <c r="O169" i="5"/>
  <c r="O222" i="5"/>
  <c r="O149" i="5"/>
  <c r="O179" i="5"/>
  <c r="C141" i="1"/>
  <c r="O182" i="5"/>
  <c r="C33" i="1"/>
  <c r="C156" i="1"/>
  <c r="O228" i="5"/>
  <c r="O180" i="5"/>
  <c r="C144" i="1"/>
  <c r="C181" i="1"/>
  <c r="O189" i="5"/>
  <c r="C158" i="1"/>
  <c r="O224" i="5"/>
  <c r="C180" i="1"/>
  <c r="O161" i="5"/>
  <c r="O165" i="5"/>
  <c r="O148" i="5"/>
  <c r="O216" i="5"/>
  <c r="O221" i="5"/>
  <c r="O178" i="5"/>
  <c r="C142" i="1"/>
  <c r="O212" i="5"/>
  <c r="C143" i="1"/>
  <c r="O181" i="5"/>
  <c r="C102" i="1"/>
  <c r="O175" i="5"/>
  <c r="C103" i="1"/>
  <c r="C149" i="1"/>
  <c r="O156" i="5"/>
  <c r="O207" i="5"/>
  <c r="O150" i="5"/>
  <c r="C175" i="1"/>
  <c r="O166" i="5"/>
  <c r="O217" i="5"/>
  <c r="O144" i="5"/>
  <c r="O153" i="5"/>
  <c r="C178" i="1"/>
  <c r="O155" i="5"/>
  <c r="O203" i="5"/>
  <c r="O210" i="5"/>
  <c r="O174" i="5"/>
  <c r="O214" i="5"/>
  <c r="O147" i="5"/>
  <c r="O159" i="5"/>
  <c r="O154" i="5"/>
  <c r="Q2" i="5" l="1"/>
  <c r="M2" i="5"/>
  <c r="C6" i="6"/>
  <c r="O146" i="5"/>
  <c r="E6" i="6"/>
  <c r="E343" i="5" l="1"/>
  <c r="A343" i="5"/>
  <c r="E342" i="5"/>
  <c r="C342" i="5"/>
  <c r="A342" i="5"/>
  <c r="E341" i="5"/>
  <c r="C341" i="5"/>
  <c r="A341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22" i="5"/>
  <c r="C322" i="5"/>
  <c r="A322" i="5"/>
  <c r="E316" i="5"/>
  <c r="C316" i="5"/>
  <c r="A316" i="5"/>
  <c r="E310" i="5"/>
  <c r="C310" i="5"/>
  <c r="A310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1" i="5"/>
  <c r="C161" i="5"/>
  <c r="E161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4" i="5"/>
  <c r="C184" i="5"/>
  <c r="E184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7" i="5"/>
  <c r="C197" i="5"/>
  <c r="E197" i="5"/>
  <c r="A198" i="5"/>
  <c r="C198" i="5"/>
  <c r="E198" i="5"/>
  <c r="A199" i="5"/>
  <c r="C199" i="5"/>
  <c r="E199" i="5"/>
  <c r="A203" i="5"/>
  <c r="C203" i="5"/>
  <c r="E203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E230" i="5" l="1"/>
  <c r="C230" i="5"/>
  <c r="A23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<sst xmlns="http://schemas.openxmlformats.org/spreadsheetml/2006/main" count="1918" uniqueCount="886">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</sst>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35"/>
  <sheetViews>
    <sheetView workbookViewId="0">
      <pane ySplit="1" topLeftCell="A2" activePane="bottomLeft" state="frozen"/>
      <selection pane="bottomLeft" activeCell="A9" sqref="A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770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769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884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885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637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641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642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672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792</v>
      </c>
      <c r="G26" s="10">
        <v>25</v>
      </c>
      <c r="H26" s="10">
        <v>1</v>
      </c>
    </row>
    <row r="27" spans="1:8" x14ac:dyDescent="0.3">
      <c r="A27" t="s">
        <v>772</v>
      </c>
      <c r="B27" t="s">
        <v>13</v>
      </c>
      <c r="C27" s="6">
        <f t="shared" ca="1" si="0"/>
        <v>2</v>
      </c>
      <c r="F27" s="10" t="s">
        <v>724</v>
      </c>
      <c r="G27" s="10">
        <v>26</v>
      </c>
      <c r="H27" s="10">
        <v>1</v>
      </c>
    </row>
    <row r="28" spans="1:8" x14ac:dyDescent="0.3">
      <c r="A28" t="s">
        <v>773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808</v>
      </c>
      <c r="G28" s="10">
        <v>27</v>
      </c>
      <c r="H28" s="10">
        <v>1</v>
      </c>
    </row>
    <row r="29" spans="1:8" x14ac:dyDescent="0.3">
      <c r="A29" t="s">
        <v>774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775</v>
      </c>
      <c r="B30" t="s">
        <v>25</v>
      </c>
      <c r="C30" s="6">
        <f t="shared" ca="1" si="10"/>
        <v>2</v>
      </c>
      <c r="F30" s="10" t="s">
        <v>796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82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576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790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674</v>
      </c>
      <c r="B39" s="10" t="s">
        <v>671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679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660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664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818</v>
      </c>
      <c r="B45" s="10" t="s">
        <v>809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728</v>
      </c>
      <c r="B46" s="10" t="s">
        <v>725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730</v>
      </c>
      <c r="B47" s="10" t="s">
        <v>731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806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669</v>
      </c>
      <c r="B51" s="10" t="s">
        <v>663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704</v>
      </c>
      <c r="B54" s="10" t="s">
        <v>702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707</v>
      </c>
      <c r="B55" s="10" t="s">
        <v>708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661</v>
      </c>
      <c r="B62" s="10" t="s">
        <v>25</v>
      </c>
      <c r="C62" s="6">
        <f t="shared" ca="1" si="24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662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596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647</v>
      </c>
      <c r="G64">
        <v>72</v>
      </c>
      <c r="H64">
        <v>1</v>
      </c>
    </row>
    <row r="65" spans="1:8" x14ac:dyDescent="0.3">
      <c r="A65" s="10" t="s">
        <v>683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654</v>
      </c>
      <c r="G65">
        <v>73</v>
      </c>
      <c r="H65">
        <v>1</v>
      </c>
    </row>
    <row r="66" spans="1:8" x14ac:dyDescent="0.3">
      <c r="A66" s="10" t="s">
        <v>682</v>
      </c>
      <c r="B66" s="10" t="s">
        <v>25</v>
      </c>
      <c r="C66" s="6">
        <f t="shared" ca="1" si="27"/>
        <v>2</v>
      </c>
      <c r="D66" s="10"/>
      <c r="F66" t="s">
        <v>711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736</v>
      </c>
      <c r="G67">
        <v>75</v>
      </c>
      <c r="H67">
        <v>1</v>
      </c>
    </row>
    <row r="68" spans="1:8" x14ac:dyDescent="0.3">
      <c r="A68" s="10" t="s">
        <v>701</v>
      </c>
      <c r="B68" s="10" t="s">
        <v>25</v>
      </c>
      <c r="C68" s="6">
        <f t="shared" ca="1" si="24"/>
        <v>2</v>
      </c>
      <c r="D68" s="10"/>
      <c r="F68" t="s">
        <v>750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760</v>
      </c>
      <c r="G69">
        <v>77</v>
      </c>
      <c r="H69">
        <v>1</v>
      </c>
    </row>
    <row r="70" spans="1:8" x14ac:dyDescent="0.3">
      <c r="A70" s="10" t="s">
        <v>670</v>
      </c>
      <c r="B70" s="10" t="s">
        <v>182</v>
      </c>
      <c r="C70" s="6">
        <f t="shared" ca="1" si="24"/>
        <v>33</v>
      </c>
      <c r="D70" s="10"/>
      <c r="F70" t="s">
        <v>810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838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862</v>
      </c>
      <c r="G72">
        <v>80</v>
      </c>
      <c r="H72">
        <v>1</v>
      </c>
    </row>
    <row r="73" spans="1:8" x14ac:dyDescent="0.3">
      <c r="A73" s="10" t="s">
        <v>698</v>
      </c>
      <c r="B73" s="10" t="s">
        <v>25</v>
      </c>
      <c r="C73" s="6">
        <f t="shared" ca="1" si="24"/>
        <v>2</v>
      </c>
      <c r="D73" s="10"/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699</v>
      </c>
      <c r="B75" s="10" t="s">
        <v>791</v>
      </c>
      <c r="C75" s="6">
        <f t="shared" ca="1" si="28"/>
        <v>25</v>
      </c>
      <c r="D75" s="10"/>
    </row>
    <row r="76" spans="1:8" s="10" customFormat="1" x14ac:dyDescent="0.3">
      <c r="A76" s="10" t="s">
        <v>733</v>
      </c>
      <c r="B76" s="10" t="s">
        <v>25</v>
      </c>
      <c r="C76" s="6">
        <f t="shared" ca="1" si="24"/>
        <v>2</v>
      </c>
    </row>
    <row r="77" spans="1:8" x14ac:dyDescent="0.3">
      <c r="A77" s="10" t="s">
        <v>686</v>
      </c>
      <c r="B77" s="10" t="s">
        <v>687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816</v>
      </c>
      <c r="B79" s="10" t="s">
        <v>807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689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697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803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802</v>
      </c>
      <c r="B84" s="10" t="s">
        <v>797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723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717</v>
      </c>
      <c r="B87" s="10" t="s">
        <v>711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691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692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658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653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694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8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8" x14ac:dyDescent="0.3">
      <c r="A98" s="10" t="s">
        <v>771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8" x14ac:dyDescent="0.3">
      <c r="A99" t="s">
        <v>107</v>
      </c>
      <c r="B99" t="s">
        <v>93</v>
      </c>
      <c r="C99" s="6">
        <f t="shared" ca="1" si="11"/>
        <v>13</v>
      </c>
    </row>
    <row r="100" spans="1:8" x14ac:dyDescent="0.3">
      <c r="A100" t="s">
        <v>106</v>
      </c>
      <c r="B100" t="s">
        <v>105</v>
      </c>
      <c r="C100" s="6">
        <f t="shared" ca="1" si="11"/>
        <v>54</v>
      </c>
    </row>
    <row r="101" spans="1:8" x14ac:dyDescent="0.3">
      <c r="A101" t="s">
        <v>113</v>
      </c>
      <c r="B101" t="s">
        <v>112</v>
      </c>
      <c r="C101" s="6">
        <f t="shared" ca="1" si="11"/>
        <v>53</v>
      </c>
    </row>
    <row r="102" spans="1:8" x14ac:dyDescent="0.3">
      <c r="A102" t="s">
        <v>119</v>
      </c>
      <c r="B102" t="s">
        <v>93</v>
      </c>
      <c r="C102" s="6">
        <f t="shared" ca="1" si="11"/>
        <v>13</v>
      </c>
    </row>
    <row r="103" spans="1:8" x14ac:dyDescent="0.3">
      <c r="A103" t="s">
        <v>116</v>
      </c>
      <c r="B103" t="s">
        <v>136</v>
      </c>
      <c r="C103" s="6">
        <f t="shared" ca="1" si="11"/>
        <v>55</v>
      </c>
    </row>
    <row r="104" spans="1:8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8" x14ac:dyDescent="0.3">
      <c r="A105" s="10" t="s">
        <v>591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8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8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8" x14ac:dyDescent="0.3">
      <c r="A109" s="10" t="s">
        <v>578</v>
      </c>
      <c r="B109" s="10" t="s">
        <v>26</v>
      </c>
      <c r="C109" s="6">
        <f t="shared" ca="1" si="11"/>
        <v>6</v>
      </c>
      <c r="D109" s="10"/>
    </row>
    <row r="110" spans="1:8" x14ac:dyDescent="0.3">
      <c r="A110" s="10" t="s">
        <v>580</v>
      </c>
      <c r="B110" s="10" t="s">
        <v>21</v>
      </c>
      <c r="C110" s="6">
        <f t="shared" ca="1" si="11"/>
        <v>7</v>
      </c>
      <c r="D110" s="10"/>
    </row>
    <row r="111" spans="1:8" x14ac:dyDescent="0.3">
      <c r="A111" s="10" t="s">
        <v>587</v>
      </c>
      <c r="B111" s="10" t="s">
        <v>581</v>
      </c>
      <c r="C111" s="6">
        <f t="shared" ref="C111" ca="1" si="44">VLOOKUP(B111,OFFSET(INDIRECT("$A:$B"),0,MATCH(B$1&amp;"_Verify",INDIRECT("$1:$1"),0)-1),2,0)</f>
        <v>70</v>
      </c>
      <c r="D111" s="10"/>
    </row>
    <row r="112" spans="1:8" s="10" customFormat="1" x14ac:dyDescent="0.3">
      <c r="A112" s="10" t="s">
        <v>602</v>
      </c>
      <c r="B112" s="10" t="s">
        <v>581</v>
      </c>
      <c r="C112" s="6">
        <f t="shared" ref="C112" ca="1" si="45">VLOOKUP(B112,OFFSET(INDIRECT("$A:$B"),0,MATCH(B$1&amp;"_Verify",INDIRECT("$1:$1"),0)-1),2,0)</f>
        <v>70</v>
      </c>
      <c r="F112"/>
      <c r="G112"/>
      <c r="H112"/>
    </row>
    <row r="113" spans="1:8" s="10" customFormat="1" x14ac:dyDescent="0.3">
      <c r="A113" s="10" t="s">
        <v>604</v>
      </c>
      <c r="B113" s="10" t="s">
        <v>595</v>
      </c>
      <c r="C113" s="6">
        <f t="shared" ref="C113:C115" ca="1" si="46">VLOOKUP(B113,OFFSET(INDIRECT("$A:$B"),0,MATCH(B$1&amp;"_Verify",INDIRECT("$1:$1"),0)-1),2,0)</f>
        <v>71</v>
      </c>
      <c r="F113"/>
      <c r="G113"/>
      <c r="H113"/>
    </row>
    <row r="114" spans="1:8" x14ac:dyDescent="0.3">
      <c r="A114" s="10" t="s">
        <v>768</v>
      </c>
      <c r="B114" s="10" t="s">
        <v>595</v>
      </c>
      <c r="C114" s="6">
        <f t="shared" ref="C114" ca="1" si="47">VLOOKUP(B114,OFFSET(INDIRECT("$A:$B"),0,MATCH(B$1&amp;"_Verify",INDIRECT("$1:$1"),0)-1),2,0)</f>
        <v>71</v>
      </c>
      <c r="D114" s="10"/>
    </row>
    <row r="115" spans="1:8" x14ac:dyDescent="0.3">
      <c r="A115" s="10" t="s">
        <v>608</v>
      </c>
      <c r="B115" s="10" t="s">
        <v>581</v>
      </c>
      <c r="C115" s="6">
        <f t="shared" ca="1" si="46"/>
        <v>70</v>
      </c>
      <c r="D115" s="10"/>
      <c r="F115" s="10"/>
      <c r="G115" s="10"/>
      <c r="H115" s="10"/>
    </row>
    <row r="116" spans="1:8" x14ac:dyDescent="0.3">
      <c r="A116" s="10" t="s">
        <v>609</v>
      </c>
      <c r="B116" s="10" t="s">
        <v>581</v>
      </c>
      <c r="C116" s="6">
        <f t="shared" ref="C116:C117" ca="1" si="48">VLOOKUP(B116,OFFSET(INDIRECT("$A:$B"),0,MATCH(B$1&amp;"_Verify",INDIRECT("$1:$1"),0)-1),2,0)</f>
        <v>70</v>
      </c>
      <c r="D116" s="10"/>
      <c r="F116" s="10"/>
      <c r="G116" s="10"/>
      <c r="H116" s="10"/>
    </row>
    <row r="117" spans="1:8" x14ac:dyDescent="0.3">
      <c r="A117" s="10" t="s">
        <v>617</v>
      </c>
      <c r="B117" s="10" t="s">
        <v>539</v>
      </c>
      <c r="C117" s="6">
        <f t="shared" ca="1" si="48"/>
        <v>69</v>
      </c>
      <c r="D117" s="10"/>
    </row>
    <row r="118" spans="1:8" x14ac:dyDescent="0.3">
      <c r="A118" s="10" t="s">
        <v>618</v>
      </c>
      <c r="B118" s="10" t="s">
        <v>539</v>
      </c>
      <c r="C118" s="6">
        <f t="shared" ref="C118" ca="1" si="49">VLOOKUP(B118,OFFSET(INDIRECT("$A:$B"),0,MATCH(B$1&amp;"_Verify",INDIRECT("$1:$1"),0)-1),2,0)</f>
        <v>69</v>
      </c>
      <c r="D118" s="10"/>
    </row>
    <row r="119" spans="1:8" x14ac:dyDescent="0.3">
      <c r="A119" s="10" t="s">
        <v>619</v>
      </c>
      <c r="B119" s="10" t="s">
        <v>539</v>
      </c>
      <c r="C119" s="6">
        <f t="shared" ref="C119" ca="1" si="50">VLOOKUP(B119,OFFSET(INDIRECT("$A:$B"),0,MATCH(B$1&amp;"_Verify",INDIRECT("$1:$1"),0)-1),2,0)</f>
        <v>69</v>
      </c>
      <c r="D119" s="10"/>
    </row>
    <row r="120" spans="1:8" x14ac:dyDescent="0.3">
      <c r="A120" s="10" t="s">
        <v>651</v>
      </c>
      <c r="B120" s="10" t="s">
        <v>646</v>
      </c>
      <c r="C120" s="6">
        <f ca="1">VLOOKUP(B120,OFFSET(INDIRECT("$A:$B"),0,MATCH(B$1&amp;"_Verify",INDIRECT("$1:$1"),0)-1),2,0)</f>
        <v>72</v>
      </c>
      <c r="D120" s="10"/>
    </row>
    <row r="121" spans="1:8" x14ac:dyDescent="0.3">
      <c r="A121" s="10" t="s">
        <v>744</v>
      </c>
      <c r="B121" s="10" t="s">
        <v>736</v>
      </c>
      <c r="C121" s="6">
        <f ca="1">VLOOKUP(B121,OFFSET(INDIRECT("$A:$B"),0,MATCH(B$1&amp;"_Verify",INDIRECT("$1:$1"),0)-1),2,0)</f>
        <v>75</v>
      </c>
      <c r="D121" s="10"/>
    </row>
    <row r="122" spans="1:8" x14ac:dyDescent="0.3">
      <c r="A122" s="10" t="s">
        <v>748</v>
      </c>
      <c r="B122" s="10" t="s">
        <v>749</v>
      </c>
      <c r="C122" s="6">
        <f ca="1">VLOOKUP(B122,OFFSET(INDIRECT("$A:$B"),0,MATCH(B$1&amp;"_Verify",INDIRECT("$1:$1"),0)-1),2,0)</f>
        <v>4</v>
      </c>
      <c r="D122" s="10"/>
    </row>
    <row r="123" spans="1:8" x14ac:dyDescent="0.3">
      <c r="A123" s="10" t="s">
        <v>751</v>
      </c>
      <c r="B123" s="10" t="s">
        <v>750</v>
      </c>
      <c r="C123" s="6">
        <f ca="1">VLOOKUP(B123,OFFSET(INDIRECT("$A:$B"),0,MATCH(B$1&amp;"_Verify",INDIRECT("$1:$1"),0)-1),2,0)</f>
        <v>76</v>
      </c>
      <c r="D123" s="10"/>
    </row>
    <row r="124" spans="1:8" x14ac:dyDescent="0.3">
      <c r="A124" s="10" t="s">
        <v>763</v>
      </c>
      <c r="B124" s="10" t="s">
        <v>761</v>
      </c>
      <c r="C124" s="6">
        <f t="shared" ref="C124:C128" ca="1" si="51">VLOOKUP(B124,OFFSET(INDIRECT("$A:$B"),0,MATCH(B$1&amp;"_Verify",INDIRECT("$1:$1"),0)-1),2,0)</f>
        <v>77</v>
      </c>
      <c r="D124" s="10"/>
    </row>
    <row r="125" spans="1:8" x14ac:dyDescent="0.3">
      <c r="A125" s="10" t="s">
        <v>765</v>
      </c>
      <c r="B125" s="10" t="s">
        <v>761</v>
      </c>
      <c r="C125" s="6">
        <f t="shared" ca="1" si="51"/>
        <v>77</v>
      </c>
      <c r="D125" s="10"/>
    </row>
    <row r="126" spans="1:8" x14ac:dyDescent="0.3">
      <c r="A126" s="10" t="s">
        <v>784</v>
      </c>
      <c r="B126" s="10" t="s">
        <v>581</v>
      </c>
      <c r="C126" s="6">
        <f t="shared" ca="1" si="51"/>
        <v>70</v>
      </c>
      <c r="D126" s="10"/>
    </row>
    <row r="127" spans="1:8" s="10" customFormat="1" x14ac:dyDescent="0.3">
      <c r="A127" s="10" t="s">
        <v>786</v>
      </c>
      <c r="B127" s="10" t="s">
        <v>581</v>
      </c>
      <c r="C127" s="6">
        <f t="shared" ca="1" si="51"/>
        <v>70</v>
      </c>
    </row>
    <row r="128" spans="1:8" s="10" customFormat="1" x14ac:dyDescent="0.3">
      <c r="A128" s="10" t="s">
        <v>789</v>
      </c>
      <c r="B128" s="10" t="s">
        <v>595</v>
      </c>
      <c r="C128" s="6">
        <f t="shared" ca="1" si="51"/>
        <v>71</v>
      </c>
    </row>
    <row r="129" spans="1:4" s="10" customFormat="1" x14ac:dyDescent="0.3">
      <c r="A129" s="10" t="s">
        <v>844</v>
      </c>
      <c r="B129" s="10" t="s">
        <v>838</v>
      </c>
      <c r="C129" s="6">
        <f t="shared" ref="C129:C131" ca="1" si="52">VLOOKUP(B129,OFFSET(INDIRECT("$A:$B"),0,MATCH(B$1&amp;"_Verify",INDIRECT("$1:$1"),0)-1),2,0)</f>
        <v>79</v>
      </c>
    </row>
    <row r="130" spans="1:4" s="10" customFormat="1" x14ac:dyDescent="0.3">
      <c r="A130" s="10" t="s">
        <v>870</v>
      </c>
      <c r="B130" s="10" t="s">
        <v>842</v>
      </c>
      <c r="C130" s="6">
        <f t="shared" ca="1" si="52"/>
        <v>7</v>
      </c>
    </row>
    <row r="131" spans="1:4" s="10" customFormat="1" x14ac:dyDescent="0.3">
      <c r="A131" s="10" t="s">
        <v>853</v>
      </c>
      <c r="B131" s="10" t="s">
        <v>581</v>
      </c>
      <c r="C131" s="6">
        <f t="shared" ca="1" si="52"/>
        <v>70</v>
      </c>
    </row>
    <row r="132" spans="1:4" s="10" customFormat="1" x14ac:dyDescent="0.3">
      <c r="A132" s="10" t="s">
        <v>855</v>
      </c>
      <c r="B132" s="10" t="s">
        <v>581</v>
      </c>
      <c r="C132" s="6">
        <f t="shared" ref="C132:C133" ca="1" si="53">VLOOKUP(B132,OFFSET(INDIRECT("$A:$B"),0,MATCH(B$1&amp;"_Verify",INDIRECT("$1:$1"),0)-1),2,0)</f>
        <v>70</v>
      </c>
    </row>
    <row r="133" spans="1:4" s="10" customFormat="1" x14ac:dyDescent="0.3">
      <c r="A133" s="10" t="s">
        <v>861</v>
      </c>
      <c r="B133" s="10" t="s">
        <v>859</v>
      </c>
      <c r="C133" s="6">
        <f t="shared" ca="1" si="53"/>
        <v>80</v>
      </c>
    </row>
    <row r="134" spans="1:4" s="10" customFormat="1" x14ac:dyDescent="0.3">
      <c r="A134" s="10" t="s">
        <v>873</v>
      </c>
      <c r="B134" s="10" t="s">
        <v>540</v>
      </c>
      <c r="C134" s="6">
        <f t="shared" ref="C134" ca="1" si="54">VLOOKUP(B134,OFFSET(INDIRECT("$A:$B"),0,MATCH(B$1&amp;"_Verify",INDIRECT("$1:$1"),0)-1),2,0)</f>
        <v>69</v>
      </c>
    </row>
    <row r="135" spans="1:4" x14ac:dyDescent="0.3">
      <c r="A135" s="10" t="s">
        <v>877</v>
      </c>
      <c r="B135" s="10" t="s">
        <v>540</v>
      </c>
      <c r="C135" s="6">
        <f t="shared" ref="C135" ca="1" si="55">VLOOKUP(B135,OFFSET(INDIRECT("$A:$B"),0,MATCH(B$1&amp;"_Verify",INDIRECT("$1:$1"),0)-1),2,0)</f>
        <v>69</v>
      </c>
      <c r="D135" s="10"/>
    </row>
    <row r="136" spans="1:4" x14ac:dyDescent="0.3">
      <c r="A136" s="10" t="s">
        <v>882</v>
      </c>
      <c r="B136" s="10" t="s">
        <v>226</v>
      </c>
      <c r="C136" s="6">
        <f t="shared" ref="C136" ca="1" si="56">VLOOKUP(B136,OFFSET(INDIRECT("$A:$B"),0,MATCH(B$1&amp;"_Verify",INDIRECT("$1:$1"),0)-1),2,0)</f>
        <v>15</v>
      </c>
      <c r="D136" s="10"/>
    </row>
    <row r="137" spans="1:4" x14ac:dyDescent="0.3">
      <c r="A137" s="10" t="s">
        <v>629</v>
      </c>
      <c r="B137" s="10" t="s">
        <v>24</v>
      </c>
      <c r="C137" s="6">
        <f t="shared" ref="C137" ca="1" si="57">VLOOKUP(B137,OFFSET(INDIRECT("$A:$B"),0,MATCH(B$1&amp;"_Verify",INDIRECT("$1:$1"),0)-1),2,0)</f>
        <v>4</v>
      </c>
      <c r="D137" s="10"/>
    </row>
    <row r="138" spans="1:4" s="10" customFormat="1" x14ac:dyDescent="0.3">
      <c r="A138" s="10" t="s">
        <v>633</v>
      </c>
      <c r="B138" s="10" t="s">
        <v>24</v>
      </c>
      <c r="C138" s="6">
        <f t="shared" ref="C138" ca="1" si="58">VLOOKUP(B138,OFFSET(INDIRECT("$A:$B"),0,MATCH(B$1&amp;"_Verify",INDIRECT("$1:$1"),0)-1),2,0)</f>
        <v>4</v>
      </c>
    </row>
    <row r="139" spans="1:4" x14ac:dyDescent="0.3">
      <c r="A139" s="10" t="s">
        <v>635</v>
      </c>
      <c r="B139" s="10" t="s">
        <v>24</v>
      </c>
      <c r="C139" s="6">
        <f t="shared" ref="C139:C140" ca="1" si="59">VLOOKUP(B139,OFFSET(INDIRECT("$A:$B"),0,MATCH(B$1&amp;"_Verify",INDIRECT("$1:$1"),0)-1),2,0)</f>
        <v>4</v>
      </c>
      <c r="D139" s="10"/>
    </row>
    <row r="140" spans="1:4" x14ac:dyDescent="0.3">
      <c r="A140" s="10" t="s">
        <v>876</v>
      </c>
      <c r="B140" s="10" t="s">
        <v>54</v>
      </c>
      <c r="C140" s="6">
        <f t="shared" ca="1" si="59"/>
        <v>8</v>
      </c>
      <c r="D140" s="10"/>
    </row>
    <row r="141" spans="1:4" x14ac:dyDescent="0.3">
      <c r="A141" t="s">
        <v>242</v>
      </c>
      <c r="B141" t="s">
        <v>21</v>
      </c>
      <c r="C141" s="6">
        <f t="shared" ca="1" si="11"/>
        <v>7</v>
      </c>
    </row>
    <row r="142" spans="1:4" x14ac:dyDescent="0.3">
      <c r="A142" t="s">
        <v>243</v>
      </c>
      <c r="B142" t="s">
        <v>21</v>
      </c>
      <c r="C142" s="6">
        <f t="shared" ca="1" si="11"/>
        <v>7</v>
      </c>
    </row>
    <row r="143" spans="1:4" x14ac:dyDescent="0.3">
      <c r="A143" t="s">
        <v>244</v>
      </c>
      <c r="B143" t="s">
        <v>21</v>
      </c>
      <c r="C143" s="6">
        <f t="shared" ca="1" si="11"/>
        <v>7</v>
      </c>
    </row>
    <row r="144" spans="1:4" x14ac:dyDescent="0.3">
      <c r="A144" t="s">
        <v>245</v>
      </c>
      <c r="B144" t="s">
        <v>21</v>
      </c>
      <c r="C144" s="6">
        <f t="shared" ca="1" si="11"/>
        <v>7</v>
      </c>
    </row>
    <row r="145" spans="1:4" x14ac:dyDescent="0.3">
      <c r="A145" t="s">
        <v>246</v>
      </c>
      <c r="B145" t="s">
        <v>21</v>
      </c>
      <c r="C145" s="6">
        <f t="shared" ca="1" si="11"/>
        <v>7</v>
      </c>
    </row>
    <row r="146" spans="1:4" x14ac:dyDescent="0.3">
      <c r="A146" t="s">
        <v>247</v>
      </c>
      <c r="B146" t="s">
        <v>21</v>
      </c>
      <c r="C146" s="6">
        <f t="shared" ca="1" si="11"/>
        <v>7</v>
      </c>
    </row>
    <row r="147" spans="1:4" x14ac:dyDescent="0.3">
      <c r="A147" t="s">
        <v>248</v>
      </c>
      <c r="B147" t="s">
        <v>21</v>
      </c>
      <c r="C147" s="6">
        <f t="shared" ca="1" si="11"/>
        <v>7</v>
      </c>
    </row>
    <row r="148" spans="1:4" x14ac:dyDescent="0.3">
      <c r="A148" t="s">
        <v>249</v>
      </c>
      <c r="B148" t="s">
        <v>21</v>
      </c>
      <c r="C148" s="6">
        <f t="shared" ca="1" si="11"/>
        <v>7</v>
      </c>
    </row>
    <row r="149" spans="1:4" x14ac:dyDescent="0.3">
      <c r="A149" t="s">
        <v>250</v>
      </c>
      <c r="B149" t="s">
        <v>21</v>
      </c>
      <c r="C149" s="6">
        <f t="shared" ca="1" si="11"/>
        <v>7</v>
      </c>
    </row>
    <row r="150" spans="1:4" x14ac:dyDescent="0.3">
      <c r="A150" s="10" t="s">
        <v>488</v>
      </c>
      <c r="B150" s="10" t="s">
        <v>21</v>
      </c>
      <c r="C150" s="6">
        <f t="shared" ref="C150:C154" ca="1" si="60">VLOOKUP(B150,OFFSET(INDIRECT("$A:$B"),0,MATCH(B$1&amp;"_Verify",INDIRECT("$1:$1"),0)-1),2,0)</f>
        <v>7</v>
      </c>
      <c r="D150" s="10"/>
    </row>
    <row r="151" spans="1:4" x14ac:dyDescent="0.3">
      <c r="A151" s="10" t="s">
        <v>491</v>
      </c>
      <c r="B151" s="10" t="s">
        <v>21</v>
      </c>
      <c r="C151" s="6">
        <f t="shared" ref="C151" ca="1" si="61">VLOOKUP(B151,OFFSET(INDIRECT("$A:$B"),0,MATCH(B$1&amp;"_Verify",INDIRECT("$1:$1"),0)-1),2,0)</f>
        <v>7</v>
      </c>
      <c r="D151" s="10"/>
    </row>
    <row r="152" spans="1:4" x14ac:dyDescent="0.3">
      <c r="A152" s="10" t="s">
        <v>489</v>
      </c>
      <c r="B152" s="10" t="s">
        <v>21</v>
      </c>
      <c r="C152" s="6">
        <f t="shared" ca="1" si="60"/>
        <v>7</v>
      </c>
      <c r="D152" s="10"/>
    </row>
    <row r="153" spans="1:4" x14ac:dyDescent="0.3">
      <c r="A153" s="10" t="s">
        <v>492</v>
      </c>
      <c r="B153" s="10" t="s">
        <v>21</v>
      </c>
      <c r="C153" s="6">
        <f t="shared" ref="C153" ca="1" si="62">VLOOKUP(B153,OFFSET(INDIRECT("$A:$B"),0,MATCH(B$1&amp;"_Verify",INDIRECT("$1:$1"),0)-1),2,0)</f>
        <v>7</v>
      </c>
      <c r="D153" s="10"/>
    </row>
    <row r="154" spans="1:4" x14ac:dyDescent="0.3">
      <c r="A154" s="10" t="s">
        <v>490</v>
      </c>
      <c r="B154" s="10" t="s">
        <v>21</v>
      </c>
      <c r="C154" s="6">
        <f t="shared" ca="1" si="60"/>
        <v>7</v>
      </c>
      <c r="D154" s="10"/>
    </row>
    <row r="155" spans="1:4" x14ac:dyDescent="0.3">
      <c r="A155" s="10" t="s">
        <v>493</v>
      </c>
      <c r="B155" s="10" t="s">
        <v>21</v>
      </c>
      <c r="C155" s="6">
        <f t="shared" ref="C155" ca="1" si="63">VLOOKUP(B155,OFFSET(INDIRECT("$A:$B"),0,MATCH(B$1&amp;"_Verify",INDIRECT("$1:$1"),0)-1),2,0)</f>
        <v>7</v>
      </c>
      <c r="D155" s="10"/>
    </row>
    <row r="156" spans="1:4" x14ac:dyDescent="0.3">
      <c r="A156" t="s">
        <v>251</v>
      </c>
      <c r="B156" t="s">
        <v>21</v>
      </c>
      <c r="C156" s="6">
        <f t="shared" ca="1" si="11"/>
        <v>7</v>
      </c>
    </row>
    <row r="157" spans="1:4" x14ac:dyDescent="0.3">
      <c r="A157" t="s">
        <v>252</v>
      </c>
      <c r="B157" t="s">
        <v>21</v>
      </c>
      <c r="C157" s="6">
        <f t="shared" ca="1" si="11"/>
        <v>7</v>
      </c>
    </row>
    <row r="158" spans="1:4" x14ac:dyDescent="0.3">
      <c r="A158" t="s">
        <v>253</v>
      </c>
      <c r="B158" t="s">
        <v>21</v>
      </c>
      <c r="C158" s="6">
        <f t="shared" ca="1" si="11"/>
        <v>7</v>
      </c>
    </row>
    <row r="159" spans="1:4" x14ac:dyDescent="0.3">
      <c r="A159" t="s">
        <v>266</v>
      </c>
      <c r="B159" t="s">
        <v>268</v>
      </c>
      <c r="C159" s="6">
        <f t="shared" ca="1" si="11"/>
        <v>14</v>
      </c>
    </row>
    <row r="160" spans="1:4" x14ac:dyDescent="0.3">
      <c r="A160" s="10" t="s">
        <v>494</v>
      </c>
      <c r="B160" s="10" t="s">
        <v>268</v>
      </c>
      <c r="C160" s="6">
        <f t="shared" ref="C160:C161" ca="1" si="64">VLOOKUP(B160,OFFSET(INDIRECT("$A:$B"),0,MATCH(B$1&amp;"_Verify",INDIRECT("$1:$1"),0)-1),2,0)</f>
        <v>14</v>
      </c>
      <c r="D160" s="10"/>
    </row>
    <row r="161" spans="1:4" x14ac:dyDescent="0.3">
      <c r="A161" s="10" t="s">
        <v>496</v>
      </c>
      <c r="B161" s="10" t="s">
        <v>268</v>
      </c>
      <c r="C161" s="6">
        <f t="shared" ca="1" si="64"/>
        <v>14</v>
      </c>
      <c r="D161" s="10"/>
    </row>
    <row r="162" spans="1:4" x14ac:dyDescent="0.3">
      <c r="A162" s="10" t="s">
        <v>498</v>
      </c>
      <c r="B162" s="10" t="s">
        <v>268</v>
      </c>
      <c r="C162" s="6">
        <f t="shared" ref="C162" ca="1" si="65">VLOOKUP(B162,OFFSET(INDIRECT("$A:$B"),0,MATCH(B$1&amp;"_Verify",INDIRECT("$1:$1"),0)-1),2,0)</f>
        <v>14</v>
      </c>
      <c r="D162" s="10"/>
    </row>
    <row r="163" spans="1:4" x14ac:dyDescent="0.3">
      <c r="A163" t="s">
        <v>267</v>
      </c>
      <c r="B163" t="s">
        <v>268</v>
      </c>
      <c r="C163" s="6">
        <f t="shared" ca="1" si="11"/>
        <v>14</v>
      </c>
    </row>
    <row r="164" spans="1:4" x14ac:dyDescent="0.3">
      <c r="A164" s="10" t="s">
        <v>499</v>
      </c>
      <c r="B164" s="10" t="s">
        <v>268</v>
      </c>
      <c r="C164" s="6">
        <f t="shared" ref="C164:C165" ca="1" si="66">VLOOKUP(B164,OFFSET(INDIRECT("$A:$B"),0,MATCH(B$1&amp;"_Verify",INDIRECT("$1:$1"),0)-1),2,0)</f>
        <v>14</v>
      </c>
      <c r="D164" s="10"/>
    </row>
    <row r="165" spans="1:4" x14ac:dyDescent="0.3">
      <c r="A165" s="10" t="s">
        <v>500</v>
      </c>
      <c r="B165" s="10" t="s">
        <v>268</v>
      </c>
      <c r="C165" s="6">
        <f t="shared" ca="1" si="66"/>
        <v>14</v>
      </c>
      <c r="D165" s="10"/>
    </row>
    <row r="166" spans="1:4" x14ac:dyDescent="0.3">
      <c r="A166" s="10" t="s">
        <v>501</v>
      </c>
      <c r="B166" s="10" t="s">
        <v>268</v>
      </c>
      <c r="C166" s="6">
        <f t="shared" ref="C166" ca="1" si="67">VLOOKUP(B166,OFFSET(INDIRECT("$A:$B"),0,MATCH(B$1&amp;"_Verify",INDIRECT("$1:$1"),0)-1),2,0)</f>
        <v>14</v>
      </c>
      <c r="D166" s="10"/>
    </row>
    <row r="167" spans="1:4" x14ac:dyDescent="0.3">
      <c r="A167" s="10" t="s">
        <v>502</v>
      </c>
      <c r="B167" s="10" t="s">
        <v>479</v>
      </c>
      <c r="C167" s="6">
        <f t="shared" ref="C167:C168" ca="1" si="68">VLOOKUP(B167,OFFSET(INDIRECT("$A:$B"),0,MATCH(B$1&amp;"_Verify",INDIRECT("$1:$1"),0)-1),2,0)</f>
        <v>64</v>
      </c>
      <c r="D167" s="10"/>
    </row>
    <row r="168" spans="1:4" x14ac:dyDescent="0.3">
      <c r="A168" s="10" t="s">
        <v>503</v>
      </c>
      <c r="B168" s="10" t="s">
        <v>481</v>
      </c>
      <c r="C168" s="6">
        <f t="shared" ca="1" si="68"/>
        <v>65</v>
      </c>
      <c r="D168" s="10"/>
    </row>
    <row r="169" spans="1:4" x14ac:dyDescent="0.3">
      <c r="A169" t="s">
        <v>171</v>
      </c>
      <c r="B169" t="s">
        <v>165</v>
      </c>
      <c r="C169" s="6">
        <f t="shared" ca="1" si="11"/>
        <v>57</v>
      </c>
    </row>
    <row r="170" spans="1:4" x14ac:dyDescent="0.3">
      <c r="A170" s="10" t="s">
        <v>506</v>
      </c>
      <c r="B170" s="10" t="s">
        <v>165</v>
      </c>
      <c r="C170" s="6">
        <f t="shared" ref="C170" ca="1" si="69">VLOOKUP(B170,OFFSET(INDIRECT("$A:$B"),0,MATCH(B$1&amp;"_Verify",INDIRECT("$1:$1"),0)-1),2,0)</f>
        <v>57</v>
      </c>
      <c r="D170" s="10"/>
    </row>
    <row r="171" spans="1:4" x14ac:dyDescent="0.3">
      <c r="A171" t="s">
        <v>172</v>
      </c>
      <c r="B171" t="s">
        <v>165</v>
      </c>
      <c r="C171" s="6">
        <f t="shared" ca="1" si="11"/>
        <v>57</v>
      </c>
    </row>
    <row r="172" spans="1:4" x14ac:dyDescent="0.3">
      <c r="A172" s="10" t="s">
        <v>507</v>
      </c>
      <c r="B172" s="10" t="s">
        <v>165</v>
      </c>
      <c r="C172" s="6">
        <f t="shared" ref="C172" ca="1" si="70">VLOOKUP(B172,OFFSET(INDIRECT("$A:$B"),0,MATCH(B$1&amp;"_Verify",INDIRECT("$1:$1"),0)-1),2,0)</f>
        <v>57</v>
      </c>
      <c r="D172" s="10"/>
    </row>
    <row r="173" spans="1:4" x14ac:dyDescent="0.3">
      <c r="A173" t="s">
        <v>173</v>
      </c>
      <c r="B173" t="s">
        <v>165</v>
      </c>
      <c r="C173" s="6">
        <f t="shared" ca="1" si="11"/>
        <v>57</v>
      </c>
    </row>
    <row r="174" spans="1:4" x14ac:dyDescent="0.3">
      <c r="A174" s="10" t="s">
        <v>508</v>
      </c>
      <c r="B174" s="10" t="s">
        <v>165</v>
      </c>
      <c r="C174" s="6">
        <f t="shared" ref="C174" ca="1" si="71">VLOOKUP(B174,OFFSET(INDIRECT("$A:$B"),0,MATCH(B$1&amp;"_Verify",INDIRECT("$1:$1"),0)-1),2,0)</f>
        <v>57</v>
      </c>
      <c r="D174" s="10"/>
    </row>
    <row r="175" spans="1:4" x14ac:dyDescent="0.3">
      <c r="A175" t="s">
        <v>174</v>
      </c>
      <c r="B175" t="s">
        <v>184</v>
      </c>
      <c r="C175" s="6">
        <f t="shared" ca="1" si="11"/>
        <v>31</v>
      </c>
    </row>
    <row r="176" spans="1:4" x14ac:dyDescent="0.3">
      <c r="A176" t="s">
        <v>175</v>
      </c>
      <c r="B176" t="s">
        <v>182</v>
      </c>
      <c r="C176" s="6">
        <f t="shared" ca="1" si="11"/>
        <v>33</v>
      </c>
    </row>
    <row r="177" spans="1:3" x14ac:dyDescent="0.3">
      <c r="A177" t="s">
        <v>176</v>
      </c>
      <c r="B177" t="s">
        <v>185</v>
      </c>
      <c r="C177" s="6">
        <f t="shared" ca="1" si="11"/>
        <v>34</v>
      </c>
    </row>
    <row r="178" spans="1:3" x14ac:dyDescent="0.3">
      <c r="A178" t="s">
        <v>177</v>
      </c>
      <c r="B178" t="s">
        <v>186</v>
      </c>
      <c r="C178" s="6">
        <f t="shared" ca="1" si="11"/>
        <v>35</v>
      </c>
    </row>
    <row r="179" spans="1:3" x14ac:dyDescent="0.3">
      <c r="A179" t="s">
        <v>178</v>
      </c>
      <c r="B179" t="s">
        <v>187</v>
      </c>
      <c r="C179" s="6">
        <f t="shared" ca="1" si="11"/>
        <v>36</v>
      </c>
    </row>
    <row r="180" spans="1:3" x14ac:dyDescent="0.3">
      <c r="A180" t="s">
        <v>179</v>
      </c>
      <c r="B180" t="s">
        <v>188</v>
      </c>
      <c r="C180" s="6">
        <f t="shared" ca="1" si="11"/>
        <v>37</v>
      </c>
    </row>
    <row r="181" spans="1:3" x14ac:dyDescent="0.3">
      <c r="A181" t="s">
        <v>180</v>
      </c>
      <c r="B181" t="s">
        <v>189</v>
      </c>
      <c r="C181" s="6">
        <f t="shared" ca="1" si="11"/>
        <v>38</v>
      </c>
    </row>
    <row r="182" spans="1:3" x14ac:dyDescent="0.3">
      <c r="A182" t="s">
        <v>181</v>
      </c>
      <c r="B182" t="s">
        <v>190</v>
      </c>
      <c r="C182" s="6">
        <f t="shared" ca="1" si="11"/>
        <v>39</v>
      </c>
    </row>
    <row r="183" spans="1:3" x14ac:dyDescent="0.3">
      <c r="A183" t="s">
        <v>269</v>
      </c>
      <c r="B183" t="s">
        <v>530</v>
      </c>
      <c r="C183" s="6">
        <f t="shared" ref="C183" ca="1" si="72">VLOOKUP(B183,OFFSET(INDIRECT("$A:$B"),0,MATCH(B$1&amp;"_Verify",INDIRECT("$1:$1"),0)-1),2,0)</f>
        <v>68</v>
      </c>
    </row>
    <row r="184" spans="1:3" x14ac:dyDescent="0.3">
      <c r="A184" t="s">
        <v>270</v>
      </c>
      <c r="B184" t="s">
        <v>530</v>
      </c>
      <c r="C184" s="6">
        <f t="shared" ref="C184" ca="1" si="73">VLOOKUP(B184,OFFSET(INDIRECT("$A:$B"),0,MATCH(B$1&amp;"_Verify",INDIRECT("$1:$1"),0)-1),2,0)</f>
        <v>68</v>
      </c>
    </row>
    <row r="185" spans="1:3" x14ac:dyDescent="0.3">
      <c r="A185" t="s">
        <v>290</v>
      </c>
      <c r="B185" t="s">
        <v>93</v>
      </c>
      <c r="C185" s="6">
        <f t="shared" ref="C185:C188" ca="1" si="74">VLOOKUP(B185,OFFSET(INDIRECT("$A:$B"),0,MATCH(B$1&amp;"_Verify",INDIRECT("$1:$1"),0)-1),2,0)</f>
        <v>13</v>
      </c>
    </row>
    <row r="186" spans="1:3" x14ac:dyDescent="0.3">
      <c r="A186" t="s">
        <v>292</v>
      </c>
      <c r="B186" t="s">
        <v>21</v>
      </c>
      <c r="C186" s="6">
        <f t="shared" ca="1" si="74"/>
        <v>7</v>
      </c>
    </row>
    <row r="187" spans="1:3" x14ac:dyDescent="0.3">
      <c r="A187" t="s">
        <v>291</v>
      </c>
      <c r="B187" t="s">
        <v>93</v>
      </c>
      <c r="C187" s="6">
        <f t="shared" ca="1" si="74"/>
        <v>13</v>
      </c>
    </row>
    <row r="188" spans="1:3" x14ac:dyDescent="0.3">
      <c r="A188" t="s">
        <v>294</v>
      </c>
      <c r="B188" t="s">
        <v>21</v>
      </c>
      <c r="C188" s="6">
        <f t="shared" ca="1" si="74"/>
        <v>7</v>
      </c>
    </row>
    <row r="189" spans="1:3" x14ac:dyDescent="0.3">
      <c r="A189" t="s">
        <v>298</v>
      </c>
      <c r="B189" s="10" t="s">
        <v>530</v>
      </c>
      <c r="C189" s="6">
        <f t="shared" ref="C189" ca="1" si="75">VLOOKUP(B189,OFFSET(INDIRECT("$A:$B"),0,MATCH(B$1&amp;"_Verify",INDIRECT("$1:$1"),0)-1),2,0)</f>
        <v>68</v>
      </c>
    </row>
    <row r="190" spans="1:3" x14ac:dyDescent="0.3">
      <c r="A190" t="s">
        <v>299</v>
      </c>
      <c r="B190" s="10" t="s">
        <v>530</v>
      </c>
      <c r="C190" s="6">
        <f t="shared" ref="C190:C192" ca="1" si="76">VLOOKUP(B190,OFFSET(INDIRECT("$A:$B"),0,MATCH(B$1&amp;"_Verify",INDIRECT("$1:$1"),0)-1),2,0)</f>
        <v>68</v>
      </c>
    </row>
    <row r="191" spans="1:3" x14ac:dyDescent="0.3">
      <c r="A191" t="s">
        <v>300</v>
      </c>
      <c r="B191" t="s">
        <v>93</v>
      </c>
      <c r="C191" s="6">
        <f t="shared" ca="1" si="76"/>
        <v>13</v>
      </c>
    </row>
    <row r="192" spans="1:3" x14ac:dyDescent="0.3">
      <c r="A192" t="s">
        <v>301</v>
      </c>
      <c r="B192" t="s">
        <v>225</v>
      </c>
      <c r="C192" s="6">
        <f t="shared" ca="1" si="76"/>
        <v>15</v>
      </c>
    </row>
    <row r="193" spans="1:4" x14ac:dyDescent="0.3">
      <c r="A193" t="s">
        <v>302</v>
      </c>
      <c r="B193" t="s">
        <v>228</v>
      </c>
      <c r="C193" s="6">
        <f t="shared" ref="C193" ca="1" si="77">VLOOKUP(B193,OFFSET(INDIRECT("$A:$B"),0,MATCH(B$1&amp;"_Verify",INDIRECT("$1:$1"),0)-1),2,0)</f>
        <v>16</v>
      </c>
    </row>
    <row r="194" spans="1:4" x14ac:dyDescent="0.3">
      <c r="A194" t="s">
        <v>303</v>
      </c>
      <c r="B194" t="s">
        <v>228</v>
      </c>
      <c r="C194" s="6">
        <f t="shared" ref="C194" ca="1" si="78">VLOOKUP(B194,OFFSET(INDIRECT("$A:$B"),0,MATCH(B$1&amp;"_Verify",INDIRECT("$1:$1"),0)-1),2,0)</f>
        <v>16</v>
      </c>
    </row>
    <row r="195" spans="1:4" x14ac:dyDescent="0.3">
      <c r="A195" t="s">
        <v>306</v>
      </c>
      <c r="B195" t="s">
        <v>229</v>
      </c>
      <c r="C195" s="6">
        <f t="shared" ref="C195" ca="1" si="79">VLOOKUP(B195,OFFSET(INDIRECT("$A:$B"),0,MATCH(B$1&amp;"_Verify",INDIRECT("$1:$1"),0)-1),2,0)</f>
        <v>17</v>
      </c>
    </row>
    <row r="196" spans="1:4" x14ac:dyDescent="0.3">
      <c r="A196" t="s">
        <v>307</v>
      </c>
      <c r="B196" t="s">
        <v>229</v>
      </c>
      <c r="C196" s="6">
        <f t="shared" ref="C196" ca="1" si="80">VLOOKUP(B196,OFFSET(INDIRECT("$A:$B"),0,MATCH(B$1&amp;"_Verify",INDIRECT("$1:$1"),0)-1),2,0)</f>
        <v>17</v>
      </c>
    </row>
    <row r="197" spans="1:4" x14ac:dyDescent="0.3">
      <c r="A197" t="s">
        <v>308</v>
      </c>
      <c r="B197" t="s">
        <v>230</v>
      </c>
      <c r="C197" s="6">
        <f t="shared" ref="C197" ca="1" si="81">VLOOKUP(B197,OFFSET(INDIRECT("$A:$B"),0,MATCH(B$1&amp;"_Verify",INDIRECT("$1:$1"),0)-1),2,0)</f>
        <v>18</v>
      </c>
    </row>
    <row r="198" spans="1:4" x14ac:dyDescent="0.3">
      <c r="A198" t="s">
        <v>309</v>
      </c>
      <c r="B198" t="s">
        <v>230</v>
      </c>
      <c r="C198" s="6">
        <f t="shared" ref="C198" ca="1" si="82">VLOOKUP(B198,OFFSET(INDIRECT("$A:$B"),0,MATCH(B$1&amp;"_Verify",INDIRECT("$1:$1"),0)-1),2,0)</f>
        <v>18</v>
      </c>
    </row>
    <row r="199" spans="1:4" x14ac:dyDescent="0.3">
      <c r="A199" t="s">
        <v>310</v>
      </c>
      <c r="B199" t="s">
        <v>231</v>
      </c>
      <c r="C199" s="6">
        <f t="shared" ref="C199" ca="1" si="83">VLOOKUP(B199,OFFSET(INDIRECT("$A:$B"),0,MATCH(B$1&amp;"_Verify",INDIRECT("$1:$1"),0)-1),2,0)</f>
        <v>19</v>
      </c>
    </row>
    <row r="200" spans="1:4" x14ac:dyDescent="0.3">
      <c r="A200" t="s">
        <v>311</v>
      </c>
      <c r="B200" t="s">
        <v>231</v>
      </c>
      <c r="C200" s="6">
        <f t="shared" ref="C200" ca="1" si="84">VLOOKUP(B200,OFFSET(INDIRECT("$A:$B"),0,MATCH(B$1&amp;"_Verify",INDIRECT("$1:$1"),0)-1),2,0)</f>
        <v>19</v>
      </c>
    </row>
    <row r="201" spans="1:4" x14ac:dyDescent="0.3">
      <c r="A201" t="s">
        <v>313</v>
      </c>
      <c r="B201" t="s">
        <v>239</v>
      </c>
      <c r="C201" s="6">
        <f t="shared" ref="C201:C211" ca="1" si="85">VLOOKUP(B201,OFFSET(INDIRECT("$A:$B"),0,MATCH(B$1&amp;"_Verify",INDIRECT("$1:$1"),0)-1),2,0)</f>
        <v>20</v>
      </c>
    </row>
    <row r="202" spans="1:4" x14ac:dyDescent="0.3">
      <c r="A202" t="s">
        <v>314</v>
      </c>
      <c r="B202" t="s">
        <v>239</v>
      </c>
      <c r="C202" s="6">
        <f t="shared" ca="1" si="85"/>
        <v>20</v>
      </c>
    </row>
    <row r="203" spans="1:4" x14ac:dyDescent="0.3">
      <c r="A203" t="s">
        <v>365</v>
      </c>
      <c r="B203" t="s">
        <v>93</v>
      </c>
      <c r="C203" s="6">
        <f t="shared" ref="C203:C205" ca="1" si="86">VLOOKUP(B203,OFFSET(INDIRECT("$A:$B"),0,MATCH(B$1&amp;"_Verify",INDIRECT("$1:$1"),0)-1),2,0)</f>
        <v>13</v>
      </c>
      <c r="D203" s="6"/>
    </row>
    <row r="204" spans="1:4" x14ac:dyDescent="0.3">
      <c r="A204" t="s">
        <v>367</v>
      </c>
      <c r="B204" t="s">
        <v>338</v>
      </c>
      <c r="C204" s="6">
        <f t="shared" ca="1" si="86"/>
        <v>21</v>
      </c>
    </row>
    <row r="205" spans="1:4" x14ac:dyDescent="0.3">
      <c r="A205" t="s">
        <v>371</v>
      </c>
      <c r="B205" t="s">
        <v>57</v>
      </c>
      <c r="C205" s="6">
        <f t="shared" ca="1" si="86"/>
        <v>11</v>
      </c>
    </row>
    <row r="206" spans="1:4" x14ac:dyDescent="0.3">
      <c r="A206" t="s">
        <v>315</v>
      </c>
      <c r="B206" t="s">
        <v>93</v>
      </c>
      <c r="C206" s="6">
        <f t="shared" ca="1" si="85"/>
        <v>13</v>
      </c>
    </row>
    <row r="207" spans="1:4" x14ac:dyDescent="0.3">
      <c r="A207" t="s">
        <v>317</v>
      </c>
      <c r="B207" t="s">
        <v>21</v>
      </c>
      <c r="C207" s="6">
        <f t="shared" ca="1" si="85"/>
        <v>7</v>
      </c>
    </row>
    <row r="208" spans="1:4" x14ac:dyDescent="0.3">
      <c r="A208" s="10" t="s">
        <v>510</v>
      </c>
      <c r="B208" s="10" t="s">
        <v>93</v>
      </c>
      <c r="C208" s="6">
        <f t="shared" ca="1" si="85"/>
        <v>13</v>
      </c>
      <c r="D208" s="10"/>
    </row>
    <row r="209" spans="1:4" x14ac:dyDescent="0.3">
      <c r="A209" s="10" t="s">
        <v>512</v>
      </c>
      <c r="B209" s="10" t="s">
        <v>21</v>
      </c>
      <c r="C209" s="6">
        <f t="shared" ca="1" si="85"/>
        <v>7</v>
      </c>
      <c r="D209" s="10"/>
    </row>
    <row r="210" spans="1:4" x14ac:dyDescent="0.3">
      <c r="A210" t="s">
        <v>372</v>
      </c>
      <c r="B210" t="s">
        <v>342</v>
      </c>
      <c r="C210" s="6">
        <f t="shared" ca="1" si="85"/>
        <v>61</v>
      </c>
    </row>
    <row r="211" spans="1:4" x14ac:dyDescent="0.3">
      <c r="A211" t="s">
        <v>373</v>
      </c>
      <c r="B211" t="s">
        <v>346</v>
      </c>
      <c r="C211" s="6">
        <f t="shared" ca="1" si="85"/>
        <v>59</v>
      </c>
    </row>
    <row r="212" spans="1:4" x14ac:dyDescent="0.3">
      <c r="A212" t="s">
        <v>318</v>
      </c>
      <c r="B212" t="s">
        <v>240</v>
      </c>
      <c r="C212" s="6">
        <f t="shared" ref="C212:C215" ca="1" si="87">VLOOKUP(B212,OFFSET(INDIRECT("$A:$B"),0,MATCH(B$1&amp;"_Verify",INDIRECT("$1:$1"),0)-1),2,0)</f>
        <v>58</v>
      </c>
    </row>
    <row r="213" spans="1:4" x14ac:dyDescent="0.3">
      <c r="A213" s="10" t="s">
        <v>514</v>
      </c>
      <c r="B213" s="10" t="s">
        <v>240</v>
      </c>
      <c r="C213" s="6">
        <f t="shared" ref="C213" ca="1" si="88">VLOOKUP(B213,OFFSET(INDIRECT("$A:$B"),0,MATCH(B$1&amp;"_Verify",INDIRECT("$1:$1"),0)-1),2,0)</f>
        <v>58</v>
      </c>
      <c r="D213" s="10"/>
    </row>
    <row r="214" spans="1:4" x14ac:dyDescent="0.3">
      <c r="A214" t="s">
        <v>329</v>
      </c>
      <c r="B214" t="s">
        <v>273</v>
      </c>
      <c r="C214" s="6">
        <f t="shared" ca="1" si="87"/>
        <v>41</v>
      </c>
    </row>
    <row r="215" spans="1:4" x14ac:dyDescent="0.3">
      <c r="A215" t="s">
        <v>331</v>
      </c>
      <c r="B215" t="s">
        <v>54</v>
      </c>
      <c r="C215" s="6">
        <f t="shared" ca="1" si="87"/>
        <v>8</v>
      </c>
    </row>
    <row r="216" spans="1:4" x14ac:dyDescent="0.3">
      <c r="A216" t="s">
        <v>320</v>
      </c>
      <c r="B216" t="s">
        <v>274</v>
      </c>
      <c r="C216" s="6">
        <f t="shared" ref="C216" ca="1" si="89">VLOOKUP(B216,OFFSET(INDIRECT("$A:$B"),0,MATCH(B$1&amp;"_Verify",INDIRECT("$1:$1"),0)-1),2,0)</f>
        <v>40</v>
      </c>
    </row>
    <row r="217" spans="1:4" x14ac:dyDescent="0.3">
      <c r="A217" t="s">
        <v>322</v>
      </c>
      <c r="B217" t="s">
        <v>55</v>
      </c>
      <c r="C217" s="6">
        <f t="shared" ref="C217" ca="1" si="90">VLOOKUP(B217,OFFSET(INDIRECT("$A:$B"),0,MATCH(B$1&amp;"_Verify",INDIRECT("$1:$1"),0)-1),2,0)</f>
        <v>9</v>
      </c>
    </row>
    <row r="218" spans="1:4" x14ac:dyDescent="0.3">
      <c r="A218" t="s">
        <v>352</v>
      </c>
      <c r="B218" t="s">
        <v>345</v>
      </c>
      <c r="C218" s="6">
        <f t="shared" ref="C218" ca="1" si="91">VLOOKUP(B218,OFFSET(INDIRECT("$A:$B"),0,MATCH(B$1&amp;"_Verify",INDIRECT("$1:$1"),0)-1),2,0)</f>
        <v>42</v>
      </c>
    </row>
    <row r="219" spans="1:4" x14ac:dyDescent="0.3">
      <c r="A219" t="s">
        <v>353</v>
      </c>
      <c r="B219" t="s">
        <v>284</v>
      </c>
      <c r="C219" s="6">
        <f t="shared" ref="C219" ca="1" si="92">VLOOKUP(B219,OFFSET(INDIRECT("$A:$B"),0,MATCH(B$1&amp;"_Verify",INDIRECT("$1:$1"),0)-1),2,0)</f>
        <v>60</v>
      </c>
    </row>
    <row r="220" spans="1:4" x14ac:dyDescent="0.3">
      <c r="A220" t="s">
        <v>377</v>
      </c>
      <c r="B220" t="s">
        <v>378</v>
      </c>
      <c r="C220" s="6">
        <f t="shared" ref="C220:C222" ca="1" si="93">VLOOKUP(B220,OFFSET(INDIRECT("$A:$B"),0,MATCH(B$1&amp;"_Verify",INDIRECT("$1:$1"),0)-1),2,0)</f>
        <v>62</v>
      </c>
    </row>
    <row r="221" spans="1:4" x14ac:dyDescent="0.3">
      <c r="A221" s="10" t="s">
        <v>520</v>
      </c>
      <c r="B221" s="10" t="s">
        <v>523</v>
      </c>
      <c r="C221" s="6">
        <f t="shared" ca="1" si="93"/>
        <v>66</v>
      </c>
      <c r="D221" s="10"/>
    </row>
    <row r="222" spans="1:4" s="10" customFormat="1" x14ac:dyDescent="0.3">
      <c r="A222" s="10" t="s">
        <v>522</v>
      </c>
      <c r="B222" s="10" t="s">
        <v>523</v>
      </c>
      <c r="C222" s="6">
        <f t="shared" ca="1" si="93"/>
        <v>66</v>
      </c>
    </row>
    <row r="223" spans="1:4" s="10" customFormat="1" x14ac:dyDescent="0.3">
      <c r="A223" s="10" t="s">
        <v>536</v>
      </c>
      <c r="B223" s="10" t="s">
        <v>526</v>
      </c>
      <c r="C223" s="6">
        <f t="shared" ref="C223:C227" ca="1" si="94">VLOOKUP(B223,OFFSET(INDIRECT("$A:$B"),0,MATCH(B$1&amp;"_Verify",INDIRECT("$1:$1"),0)-1),2,0)</f>
        <v>67</v>
      </c>
    </row>
    <row r="224" spans="1:4" s="10" customFormat="1" x14ac:dyDescent="0.3">
      <c r="A224" s="10" t="s">
        <v>825</v>
      </c>
      <c r="B224" s="10" t="s">
        <v>383</v>
      </c>
      <c r="C224" s="6">
        <f t="shared" ca="1" si="94"/>
        <v>22</v>
      </c>
    </row>
    <row r="225" spans="1:4" s="10" customFormat="1" x14ac:dyDescent="0.3">
      <c r="A225" s="10" t="s">
        <v>826</v>
      </c>
      <c r="B225" s="10" t="s">
        <v>383</v>
      </c>
      <c r="C225" s="6">
        <f t="shared" ca="1" si="94"/>
        <v>22</v>
      </c>
    </row>
    <row r="226" spans="1:4" x14ac:dyDescent="0.3">
      <c r="A226" s="10" t="s">
        <v>828</v>
      </c>
      <c r="B226" s="10" t="s">
        <v>383</v>
      </c>
      <c r="C226" s="6">
        <f t="shared" ca="1" si="94"/>
        <v>22</v>
      </c>
      <c r="D226" s="10"/>
    </row>
    <row r="227" spans="1:4" x14ac:dyDescent="0.3">
      <c r="A227" s="10" t="s">
        <v>830</v>
      </c>
      <c r="B227" s="10" t="s">
        <v>383</v>
      </c>
      <c r="C227" s="6">
        <f t="shared" ca="1" si="94"/>
        <v>22</v>
      </c>
      <c r="D227" s="10"/>
    </row>
    <row r="228" spans="1:4" x14ac:dyDescent="0.3">
      <c r="A228" t="s">
        <v>386</v>
      </c>
      <c r="B228" t="s">
        <v>383</v>
      </c>
      <c r="C228" s="6">
        <f t="shared" ref="C228" ca="1" si="95">VLOOKUP(B228,OFFSET(INDIRECT("$A:$B"),0,MATCH(B$1&amp;"_Verify",INDIRECT("$1:$1"),0)-1),2,0)</f>
        <v>22</v>
      </c>
    </row>
    <row r="229" spans="1:4" x14ac:dyDescent="0.3">
      <c r="A229" t="s">
        <v>400</v>
      </c>
      <c r="B229" t="s">
        <v>383</v>
      </c>
      <c r="C229" s="6">
        <f t="shared" ref="C229" ca="1" si="96">VLOOKUP(B229,OFFSET(INDIRECT("$A:$B"),0,MATCH(B$1&amp;"_Verify",INDIRECT("$1:$1"),0)-1),2,0)</f>
        <v>22</v>
      </c>
    </row>
    <row r="230" spans="1:4" x14ac:dyDescent="0.3">
      <c r="A230" t="s">
        <v>388</v>
      </c>
      <c r="B230" t="s">
        <v>383</v>
      </c>
      <c r="C230" s="6">
        <f t="shared" ref="C230:C233" ca="1" si="97">VLOOKUP(B230,OFFSET(INDIRECT("$A:$B"),0,MATCH(B$1&amp;"_Verify",INDIRECT("$1:$1"),0)-1),2,0)</f>
        <v>22</v>
      </c>
    </row>
    <row r="231" spans="1:4" x14ac:dyDescent="0.3">
      <c r="A231" t="s">
        <v>401</v>
      </c>
      <c r="B231" t="s">
        <v>383</v>
      </c>
      <c r="C231" s="6">
        <f t="shared" ca="1" si="97"/>
        <v>22</v>
      </c>
    </row>
    <row r="232" spans="1:4" x14ac:dyDescent="0.3">
      <c r="A232" s="10" t="s">
        <v>778</v>
      </c>
      <c r="B232" s="10" t="s">
        <v>383</v>
      </c>
      <c r="C232" s="6">
        <f t="shared" ca="1" si="97"/>
        <v>22</v>
      </c>
      <c r="D232" s="10"/>
    </row>
    <row r="233" spans="1:4" x14ac:dyDescent="0.3">
      <c r="A233" s="10" t="s">
        <v>779</v>
      </c>
      <c r="B233" s="10" t="s">
        <v>383</v>
      </c>
      <c r="C233" s="6">
        <f t="shared" ca="1" si="97"/>
        <v>22</v>
      </c>
      <c r="D233" s="10"/>
    </row>
    <row r="234" spans="1:4" x14ac:dyDescent="0.3">
      <c r="A234" s="10" t="s">
        <v>780</v>
      </c>
      <c r="B234" s="10" t="s">
        <v>383</v>
      </c>
      <c r="C234" s="6">
        <f t="shared" ref="C234:C235" ca="1" si="98">VLOOKUP(B234,OFFSET(INDIRECT("$A:$B"),0,MATCH(B$1&amp;"_Verify",INDIRECT("$1:$1"),0)-1),2,0)</f>
        <v>22</v>
      </c>
      <c r="D234" s="10"/>
    </row>
    <row r="235" spans="1:4" x14ac:dyDescent="0.3">
      <c r="A235" s="10" t="s">
        <v>781</v>
      </c>
      <c r="B235" s="10" t="s">
        <v>383</v>
      </c>
      <c r="C235" s="6">
        <f t="shared" ca="1" si="98"/>
        <v>22</v>
      </c>
      <c r="D235" s="10"/>
    </row>
  </sheetData>
  <phoneticPr fontId="1" type="noConversion"/>
  <dataValidations count="1">
    <dataValidation type="list" allowBlank="1" showInputMessage="1" showErrorMessage="1" sqref="B2:B23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5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9" sqref="G1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754</v>
      </c>
      <c r="F2" s="4" t="str">
        <f>IF(ISBLANK(VLOOKUP($E2,어펙터인자!$1:$1048576,MATCH(F$1,어펙터인자!$1:$1,0),0)),"",VLOOKUP($E2,어펙터인자!$1:$1048576,MATCH(F$1,어펙터인자!$1:$1,0),0))</f>
        <v>점프 어펙터
점프 중 컬리더는 꺼져야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등속 XZ 평면속도</v>
      </c>
      <c r="J2" s="4" t="str">
        <f>IF(ISBLANK(VLOOKUP($E2,어펙터인자!$1:$1048576,MATCH(J$1,어펙터인자!$1:$1,0),0)),"",VLOOKUP($E2,어펙터인자!$1:$1048576,MATCH(J$1,어펙터인자!$1:$1,0),0))</f>
        <v>점프 최대치 0 이면 포지션 커브에서 한다고 간주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i1=1 일때
오차 거리
i1=2 일때
최소 거리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1: 타겟첫위치
2: 랜덤위치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43" si="0">B3&amp;"_"&amp;TEXT(D3,"00")</f>
        <v>NormalAttack0.4_01</v>
      </c>
      <c r="B3" s="1" t="s">
        <v>770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45" ca="1" si="1">IF(NOT(ISBLANK(N3)),N3,
IF(ISBLANK(M3),"",
VLOOKUP(M3,OFFSET(INDIRECT("$A:$B"),0,MATCH(M$1&amp;"_Verify",INDIRECT("$1:$1"),0)-1),2,0)
))</f>
        <v/>
      </c>
      <c r="S3" s="7" t="str">
        <f t="shared" ref="S3:S203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884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885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637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643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640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641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642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645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772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773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774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775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790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677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660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732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703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709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662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683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684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682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701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670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700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677</v>
      </c>
    </row>
    <row r="77" spans="1:20" x14ac:dyDescent="0.3">
      <c r="A77" s="1" t="str">
        <f t="shared" si="81"/>
        <v>NormalAttackPreSyria_01</v>
      </c>
      <c r="B77" s="10" t="s">
        <v>733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735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803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802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723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718</v>
      </c>
      <c r="U88" s="1" t="s">
        <v>722</v>
      </c>
      <c r="V88" s="1" t="s">
        <v>720</v>
      </c>
      <c r="W88" s="1" t="s">
        <v>719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691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0.58499999999999996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693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659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579</v>
      </c>
    </row>
    <row r="111" spans="1:23" x14ac:dyDescent="0.3">
      <c r="A111" s="1" t="str">
        <f t="shared" si="141"/>
        <v>AS_SlowCyc_01</v>
      </c>
      <c r="B111" s="1" t="s">
        <v>580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589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583</v>
      </c>
      <c r="W112" s="1" t="s">
        <v>588</v>
      </c>
    </row>
    <row r="113" spans="1:23" x14ac:dyDescent="0.3">
      <c r="A113" s="1" t="str">
        <f t="shared" ref="A113" si="147">B113&amp;"_"&amp;TEXT(D113,"00")</f>
        <v>TeleportZippermouth_Green_01</v>
      </c>
      <c r="B113" s="1" t="s">
        <v>601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</v>
      </c>
      <c r="K113" s="1">
        <v>0</v>
      </c>
      <c r="L113" s="1">
        <v>0</v>
      </c>
      <c r="N113" s="1">
        <v>1</v>
      </c>
      <c r="O113" s="7">
        <f t="shared" ref="O113" ca="1" si="148">IF(NOT(ISBLANK(N113)),N113,
IF(ISBLANK(M113),"",
VLOOKUP(M113,OFFSET(INDIRECT("$A:$B"),0,MATCH(M$1&amp;"_Verify",INDIRECT("$1:$1"),0)-1),2,0)
))</f>
        <v>1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583</v>
      </c>
      <c r="W113" s="1" t="s">
        <v>588</v>
      </c>
    </row>
    <row r="114" spans="1:23" x14ac:dyDescent="0.3">
      <c r="A114" s="1" t="str">
        <f t="shared" ref="A114:A116" si="150">B114&amp;"_"&amp;TEXT(D114,"00")</f>
        <v>RotateZippermouth_Green_01</v>
      </c>
      <c r="B114" s="1" t="s">
        <v>603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Rotate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6</v>
      </c>
      <c r="J114" s="1">
        <v>360</v>
      </c>
      <c r="O114" s="7" t="str">
        <f t="shared" ref="O114:O116" ca="1" si="151">IF(NOT(ISBLANK(N114)),N114,
IF(ISBLANK(M114),"",
VLOOKUP(M114,OFFSET(INDIRECT("$A:$B"),0,MATCH(M$1&amp;"_Verify",INDIRECT("$1:$1"),0)-1),2,0)
))</f>
        <v/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605</v>
      </c>
    </row>
    <row r="115" spans="1:23" x14ac:dyDescent="0.3">
      <c r="A115" s="1" t="str">
        <f t="shared" ref="A115" si="153">B115&amp;"_"&amp;TEXT(D115,"00")</f>
        <v>RotateZippermouth_Black_01</v>
      </c>
      <c r="B115" s="1" t="s">
        <v>767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Rotate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5</v>
      </c>
      <c r="J115" s="1">
        <v>360</v>
      </c>
      <c r="O115" s="7" t="str">
        <f t="shared" ref="O115" ca="1" si="154">IF(NOT(ISBLANK(N115)),N115,
IF(ISBLANK(M115),"",
VLOOKUP(M115,OFFSET(INDIRECT("$A:$B"),0,MATCH(M$1&amp;"_Verify",INDIRECT("$1:$1"),0)-1),2,0)
))</f>
        <v/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605</v>
      </c>
    </row>
    <row r="116" spans="1:23" x14ac:dyDescent="0.3">
      <c r="A116" s="1" t="str">
        <f t="shared" si="150"/>
        <v>TeleportOneEyedWizard_BlueClose_01</v>
      </c>
      <c r="B116" s="1" t="s">
        <v>610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1</v>
      </c>
      <c r="N116" s="1">
        <v>2</v>
      </c>
      <c r="O116" s="7">
        <f t="shared" ca="1" si="151"/>
        <v>2</v>
      </c>
      <c r="S116" s="7" t="str">
        <f t="shared" ca="1" si="2"/>
        <v/>
      </c>
      <c r="T116" s="1" t="s">
        <v>613</v>
      </c>
      <c r="U116" s="1" t="s">
        <v>624</v>
      </c>
      <c r="W116" s="1" t="s">
        <v>588</v>
      </c>
    </row>
    <row r="117" spans="1:23" x14ac:dyDescent="0.3">
      <c r="A117" s="1" t="str">
        <f t="shared" ref="A117:A118" si="156">B117&amp;"_"&amp;TEXT(D117,"00")</f>
        <v>TeleportOneEyedWizard_BlueFar_01</v>
      </c>
      <c r="B117" s="1" t="s">
        <v>611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1</v>
      </c>
      <c r="N117" s="1">
        <v>3</v>
      </c>
      <c r="O117" s="7">
        <f t="shared" ref="O117:O118" ca="1" si="157">IF(NOT(ISBLANK(N117)),N117,
IF(ISBLANK(M117),"",
VLOOKUP(M117,OFFSET(INDIRECT("$A:$B"),0,MATCH(M$1&amp;"_Verify",INDIRECT("$1:$1"),0)-1),2,0)
))</f>
        <v>3</v>
      </c>
      <c r="S117" s="7" t="str">
        <f t="shared" ca="1" si="2"/>
        <v/>
      </c>
      <c r="T117" s="1" t="s">
        <v>614</v>
      </c>
      <c r="U117" s="1" t="s">
        <v>624</v>
      </c>
      <c r="W117" s="1" t="s">
        <v>588</v>
      </c>
    </row>
    <row r="118" spans="1:23" x14ac:dyDescent="0.3">
      <c r="A118" s="1" t="str">
        <f t="shared" si="156"/>
        <v>RushHeavyKnight_YellowFirst_01</v>
      </c>
      <c r="B118" s="10" t="s">
        <v>616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1.5</v>
      </c>
      <c r="K118" s="1">
        <v>2</v>
      </c>
      <c r="L118" s="1">
        <v>0</v>
      </c>
      <c r="N118" s="1">
        <v>1</v>
      </c>
      <c r="O118" s="7">
        <f t="shared" ca="1" si="157"/>
        <v>1</v>
      </c>
      <c r="P118" s="1">
        <v>-1</v>
      </c>
      <c r="S118" s="7" t="str">
        <f t="shared" ca="1" si="2"/>
        <v/>
      </c>
      <c r="T118" s="1" t="s">
        <v>622</v>
      </c>
      <c r="U118" s="1">
        <v>1.5</v>
      </c>
    </row>
    <row r="119" spans="1:23" x14ac:dyDescent="0.3">
      <c r="A119" s="1" t="str">
        <f t="shared" ref="A119:A138" si="158">B119&amp;"_"&amp;TEXT(D119,"00")</f>
        <v>RushHeavyKnight_YellowSecond_01</v>
      </c>
      <c r="B119" s="10" t="s">
        <v>620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Rush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4.2</v>
      </c>
      <c r="J119" s="1">
        <v>1.5</v>
      </c>
      <c r="K119" s="1">
        <v>1</v>
      </c>
      <c r="L119" s="1">
        <v>0</v>
      </c>
      <c r="N119" s="1">
        <v>1</v>
      </c>
      <c r="O119" s="7">
        <f t="shared" ref="O119:O138" ca="1" si="159">IF(NOT(ISBLANK(N119)),N119,
IF(ISBLANK(M119),"",
VLOOKUP(M119,OFFSET(INDIRECT("$A:$B"),0,MATCH(M$1&amp;"_Verify",INDIRECT("$1:$1"),0)-1),2,0)
))</f>
        <v>1</v>
      </c>
      <c r="P119" s="1">
        <v>-1</v>
      </c>
      <c r="S119" s="7" t="str">
        <f t="shared" ca="1" si="2"/>
        <v/>
      </c>
      <c r="T119" s="1" t="s">
        <v>623</v>
      </c>
      <c r="U119" s="1">
        <v>1.5</v>
      </c>
    </row>
    <row r="120" spans="1:23" x14ac:dyDescent="0.3">
      <c r="A120" s="1" t="str">
        <f t="shared" si="158"/>
        <v>RushHeavyKnight_YellowThird_01</v>
      </c>
      <c r="B120" s="10" t="s">
        <v>621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Rush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4.2</v>
      </c>
      <c r="J120" s="1">
        <v>0.2</v>
      </c>
      <c r="K120" s="1">
        <v>-3</v>
      </c>
      <c r="L120" s="1">
        <v>0</v>
      </c>
      <c r="N120" s="1">
        <v>1</v>
      </c>
      <c r="O120" s="7">
        <f t="shared" ca="1" si="159"/>
        <v>1</v>
      </c>
      <c r="P120" s="1">
        <v>200</v>
      </c>
      <c r="S120" s="7" t="str">
        <f t="shared" ca="1" si="2"/>
        <v/>
      </c>
      <c r="T120" s="1" t="s">
        <v>545</v>
      </c>
      <c r="U120" s="1">
        <v>1.5</v>
      </c>
    </row>
    <row r="121" spans="1:23" x14ac:dyDescent="0.3">
      <c r="A121" s="1" t="str">
        <f>B121&amp;"_"&amp;TEXT(D121,"00")</f>
        <v>SuicidePolygonalMagma_Blue_01</v>
      </c>
      <c r="B121" s="10" t="s">
        <v>651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Suicide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N121" s="1">
        <v>1</v>
      </c>
      <c r="O121" s="7">
        <f ca="1">IF(NOT(ISBLANK(N121)),N121,
IF(ISBLANK(M121),"",
VLOOKUP(M121,OFFSET(INDIRECT("$A:$B"),0,MATCH(M$1&amp;"_Verify",INDIRECT("$1:$1"),0)-1),2,0)
))</f>
        <v>1</v>
      </c>
      <c r="S121" s="7" t="str">
        <f t="shared" ca="1" si="2"/>
        <v/>
      </c>
      <c r="T121" s="1" t="s">
        <v>647</v>
      </c>
    </row>
    <row r="122" spans="1:23" x14ac:dyDescent="0.3">
      <c r="A122" s="1" t="str">
        <f>B122&amp;"_"&amp;TEXT(D122,"00")</f>
        <v>SleepingDragonTerrorBringer_Red_01</v>
      </c>
      <c r="B122" s="10" t="s">
        <v>743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MonsterSleeping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3</v>
      </c>
      <c r="O122" s="7" t="str">
        <f ca="1">IF(NOT(ISBLANK(N122)),N122,
IF(ISBLANK(M122),"",
VLOOKUP(M122,OFFSET(INDIRECT("$A:$B"),0,MATCH(M$1&amp;"_Verify",INDIRECT("$1:$1"),0)-1),2,0)
))</f>
        <v/>
      </c>
      <c r="S122" s="7" t="str">
        <f t="shared" ca="1" si="2"/>
        <v/>
      </c>
      <c r="T122" s="1" t="s">
        <v>745</v>
      </c>
      <c r="U122" s="1" t="s">
        <v>746</v>
      </c>
    </row>
    <row r="123" spans="1:23" x14ac:dyDescent="0.3">
      <c r="A123" s="1" t="str">
        <f>B123&amp;"_"&amp;TEXT(D123,"00")</f>
        <v>BurrowOnStartRtsTurret_01</v>
      </c>
      <c r="B123" s="10" t="s">
        <v>751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BurrowOnStart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O123" s="7" t="str">
        <f ca="1">IF(NOT(ISBLANK(N123)),N123,
IF(ISBLANK(M123),"",
VLOOKUP(M123,OFFSET(INDIRECT("$A:$B"),0,MATCH(M$1&amp;"_Verify",INDIRECT("$1:$1"),0)-1),2,0)
))</f>
        <v/>
      </c>
      <c r="S123" s="7" t="str">
        <f t="shared" ca="1" si="2"/>
        <v/>
      </c>
    </row>
    <row r="124" spans="1:23" x14ac:dyDescent="0.3">
      <c r="A124" s="1" t="str">
        <f t="shared" ref="A124" si="160">B124&amp;"_"&amp;TEXT(D124,"00")</f>
        <v>AddForceDragonTerrorBringer_Red_01</v>
      </c>
      <c r="B124" s="10" t="s">
        <v>747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8</v>
      </c>
      <c r="N124" s="1">
        <v>0</v>
      </c>
      <c r="O124" s="7">
        <f t="shared" ref="O124" ca="1" si="16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:A129" si="162">B125&amp;"_"&amp;TEXT(D125,"00")</f>
        <v>JumpAttackRobotTwo_01</v>
      </c>
      <c r="B125" s="10" t="s">
        <v>762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Jump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6</v>
      </c>
      <c r="J125" s="1">
        <v>2</v>
      </c>
      <c r="L125" s="1">
        <v>0.4</v>
      </c>
      <c r="N125" s="1">
        <v>1</v>
      </c>
      <c r="O125" s="7">
        <f t="shared" ref="O125:O129" ca="1" si="163">IF(NOT(ISBLANK(N125)),N125,
IF(ISBLANK(M125),"",
VLOOKUP(M125,OFFSET(INDIRECT("$A:$B"),0,MATCH(M$1&amp;"_Verify",INDIRECT("$1:$1"),0)-1),2,0)
))</f>
        <v>1</v>
      </c>
      <c r="S125" s="7" t="str">
        <f t="shared" ref="S125:S129" ca="1" si="164">IF(NOT(ISBLANK(R125)),R125,
IF(ISBLANK(Q125),"",
VLOOKUP(Q125,OFFSET(INDIRECT("$A:$B"),0,MATCH(Q$1&amp;"_Verify",INDIRECT("$1:$1"),0)-1),2,0)
))</f>
        <v/>
      </c>
      <c r="T125" s="1" t="s">
        <v>766</v>
      </c>
    </row>
    <row r="126" spans="1:23" x14ac:dyDescent="0.3">
      <c r="A126" s="1" t="str">
        <f t="shared" si="162"/>
        <v>JumpRunRobotTwo_01</v>
      </c>
      <c r="B126" s="10" t="s">
        <v>764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Jump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6</v>
      </c>
      <c r="J126" s="1">
        <v>2</v>
      </c>
      <c r="L126" s="1">
        <v>8</v>
      </c>
      <c r="N126" s="1">
        <v>2</v>
      </c>
      <c r="O126" s="7">
        <f t="shared" ca="1" si="163"/>
        <v>2</v>
      </c>
      <c r="S126" s="7" t="str">
        <f t="shared" ca="1" si="164"/>
        <v/>
      </c>
      <c r="T126" s="1" t="s">
        <v>766</v>
      </c>
    </row>
    <row r="127" spans="1:23" x14ac:dyDescent="0.3">
      <c r="A127" s="1" t="str">
        <f t="shared" si="162"/>
        <v>TeleportArcherySamuraiUp_01</v>
      </c>
      <c r="B127" s="1" t="s">
        <v>785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0.5</v>
      </c>
      <c r="K127" s="1">
        <v>0</v>
      </c>
      <c r="L127" s="1">
        <v>6</v>
      </c>
      <c r="N127" s="1">
        <v>1</v>
      </c>
      <c r="O127" s="7">
        <f t="shared" ca="1" si="163"/>
        <v>1</v>
      </c>
      <c r="S127" s="7" t="str">
        <f t="shared" ca="1" si="164"/>
        <v/>
      </c>
      <c r="T127" s="1" t="s">
        <v>583</v>
      </c>
      <c r="W127" s="1" t="s">
        <v>588</v>
      </c>
    </row>
    <row r="128" spans="1:23" x14ac:dyDescent="0.3">
      <c r="A128" s="1" t="str">
        <f t="shared" si="162"/>
        <v>TeleportArcherySamuraiDown_01</v>
      </c>
      <c r="B128" s="1" t="s">
        <v>787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0.5</v>
      </c>
      <c r="K128" s="1">
        <v>0</v>
      </c>
      <c r="L128" s="1">
        <v>-7</v>
      </c>
      <c r="N128" s="1">
        <v>1</v>
      </c>
      <c r="O128" s="7">
        <f t="shared" ca="1" si="163"/>
        <v>1</v>
      </c>
      <c r="S128" s="7" t="str">
        <f t="shared" ca="1" si="164"/>
        <v/>
      </c>
      <c r="T128" s="1" t="s">
        <v>583</v>
      </c>
      <c r="W128" s="1" t="s">
        <v>588</v>
      </c>
    </row>
    <row r="129" spans="1:23" x14ac:dyDescent="0.3">
      <c r="A129" s="1" t="str">
        <f t="shared" si="162"/>
        <v>RotateArcherySamurai_01</v>
      </c>
      <c r="B129" s="1" t="s">
        <v>788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Rotate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2.5</v>
      </c>
      <c r="J129" s="1">
        <v>0</v>
      </c>
      <c r="O129" s="7" t="str">
        <f t="shared" ca="1" si="163"/>
        <v/>
      </c>
      <c r="S129" s="7" t="str">
        <f t="shared" ca="1" si="164"/>
        <v/>
      </c>
      <c r="T129" s="1" t="s">
        <v>605</v>
      </c>
    </row>
    <row r="130" spans="1:23" x14ac:dyDescent="0.3">
      <c r="A130" s="1" t="str">
        <f t="shared" ref="A130:A133" si="165">B130&amp;"_"&amp;TEXT(D130,"00")</f>
        <v>GiveAffectorValueMushroomDee_01</v>
      </c>
      <c r="B130" s="1" t="s">
        <v>843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GiveAffectorValue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N130" s="1">
        <v>1</v>
      </c>
      <c r="O130" s="7">
        <f t="shared" ref="O130:O133" ca="1" si="166">IF(NOT(ISBLANK(N130)),N130,
IF(ISBLANK(M130),"",
VLOOKUP(M130,OFFSET(INDIRECT("$A:$B"),0,MATCH(M$1&amp;"_Verify",INDIRECT("$1:$1"),0)-1),2,0)
))</f>
        <v>1</v>
      </c>
      <c r="S130" s="7" t="str">
        <f t="shared" ref="S130:S133" ca="1" si="167">IF(NOT(ISBLANK(R130)),R130,
IF(ISBLANK(Q130),"",
VLOOKUP(Q130,OFFSET(INDIRECT("$A:$B"),0,MATCH(Q$1&amp;"_Verify",INDIRECT("$1:$1"),0)-1),2,0)
))</f>
        <v/>
      </c>
      <c r="T130" s="1" t="s">
        <v>845</v>
      </c>
      <c r="U130" s="1" t="s">
        <v>868</v>
      </c>
      <c r="W130" s="1" t="s">
        <v>847</v>
      </c>
    </row>
    <row r="131" spans="1:23" x14ac:dyDescent="0.3">
      <c r="A131" s="1" t="str">
        <f t="shared" si="165"/>
        <v>AS_AngryDee_01</v>
      </c>
      <c r="B131" s="1" t="s">
        <v>870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15</v>
      </c>
      <c r="J131" s="1">
        <v>0.75</v>
      </c>
      <c r="M131" s="1" t="s">
        <v>163</v>
      </c>
      <c r="O131" s="7">
        <f t="shared" ca="1" si="166"/>
        <v>19</v>
      </c>
      <c r="S131" s="7" t="str">
        <f t="shared" ca="1" si="167"/>
        <v/>
      </c>
    </row>
    <row r="132" spans="1:23" x14ac:dyDescent="0.3">
      <c r="A132" s="1" t="str">
        <f t="shared" si="165"/>
        <v>TeleportLadyPirateIn_01</v>
      </c>
      <c r="B132" s="1" t="s">
        <v>852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-0.5</v>
      </c>
      <c r="N132" s="1">
        <v>1</v>
      </c>
      <c r="O132" s="7">
        <f t="shared" ca="1" si="166"/>
        <v>1</v>
      </c>
      <c r="S132" s="7" t="str">
        <f t="shared" ca="1" si="167"/>
        <v/>
      </c>
      <c r="T132" s="1" t="s">
        <v>857</v>
      </c>
      <c r="W132" s="1" t="s">
        <v>856</v>
      </c>
    </row>
    <row r="133" spans="1:23" x14ac:dyDescent="0.3">
      <c r="A133" s="1" t="str">
        <f t="shared" si="165"/>
        <v>TeleportLadyPirateOut_01</v>
      </c>
      <c r="B133" s="1" t="s">
        <v>854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2.5</v>
      </c>
      <c r="N133" s="1">
        <v>1</v>
      </c>
      <c r="O133" s="7">
        <f t="shared" ca="1" si="166"/>
        <v>1</v>
      </c>
      <c r="S133" s="7" t="str">
        <f t="shared" ca="1" si="167"/>
        <v/>
      </c>
      <c r="T133" s="1" t="s">
        <v>858</v>
      </c>
      <c r="W133" s="1" t="s">
        <v>856</v>
      </c>
    </row>
    <row r="134" spans="1:23" x14ac:dyDescent="0.3">
      <c r="A134" s="1" t="str">
        <f t="shared" ref="A134:A135" si="168">B134&amp;"_"&amp;TEXT(D134,"00")</f>
        <v>CastLadyPirate_01</v>
      </c>
      <c r="B134" s="1" t="s">
        <v>860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Cast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69">IF(NOT(ISBLANK(N134)),N134,
IF(ISBLANK(M134),"",
VLOOKUP(M134,OFFSET(INDIRECT("$A:$B"),0,MATCH(M$1&amp;"_Verify",INDIRECT("$1:$1"),0)-1),2,0)
))</f>
        <v/>
      </c>
      <c r="S134" s="7" t="str">
        <f t="shared" ref="S134:S135" ca="1" si="170">IF(NOT(ISBLANK(R134)),R134,
IF(ISBLANK(Q134),"",
VLOOKUP(Q134,OFFSET(INDIRECT("$A:$B"),0,MATCH(Q$1&amp;"_Verify",INDIRECT("$1:$1"),0)-1),2,0)
))</f>
        <v/>
      </c>
      <c r="T134" s="1" t="s">
        <v>863</v>
      </c>
      <c r="U134" s="1" t="s">
        <v>864</v>
      </c>
    </row>
    <row r="135" spans="1:23" x14ac:dyDescent="0.3">
      <c r="A135" s="1" t="str">
        <f t="shared" si="168"/>
        <v>RushBeholder_01</v>
      </c>
      <c r="B135" s="1" t="s">
        <v>874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</v>
      </c>
      <c r="J135" s="1">
        <v>4</v>
      </c>
      <c r="K135" s="1">
        <v>3</v>
      </c>
      <c r="L135" s="1">
        <v>0</v>
      </c>
      <c r="N135" s="1">
        <v>1</v>
      </c>
      <c r="O135" s="7">
        <f t="shared" ca="1" si="169"/>
        <v>1</v>
      </c>
      <c r="P135" s="1">
        <v>-1</v>
      </c>
      <c r="S135" s="7" t="str">
        <f t="shared" ca="1" si="170"/>
        <v/>
      </c>
      <c r="T135" s="1" t="s">
        <v>872</v>
      </c>
      <c r="U135" s="1">
        <f>(3/2)*1/1.25</f>
        <v>1.2</v>
      </c>
    </row>
    <row r="136" spans="1:23" x14ac:dyDescent="0.3">
      <c r="A136" s="1" t="str">
        <f t="shared" ref="A136:A137" si="171">B136&amp;"_"&amp;TEXT(D136,"00")</f>
        <v>RushBeholderCenter_01</v>
      </c>
      <c r="B136" s="1" t="s">
        <v>877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Rush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5</v>
      </c>
      <c r="J136" s="1">
        <v>0.1</v>
      </c>
      <c r="K136" s="1">
        <v>0</v>
      </c>
      <c r="L136" s="1">
        <v>0</v>
      </c>
      <c r="N136" s="1">
        <v>4</v>
      </c>
      <c r="O136" s="7">
        <f t="shared" ref="O136:O137" ca="1" si="172">IF(NOT(ISBLANK(N136)),N136,
IF(ISBLANK(M136),"",
VLOOKUP(M136,OFFSET(INDIRECT("$A:$B"),0,MATCH(M$1&amp;"_Verify",INDIRECT("$1:$1"),0)-1),2,0)
))</f>
        <v>4</v>
      </c>
      <c r="P136" s="1">
        <v>-1</v>
      </c>
      <c r="S136" s="7" t="str">
        <f t="shared" ref="S136:S137" ca="1" si="173">IF(NOT(ISBLANK(R136)),R136,
IF(ISBLANK(Q136),"",
VLOOKUP(Q136,OFFSET(INDIRECT("$A:$B"),0,MATCH(Q$1&amp;"_Verify",INDIRECT("$1:$1"),0)-1),2,0)
))</f>
        <v/>
      </c>
      <c r="T136" s="1" t="s">
        <v>881</v>
      </c>
      <c r="U136" s="1">
        <f>(3/2)*1/1.25</f>
        <v>1.2</v>
      </c>
      <c r="V136" s="1" t="s">
        <v>880</v>
      </c>
    </row>
    <row r="137" spans="1:23" x14ac:dyDescent="0.3">
      <c r="A137" s="1" t="str">
        <f t="shared" si="171"/>
        <v>HealOverTimeDruidTent_01</v>
      </c>
      <c r="B137" s="1" t="s">
        <v>883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HealOverTime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60</v>
      </c>
      <c r="J137" s="1">
        <v>1</v>
      </c>
      <c r="K137" s="1">
        <v>-1.6667000000000001E-2</v>
      </c>
      <c r="O137" s="7" t="str">
        <f t="shared" ca="1" si="172"/>
        <v/>
      </c>
      <c r="S137" s="7" t="str">
        <f t="shared" ca="1" si="173"/>
        <v/>
      </c>
    </row>
    <row r="138" spans="1:23" x14ac:dyDescent="0.3">
      <c r="A138" s="1" t="str">
        <f t="shared" si="158"/>
        <v>AddForceCommon_01</v>
      </c>
      <c r="B138" s="10" t="s">
        <v>628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AddForce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3</v>
      </c>
      <c r="N138" s="1">
        <v>0</v>
      </c>
      <c r="O138" s="7">
        <f t="shared" ca="1" si="159"/>
        <v>0</v>
      </c>
      <c r="S138" s="7" t="str">
        <f t="shared" ca="1" si="2"/>
        <v/>
      </c>
    </row>
    <row r="139" spans="1:23" x14ac:dyDescent="0.3">
      <c r="A139" s="1" t="str">
        <f t="shared" ref="A139" si="174">B139&amp;"_"&amp;TEXT(D139,"00")</f>
        <v>AddForceCommonWeak_01</v>
      </c>
      <c r="B139" s="10" t="s">
        <v>634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AddForce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2.5</v>
      </c>
      <c r="N139" s="1">
        <v>0</v>
      </c>
      <c r="O139" s="7">
        <f t="shared" ref="O139" ca="1" si="175">IF(NOT(ISBLANK(N139)),N139,
IF(ISBLANK(M139),"",
VLOOKUP(M139,OFFSET(INDIRECT("$A:$B"),0,MATCH(M$1&amp;"_Verify",INDIRECT("$1:$1"),0)-1),2,0)
))</f>
        <v>0</v>
      </c>
      <c r="S139" s="7" t="str">
        <f t="shared" ca="1" si="2"/>
        <v/>
      </c>
    </row>
    <row r="140" spans="1:23" x14ac:dyDescent="0.3">
      <c r="A140" s="1" t="str">
        <f t="shared" ref="A140:A141" si="176">B140&amp;"_"&amp;TEXT(D140,"00")</f>
        <v>AddForceCommonStrong_01</v>
      </c>
      <c r="B140" s="10" t="s">
        <v>636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AddForce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N140" s="1">
        <v>0</v>
      </c>
      <c r="O140" s="7">
        <f t="shared" ref="O140:O141" ca="1" si="177">IF(NOT(ISBLANK(N140)),N140,
IF(ISBLANK(M140),"",
VLOOKUP(M140,OFFSET(INDIRECT("$A:$B"),0,MATCH(M$1&amp;"_Verify",INDIRECT("$1:$1"),0)-1),2,0)
))</f>
        <v>0</v>
      </c>
      <c r="S140" s="7" t="str">
        <f t="shared" ca="1" si="2"/>
        <v/>
      </c>
    </row>
    <row r="141" spans="1:23" x14ac:dyDescent="0.3">
      <c r="A141" s="1" t="str">
        <f t="shared" si="176"/>
        <v>CannotActionCommon_01</v>
      </c>
      <c r="B141" s="1" t="s">
        <v>875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CannotAction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3</v>
      </c>
      <c r="O141" s="7" t="str">
        <f t="shared" ca="1" si="177"/>
        <v/>
      </c>
      <c r="S141" s="7" t="str">
        <f t="shared" ca="1" si="2"/>
        <v/>
      </c>
    </row>
    <row r="142" spans="1:23" x14ac:dyDescent="0.3">
      <c r="A142" s="1" t="str">
        <f t="shared" si="0"/>
        <v>LP_Atk_01</v>
      </c>
      <c r="B142" s="1" t="s">
        <v>254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0.15</v>
      </c>
      <c r="M142" s="1" t="s">
        <v>163</v>
      </c>
      <c r="O142" s="7">
        <f t="shared" ca="1" si="1"/>
        <v>19</v>
      </c>
      <c r="S142" s="7" t="str">
        <f t="shared" ca="1" si="2"/>
        <v/>
      </c>
    </row>
    <row r="143" spans="1:23" x14ac:dyDescent="0.3">
      <c r="A143" s="1" t="str">
        <f t="shared" si="0"/>
        <v>LP_Atk_02</v>
      </c>
      <c r="B143" s="1" t="s">
        <v>254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0.315</v>
      </c>
      <c r="M143" s="1" t="s">
        <v>163</v>
      </c>
      <c r="O143" s="7">
        <f t="shared" ca="1" si="1"/>
        <v>19</v>
      </c>
      <c r="S143" s="7" t="str">
        <f t="shared" ca="1" si="2"/>
        <v/>
      </c>
    </row>
    <row r="144" spans="1:23" x14ac:dyDescent="0.3">
      <c r="A144" s="1" t="str">
        <f t="shared" ref="A144:A152" si="178">B144&amp;"_"&amp;TEXT(D144,"00")</f>
        <v>LP_Atk_03</v>
      </c>
      <c r="B144" s="1" t="s">
        <v>254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0.49500000000000005</v>
      </c>
      <c r="M144" s="1" t="s">
        <v>163</v>
      </c>
      <c r="N144" s="6"/>
      <c r="O144" s="7">
        <f t="shared" ca="1" si="1"/>
        <v>19</v>
      </c>
      <c r="S144" s="7" t="str">
        <f t="shared" ca="1" si="2"/>
        <v/>
      </c>
    </row>
    <row r="145" spans="1:19" x14ac:dyDescent="0.3">
      <c r="A145" s="1" t="str">
        <f t="shared" si="178"/>
        <v>LP_Atk_04</v>
      </c>
      <c r="B145" s="1" t="s">
        <v>254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0.69</v>
      </c>
      <c r="M145" s="1" t="s">
        <v>163</v>
      </c>
      <c r="O145" s="7">
        <f t="shared" ca="1" si="1"/>
        <v>19</v>
      </c>
      <c r="S145" s="7" t="str">
        <f t="shared" ca="1" si="2"/>
        <v/>
      </c>
    </row>
    <row r="146" spans="1:19" x14ac:dyDescent="0.3">
      <c r="A146" s="1" t="str">
        <f t="shared" si="178"/>
        <v>LP_Atk_05</v>
      </c>
      <c r="B146" s="1" t="s">
        <v>254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0.89999999999999991</v>
      </c>
      <c r="M146" s="1" t="s">
        <v>163</v>
      </c>
      <c r="O146" s="7">
        <f ca="1">IF(NOT(ISBLANK(N146)),N146,
IF(ISBLANK(M146),"",
VLOOKUP(M146,OFFSET(INDIRECT("$A:$B"),0,MATCH(M$1&amp;"_Verify",INDIRECT("$1:$1"),0)-1),2,0)
))</f>
        <v>19</v>
      </c>
      <c r="S146" s="7" t="str">
        <f t="shared" ca="1" si="2"/>
        <v/>
      </c>
    </row>
    <row r="147" spans="1:19" x14ac:dyDescent="0.3">
      <c r="A147" s="1" t="str">
        <f t="shared" si="178"/>
        <v>LP_Atk_06</v>
      </c>
      <c r="B147" s="1" t="s">
        <v>254</v>
      </c>
      <c r="C147" s="1" t="str">
        <f>IF(ISERROR(VLOOKUP(B147,AffectorValueTable!$A:$A,1,0)),"어펙터밸류없음","")</f>
        <v/>
      </c>
      <c r="D147" s="1">
        <v>6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1.125</v>
      </c>
      <c r="M147" s="1" t="s">
        <v>163</v>
      </c>
      <c r="O147" s="7">
        <f t="shared" ref="O147:O203" ca="1" si="179">IF(NOT(ISBLANK(N147)),N147,
IF(ISBLANK(M147),"",
VLOOKUP(M147,OFFSET(INDIRECT("$A:$B"),0,MATCH(M$1&amp;"_Verify",INDIRECT("$1:$1"),0)-1),2,0)
))</f>
        <v>19</v>
      </c>
      <c r="S147" s="7" t="str">
        <f t="shared" ca="1" si="2"/>
        <v/>
      </c>
    </row>
    <row r="148" spans="1:19" x14ac:dyDescent="0.3">
      <c r="A148" s="1" t="str">
        <f t="shared" si="178"/>
        <v>LP_Atk_07</v>
      </c>
      <c r="B148" s="1" t="s">
        <v>254</v>
      </c>
      <c r="C148" s="1" t="str">
        <f>IF(ISERROR(VLOOKUP(B148,AffectorValueTable!$A:$A,1,0)),"어펙터밸류없음","")</f>
        <v/>
      </c>
      <c r="D148" s="1">
        <v>7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1.3650000000000002</v>
      </c>
      <c r="M148" s="1" t="s">
        <v>163</v>
      </c>
      <c r="O148" s="7">
        <f t="shared" ca="1" si="179"/>
        <v>19</v>
      </c>
      <c r="S148" s="7" t="str">
        <f t="shared" ca="1" si="2"/>
        <v/>
      </c>
    </row>
    <row r="149" spans="1:19" x14ac:dyDescent="0.3">
      <c r="A149" s="1" t="str">
        <f t="shared" si="178"/>
        <v>LP_Atk_08</v>
      </c>
      <c r="B149" s="1" t="s">
        <v>254</v>
      </c>
      <c r="C149" s="1" t="str">
        <f>IF(ISERROR(VLOOKUP(B149,AffectorValueTable!$A:$A,1,0)),"어펙터밸류없음","")</f>
        <v/>
      </c>
      <c r="D149" s="1">
        <v>8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1.62</v>
      </c>
      <c r="M149" s="1" t="s">
        <v>163</v>
      </c>
      <c r="O149" s="7">
        <f t="shared" ca="1" si="179"/>
        <v>19</v>
      </c>
      <c r="S149" s="7" t="str">
        <f t="shared" ca="1" si="2"/>
        <v/>
      </c>
    </row>
    <row r="150" spans="1:19" x14ac:dyDescent="0.3">
      <c r="A150" s="1" t="str">
        <f t="shared" si="178"/>
        <v>LP_Atk_09</v>
      </c>
      <c r="B150" s="1" t="s">
        <v>254</v>
      </c>
      <c r="C150" s="1" t="str">
        <f>IF(ISERROR(VLOOKUP(B150,AffectorValueTable!$A:$A,1,0)),"어펙터밸류없음","")</f>
        <v/>
      </c>
      <c r="D150" s="1">
        <v>9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1.89</v>
      </c>
      <c r="M150" s="1" t="s">
        <v>163</v>
      </c>
      <c r="O150" s="7">
        <f t="shared" ca="1" si="179"/>
        <v>19</v>
      </c>
      <c r="S150" s="7" t="str">
        <f t="shared" ca="1" si="2"/>
        <v/>
      </c>
    </row>
    <row r="151" spans="1:19" x14ac:dyDescent="0.3">
      <c r="A151" s="1" t="str">
        <f t="shared" si="178"/>
        <v>LP_AtkBetter_01</v>
      </c>
      <c r="B151" s="1" t="s">
        <v>255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0.25</v>
      </c>
      <c r="M151" s="1" t="s">
        <v>163</v>
      </c>
      <c r="O151" s="7">
        <f t="shared" ca="1" si="179"/>
        <v>19</v>
      </c>
      <c r="S151" s="7" t="str">
        <f t="shared" ca="1" si="2"/>
        <v/>
      </c>
    </row>
    <row r="152" spans="1:19" x14ac:dyDescent="0.3">
      <c r="A152" s="1" t="str">
        <f t="shared" si="178"/>
        <v>LP_AtkBetter_02</v>
      </c>
      <c r="B152" s="1" t="s">
        <v>255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0.52500000000000002</v>
      </c>
      <c r="M152" s="1" t="s">
        <v>163</v>
      </c>
      <c r="O152" s="7">
        <f t="shared" ca="1" si="179"/>
        <v>19</v>
      </c>
      <c r="S152" s="7" t="str">
        <f t="shared" ca="1" si="2"/>
        <v/>
      </c>
    </row>
    <row r="153" spans="1:19" x14ac:dyDescent="0.3">
      <c r="A153" s="1" t="str">
        <f t="shared" ref="A153:A175" si="180">B153&amp;"_"&amp;TEXT(D153,"00")</f>
        <v>LP_AtkBetter_03</v>
      </c>
      <c r="B153" s="1" t="s">
        <v>255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0.82500000000000007</v>
      </c>
      <c r="M153" s="1" t="s">
        <v>163</v>
      </c>
      <c r="O153" s="7">
        <f t="shared" ca="1" si="179"/>
        <v>19</v>
      </c>
      <c r="S153" s="7" t="str">
        <f t="shared" ca="1" si="2"/>
        <v/>
      </c>
    </row>
    <row r="154" spans="1:19" x14ac:dyDescent="0.3">
      <c r="A154" s="1" t="str">
        <f t="shared" si="180"/>
        <v>LP_AtkBetter_04</v>
      </c>
      <c r="B154" s="1" t="s">
        <v>255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1.1499999999999999</v>
      </c>
      <c r="M154" s="1" t="s">
        <v>163</v>
      </c>
      <c r="O154" s="7">
        <f t="shared" ca="1" si="179"/>
        <v>19</v>
      </c>
      <c r="S154" s="7" t="str">
        <f t="shared" ca="1" si="2"/>
        <v/>
      </c>
    </row>
    <row r="155" spans="1:19" x14ac:dyDescent="0.3">
      <c r="A155" s="1" t="str">
        <f t="shared" si="180"/>
        <v>LP_AtkBetter_05</v>
      </c>
      <c r="B155" s="1" t="s">
        <v>255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1.5</v>
      </c>
      <c r="M155" s="1" t="s">
        <v>163</v>
      </c>
      <c r="O155" s="7">
        <f t="shared" ca="1" si="179"/>
        <v>19</v>
      </c>
      <c r="S155" s="7" t="str">
        <f t="shared" ca="1" si="2"/>
        <v/>
      </c>
    </row>
    <row r="156" spans="1:19" x14ac:dyDescent="0.3">
      <c r="A156" s="1" t="str">
        <f t="shared" si="180"/>
        <v>LP_AtkBetter_06</v>
      </c>
      <c r="B156" s="1" t="s">
        <v>255</v>
      </c>
      <c r="C156" s="1" t="str">
        <f>IF(ISERROR(VLOOKUP(B156,AffectorValueTable!$A:$A,1,0)),"어펙터밸류없음","")</f>
        <v/>
      </c>
      <c r="D156" s="1">
        <v>6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1.875</v>
      </c>
      <c r="M156" s="1" t="s">
        <v>163</v>
      </c>
      <c r="O156" s="7">
        <f t="shared" ca="1" si="179"/>
        <v>19</v>
      </c>
      <c r="S156" s="7" t="str">
        <f t="shared" ca="1" si="2"/>
        <v/>
      </c>
    </row>
    <row r="157" spans="1:19" x14ac:dyDescent="0.3">
      <c r="A157" s="1" t="str">
        <f t="shared" si="180"/>
        <v>LP_AtkBetter_07</v>
      </c>
      <c r="B157" s="1" t="s">
        <v>255</v>
      </c>
      <c r="C157" s="1" t="str">
        <f>IF(ISERROR(VLOOKUP(B157,AffectorValueTable!$A:$A,1,0)),"어펙터밸류없음","")</f>
        <v/>
      </c>
      <c r="D157" s="1">
        <v>7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2.2749999999999999</v>
      </c>
      <c r="M157" s="1" t="s">
        <v>163</v>
      </c>
      <c r="O157" s="7">
        <f t="shared" ca="1" si="179"/>
        <v>19</v>
      </c>
      <c r="S157" s="7" t="str">
        <f t="shared" ca="1" si="2"/>
        <v/>
      </c>
    </row>
    <row r="158" spans="1:19" x14ac:dyDescent="0.3">
      <c r="A158" s="1" t="str">
        <f t="shared" si="180"/>
        <v>LP_AtkBetter_08</v>
      </c>
      <c r="B158" s="1" t="s">
        <v>255</v>
      </c>
      <c r="C158" s="1" t="str">
        <f>IF(ISERROR(VLOOKUP(B158,AffectorValueTable!$A:$A,1,0)),"어펙터밸류없음","")</f>
        <v/>
      </c>
      <c r="D158" s="1">
        <v>8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2.7</v>
      </c>
      <c r="M158" s="1" t="s">
        <v>163</v>
      </c>
      <c r="O158" s="7">
        <f t="shared" ca="1" si="179"/>
        <v>19</v>
      </c>
      <c r="S158" s="7" t="str">
        <f t="shared" ca="1" si="2"/>
        <v/>
      </c>
    </row>
    <row r="159" spans="1:19" x14ac:dyDescent="0.3">
      <c r="A159" s="1" t="str">
        <f t="shared" si="180"/>
        <v>LP_AtkBetter_09</v>
      </c>
      <c r="B159" s="1" t="s">
        <v>255</v>
      </c>
      <c r="C159" s="1" t="str">
        <f>IF(ISERROR(VLOOKUP(B159,AffectorValueTable!$A:$A,1,0)),"어펙터밸류없음","")</f>
        <v/>
      </c>
      <c r="D159" s="1">
        <v>9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3.15</v>
      </c>
      <c r="M159" s="1" t="s">
        <v>163</v>
      </c>
      <c r="O159" s="7">
        <f t="shared" ca="1" si="179"/>
        <v>19</v>
      </c>
      <c r="S159" s="7" t="str">
        <f t="shared" ca="1" si="2"/>
        <v/>
      </c>
    </row>
    <row r="160" spans="1:19" x14ac:dyDescent="0.3">
      <c r="A160" s="1" t="str">
        <f t="shared" ref="A160" si="181">B160&amp;"_"&amp;TEXT(D160,"00")</f>
        <v>LP_AtkBetter_10</v>
      </c>
      <c r="B160" s="1" t="s">
        <v>243</v>
      </c>
      <c r="C160" s="1" t="str">
        <f>IF(ISERROR(VLOOKUP(B160,AffectorValueTable!$A:$A,1,0)),"어펙터밸류없음","")</f>
        <v/>
      </c>
      <c r="D160" s="1">
        <v>10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3.15</v>
      </c>
      <c r="M160" s="1" t="s">
        <v>163</v>
      </c>
      <c r="O160" s="7">
        <f t="shared" ref="O160" ca="1" si="182">IF(NOT(ISBLANK(N160)),N160,
IF(ISBLANK(M160),"",
VLOOKUP(M160,OFFSET(INDIRECT("$A:$B"),0,MATCH(M$1&amp;"_Verify",INDIRECT("$1:$1"),0)-1),2,0)
))</f>
        <v>19</v>
      </c>
      <c r="S160" s="7" t="str">
        <f t="shared" ref="S160" ca="1" si="183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180"/>
        <v>LP_AtkBest_01</v>
      </c>
      <c r="B161" s="1" t="s">
        <v>256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0.45</v>
      </c>
      <c r="M161" s="1" t="s">
        <v>163</v>
      </c>
      <c r="O161" s="7">
        <f t="shared" ca="1" si="179"/>
        <v>19</v>
      </c>
      <c r="S161" s="7" t="str">
        <f t="shared" ca="1" si="2"/>
        <v/>
      </c>
    </row>
    <row r="162" spans="1:19" x14ac:dyDescent="0.3">
      <c r="A162" s="1" t="str">
        <f t="shared" ref="A162:A163" si="184">B162&amp;"_"&amp;TEXT(D162,"00")</f>
        <v>LP_AtkBest_02</v>
      </c>
      <c r="B162" s="1" t="s">
        <v>256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0.94500000000000006</v>
      </c>
      <c r="M162" s="1" t="s">
        <v>163</v>
      </c>
      <c r="O162" s="7">
        <f t="shared" ref="O162:O163" ca="1" si="185">IF(NOT(ISBLANK(N162)),N162,
IF(ISBLANK(M162),"",
VLOOKUP(M162,OFFSET(INDIRECT("$A:$B"),0,MATCH(M$1&amp;"_Verify",INDIRECT("$1:$1"),0)-1),2,0)
))</f>
        <v>19</v>
      </c>
      <c r="S162" s="7" t="str">
        <f t="shared" ca="1" si="2"/>
        <v/>
      </c>
    </row>
    <row r="163" spans="1:19" x14ac:dyDescent="0.3">
      <c r="A163" s="1" t="str">
        <f t="shared" si="184"/>
        <v>LP_AtkBest_03</v>
      </c>
      <c r="B163" s="1" t="s">
        <v>256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1.4850000000000003</v>
      </c>
      <c r="M163" s="1" t="s">
        <v>163</v>
      </c>
      <c r="O163" s="7">
        <f t="shared" ca="1" si="185"/>
        <v>19</v>
      </c>
      <c r="S163" s="7" t="str">
        <f t="shared" ca="1" si="2"/>
        <v/>
      </c>
    </row>
    <row r="164" spans="1:19" x14ac:dyDescent="0.3">
      <c r="A164" s="1" t="str">
        <f t="shared" ref="A164" si="186">B164&amp;"_"&amp;TEXT(D164,"00")</f>
        <v>LP_AtkBest_04</v>
      </c>
      <c r="B164" s="1" t="s">
        <v>244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1.4850000000000003</v>
      </c>
      <c r="M164" s="1" t="s">
        <v>163</v>
      </c>
      <c r="O164" s="7">
        <f t="shared" ref="O164" ca="1" si="187">IF(NOT(ISBLANK(N164)),N164,
IF(ISBLANK(M164),"",
VLOOKUP(M164,OFFSET(INDIRECT("$A:$B"),0,MATCH(M$1&amp;"_Verify",INDIRECT("$1:$1"),0)-1),2,0)
))</f>
        <v>19</v>
      </c>
      <c r="S164" s="7" t="str">
        <f t="shared" ref="S164" ca="1" si="188">IF(NOT(ISBLANK(R164)),R164,
IF(ISBLANK(Q164),"",
VLOOKUP(Q164,OFFSET(INDIRECT("$A:$B"),0,MATCH(Q$1&amp;"_Verify",INDIRECT("$1:$1"),0)-1),2,0)
))</f>
        <v/>
      </c>
    </row>
    <row r="165" spans="1:19" x14ac:dyDescent="0.3">
      <c r="A165" s="1" t="str">
        <f t="shared" si="180"/>
        <v>LP_AtkSpeed_01</v>
      </c>
      <c r="B165" s="1" t="s">
        <v>257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ref="J165:J187" si="189">J142*4.75/6</f>
        <v>0.11875000000000001</v>
      </c>
      <c r="M165" s="1" t="s">
        <v>148</v>
      </c>
      <c r="O165" s="7">
        <f t="shared" ca="1" si="179"/>
        <v>3</v>
      </c>
      <c r="S165" s="7" t="str">
        <f t="shared" ca="1" si="2"/>
        <v/>
      </c>
    </row>
    <row r="166" spans="1:19" x14ac:dyDescent="0.3">
      <c r="A166" s="1" t="str">
        <f t="shared" si="180"/>
        <v>LP_AtkSpeed_02</v>
      </c>
      <c r="B166" s="1" t="s">
        <v>257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89"/>
        <v>0.24937500000000001</v>
      </c>
      <c r="M166" s="1" t="s">
        <v>148</v>
      </c>
      <c r="O166" s="7">
        <f t="shared" ca="1" si="179"/>
        <v>3</v>
      </c>
      <c r="S166" s="7" t="str">
        <f t="shared" ca="1" si="2"/>
        <v/>
      </c>
    </row>
    <row r="167" spans="1:19" x14ac:dyDescent="0.3">
      <c r="A167" s="1" t="str">
        <f t="shared" si="180"/>
        <v>LP_AtkSpeed_03</v>
      </c>
      <c r="B167" s="1" t="s">
        <v>257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89"/>
        <v>0.39187500000000003</v>
      </c>
      <c r="M167" s="1" t="s">
        <v>148</v>
      </c>
      <c r="O167" s="7">
        <f t="shared" ca="1" si="179"/>
        <v>3</v>
      </c>
      <c r="S167" s="7" t="str">
        <f t="shared" ca="1" si="2"/>
        <v/>
      </c>
    </row>
    <row r="168" spans="1:19" x14ac:dyDescent="0.3">
      <c r="A168" s="1" t="str">
        <f t="shared" si="180"/>
        <v>LP_AtkSpeed_04</v>
      </c>
      <c r="B168" s="1" t="s">
        <v>257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89"/>
        <v>0.54625000000000001</v>
      </c>
      <c r="M168" s="1" t="s">
        <v>148</v>
      </c>
      <c r="O168" s="7">
        <f t="shared" ca="1" si="179"/>
        <v>3</v>
      </c>
      <c r="S168" s="7" t="str">
        <f t="shared" ca="1" si="2"/>
        <v/>
      </c>
    </row>
    <row r="169" spans="1:19" x14ac:dyDescent="0.3">
      <c r="A169" s="1" t="str">
        <f t="shared" si="180"/>
        <v>LP_AtkSpeed_05</v>
      </c>
      <c r="B169" s="1" t="s">
        <v>257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89"/>
        <v>0.71249999999999991</v>
      </c>
      <c r="M169" s="1" t="s">
        <v>148</v>
      </c>
      <c r="O169" s="7">
        <f t="shared" ca="1" si="179"/>
        <v>3</v>
      </c>
      <c r="S169" s="7" t="str">
        <f t="shared" ca="1" si="2"/>
        <v/>
      </c>
    </row>
    <row r="170" spans="1:19" x14ac:dyDescent="0.3">
      <c r="A170" s="1" t="str">
        <f t="shared" si="180"/>
        <v>LP_AtkSpeed_06</v>
      </c>
      <c r="B170" s="1" t="s">
        <v>257</v>
      </c>
      <c r="C170" s="1" t="str">
        <f>IF(ISERROR(VLOOKUP(B170,AffectorValueTable!$A:$A,1,0)),"어펙터밸류없음","")</f>
        <v/>
      </c>
      <c r="D170" s="1">
        <v>6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89"/>
        <v>0.890625</v>
      </c>
      <c r="M170" s="1" t="s">
        <v>148</v>
      </c>
      <c r="O170" s="7">
        <f t="shared" ca="1" si="179"/>
        <v>3</v>
      </c>
      <c r="S170" s="7" t="str">
        <f t="shared" ca="1" si="2"/>
        <v/>
      </c>
    </row>
    <row r="171" spans="1:19" x14ac:dyDescent="0.3">
      <c r="A171" s="1" t="str">
        <f t="shared" si="180"/>
        <v>LP_AtkSpeed_07</v>
      </c>
      <c r="B171" s="1" t="s">
        <v>257</v>
      </c>
      <c r="C171" s="1" t="str">
        <f>IF(ISERROR(VLOOKUP(B171,AffectorValueTable!$A:$A,1,0)),"어펙터밸류없음","")</f>
        <v/>
      </c>
      <c r="D171" s="1">
        <v>7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89"/>
        <v>1.0806250000000002</v>
      </c>
      <c r="M171" s="1" t="s">
        <v>148</v>
      </c>
      <c r="O171" s="7">
        <f t="shared" ca="1" si="179"/>
        <v>3</v>
      </c>
      <c r="S171" s="7" t="str">
        <f t="shared" ca="1" si="2"/>
        <v/>
      </c>
    </row>
    <row r="172" spans="1:19" x14ac:dyDescent="0.3">
      <c r="A172" s="1" t="str">
        <f t="shared" si="180"/>
        <v>LP_AtkSpeed_08</v>
      </c>
      <c r="B172" s="1" t="s">
        <v>257</v>
      </c>
      <c r="C172" s="1" t="str">
        <f>IF(ISERROR(VLOOKUP(B172,AffectorValueTable!$A:$A,1,0)),"어펙터밸류없음","")</f>
        <v/>
      </c>
      <c r="D172" s="1">
        <v>8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89"/>
        <v>1.2825</v>
      </c>
      <c r="M172" s="1" t="s">
        <v>148</v>
      </c>
      <c r="O172" s="7">
        <f t="shared" ca="1" si="179"/>
        <v>3</v>
      </c>
      <c r="S172" s="7" t="str">
        <f t="shared" ca="1" si="2"/>
        <v/>
      </c>
    </row>
    <row r="173" spans="1:19" x14ac:dyDescent="0.3">
      <c r="A173" s="1" t="str">
        <f t="shared" si="180"/>
        <v>LP_AtkSpeed_09</v>
      </c>
      <c r="B173" s="1" t="s">
        <v>257</v>
      </c>
      <c r="C173" s="1" t="str">
        <f>IF(ISERROR(VLOOKUP(B173,AffectorValueTable!$A:$A,1,0)),"어펙터밸류없음","")</f>
        <v/>
      </c>
      <c r="D173" s="1">
        <v>9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89"/>
        <v>1.4962499999999999</v>
      </c>
      <c r="M173" s="1" t="s">
        <v>148</v>
      </c>
      <c r="O173" s="7">
        <f t="shared" ca="1" si="179"/>
        <v>3</v>
      </c>
      <c r="S173" s="7" t="str">
        <f t="shared" ca="1" si="2"/>
        <v/>
      </c>
    </row>
    <row r="174" spans="1:19" x14ac:dyDescent="0.3">
      <c r="A174" s="1" t="str">
        <f t="shared" si="180"/>
        <v>LP_AtkSpeedBetter_01</v>
      </c>
      <c r="B174" s="1" t="s">
        <v>258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89"/>
        <v>0.19791666666666666</v>
      </c>
      <c r="M174" s="1" t="s">
        <v>148</v>
      </c>
      <c r="O174" s="7">
        <f t="shared" ca="1" si="179"/>
        <v>3</v>
      </c>
      <c r="S174" s="7" t="str">
        <f t="shared" ca="1" si="2"/>
        <v/>
      </c>
    </row>
    <row r="175" spans="1:19" x14ac:dyDescent="0.3">
      <c r="A175" s="1" t="str">
        <f t="shared" si="180"/>
        <v>LP_AtkSpeedBetter_02</v>
      </c>
      <c r="B175" s="1" t="s">
        <v>258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89"/>
        <v>0.41562499999999997</v>
      </c>
      <c r="M175" s="1" t="s">
        <v>148</v>
      </c>
      <c r="O175" s="7">
        <f t="shared" ca="1" si="179"/>
        <v>3</v>
      </c>
      <c r="S175" s="7" t="str">
        <f t="shared" ca="1" si="2"/>
        <v/>
      </c>
    </row>
    <row r="176" spans="1:19" x14ac:dyDescent="0.3">
      <c r="A176" s="1" t="str">
        <f t="shared" ref="A176:A198" si="190">B176&amp;"_"&amp;TEXT(D176,"00")</f>
        <v>LP_AtkSpeedBetter_03</v>
      </c>
      <c r="B176" s="1" t="s">
        <v>258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89"/>
        <v>0.65312500000000007</v>
      </c>
      <c r="M176" s="1" t="s">
        <v>148</v>
      </c>
      <c r="O176" s="7">
        <f t="shared" ca="1" si="179"/>
        <v>3</v>
      </c>
      <c r="S176" s="7" t="str">
        <f t="shared" ca="1" si="2"/>
        <v/>
      </c>
    </row>
    <row r="177" spans="1:19" x14ac:dyDescent="0.3">
      <c r="A177" s="1" t="str">
        <f t="shared" si="190"/>
        <v>LP_AtkSpeedBetter_04</v>
      </c>
      <c r="B177" s="1" t="s">
        <v>258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89"/>
        <v>0.91041666666666654</v>
      </c>
      <c r="M177" s="1" t="s">
        <v>148</v>
      </c>
      <c r="O177" s="7">
        <f t="shared" ca="1" si="179"/>
        <v>3</v>
      </c>
      <c r="S177" s="7" t="str">
        <f t="shared" ca="1" si="2"/>
        <v/>
      </c>
    </row>
    <row r="178" spans="1:19" x14ac:dyDescent="0.3">
      <c r="A178" s="1" t="str">
        <f t="shared" si="190"/>
        <v>LP_AtkSpeedBetter_05</v>
      </c>
      <c r="B178" s="1" t="s">
        <v>258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89"/>
        <v>1.1875</v>
      </c>
      <c r="M178" s="1" t="s">
        <v>148</v>
      </c>
      <c r="O178" s="7">
        <f t="shared" ca="1" si="179"/>
        <v>3</v>
      </c>
      <c r="S178" s="7" t="str">
        <f t="shared" ca="1" si="2"/>
        <v/>
      </c>
    </row>
    <row r="179" spans="1:19" x14ac:dyDescent="0.3">
      <c r="A179" s="1" t="str">
        <f t="shared" si="190"/>
        <v>LP_AtkSpeedBetter_06</v>
      </c>
      <c r="B179" s="1" t="s">
        <v>258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89"/>
        <v>1.484375</v>
      </c>
      <c r="M179" s="1" t="s">
        <v>148</v>
      </c>
      <c r="O179" s="7">
        <f t="shared" ca="1" si="179"/>
        <v>3</v>
      </c>
      <c r="S179" s="7" t="str">
        <f t="shared" ca="1" si="2"/>
        <v/>
      </c>
    </row>
    <row r="180" spans="1:19" x14ac:dyDescent="0.3">
      <c r="A180" s="1" t="str">
        <f t="shared" si="190"/>
        <v>LP_AtkSpeedBetter_07</v>
      </c>
      <c r="B180" s="1" t="s">
        <v>258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89"/>
        <v>1.8010416666666667</v>
      </c>
      <c r="M180" s="1" t="s">
        <v>148</v>
      </c>
      <c r="O180" s="7">
        <f t="shared" ca="1" si="179"/>
        <v>3</v>
      </c>
      <c r="S180" s="7" t="str">
        <f t="shared" ca="1" si="2"/>
        <v/>
      </c>
    </row>
    <row r="181" spans="1:19" x14ac:dyDescent="0.3">
      <c r="A181" s="1" t="str">
        <f t="shared" si="190"/>
        <v>LP_AtkSpeedBetter_08</v>
      </c>
      <c r="B181" s="1" t="s">
        <v>258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89"/>
        <v>2.1375000000000002</v>
      </c>
      <c r="M181" s="1" t="s">
        <v>148</v>
      </c>
      <c r="O181" s="7">
        <f t="shared" ca="1" si="179"/>
        <v>3</v>
      </c>
      <c r="S181" s="7" t="str">
        <f t="shared" ca="1" si="2"/>
        <v/>
      </c>
    </row>
    <row r="182" spans="1:19" x14ac:dyDescent="0.3">
      <c r="A182" s="1" t="str">
        <f t="shared" si="190"/>
        <v>LP_AtkSpeedBetter_09</v>
      </c>
      <c r="B182" s="1" t="s">
        <v>258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89"/>
        <v>2.4937499999999999</v>
      </c>
      <c r="M182" s="1" t="s">
        <v>148</v>
      </c>
      <c r="O182" s="7">
        <f t="shared" ca="1" si="179"/>
        <v>3</v>
      </c>
      <c r="S182" s="7" t="str">
        <f t="shared" ca="1" si="2"/>
        <v/>
      </c>
    </row>
    <row r="183" spans="1:19" x14ac:dyDescent="0.3">
      <c r="A183" s="1" t="str">
        <f t="shared" ref="A183" si="191">B183&amp;"_"&amp;TEXT(D183,"00")</f>
        <v>LP_AtkSpeedBetter_10</v>
      </c>
      <c r="B183" s="1" t="s">
        <v>246</v>
      </c>
      <c r="C183" s="1" t="str">
        <f>IF(ISERROR(VLOOKUP(B183,AffectorValueTable!$A:$A,1,0)),"어펙터밸류없음","")</f>
        <v/>
      </c>
      <c r="D183" s="1">
        <v>10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89"/>
        <v>2.4937499999999999</v>
      </c>
      <c r="M183" s="1" t="s">
        <v>148</v>
      </c>
      <c r="O183" s="7">
        <f t="shared" ref="O183" ca="1" si="192">IF(NOT(ISBLANK(N183)),N183,
IF(ISBLANK(M183),"",
VLOOKUP(M183,OFFSET(INDIRECT("$A:$B"),0,MATCH(M$1&amp;"_Verify",INDIRECT("$1:$1"),0)-1),2,0)
))</f>
        <v>3</v>
      </c>
      <c r="S183" s="7" t="str">
        <f t="shared" ref="S183" ca="1" si="193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90"/>
        <v>LP_AtkSpeedBest_01</v>
      </c>
      <c r="B184" s="1" t="s">
        <v>259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89"/>
        <v>0.35625000000000001</v>
      </c>
      <c r="M184" s="1" t="s">
        <v>148</v>
      </c>
      <c r="O184" s="7">
        <f t="shared" ca="1" si="179"/>
        <v>3</v>
      </c>
      <c r="S184" s="7" t="str">
        <f t="shared" ca="1" si="2"/>
        <v/>
      </c>
    </row>
    <row r="185" spans="1:19" x14ac:dyDescent="0.3">
      <c r="A185" s="1" t="str">
        <f t="shared" ref="A185:A186" si="194">B185&amp;"_"&amp;TEXT(D185,"00")</f>
        <v>LP_AtkSpeedBest_02</v>
      </c>
      <c r="B185" s="1" t="s">
        <v>259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89"/>
        <v>0.74812500000000004</v>
      </c>
      <c r="M185" s="1" t="s">
        <v>148</v>
      </c>
      <c r="O185" s="7">
        <f t="shared" ref="O185:O186" ca="1" si="195">IF(NOT(ISBLANK(N185)),N185,
IF(ISBLANK(M185),"",
VLOOKUP(M185,OFFSET(INDIRECT("$A:$B"),0,MATCH(M$1&amp;"_Verify",INDIRECT("$1:$1"),0)-1),2,0)
))</f>
        <v>3</v>
      </c>
      <c r="S185" s="7" t="str">
        <f t="shared" ca="1" si="2"/>
        <v/>
      </c>
    </row>
    <row r="186" spans="1:19" x14ac:dyDescent="0.3">
      <c r="A186" s="1" t="str">
        <f t="shared" si="194"/>
        <v>LP_AtkSpeedBest_03</v>
      </c>
      <c r="B186" s="1" t="s">
        <v>259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89"/>
        <v>1.1756250000000004</v>
      </c>
      <c r="M186" s="1" t="s">
        <v>148</v>
      </c>
      <c r="O186" s="7">
        <f t="shared" ca="1" si="195"/>
        <v>3</v>
      </c>
      <c r="S186" s="7" t="str">
        <f t="shared" ca="1" si="2"/>
        <v/>
      </c>
    </row>
    <row r="187" spans="1:19" x14ac:dyDescent="0.3">
      <c r="A187" s="1" t="str">
        <f t="shared" ref="A187" si="196">B187&amp;"_"&amp;TEXT(D187,"00")</f>
        <v>LP_AtkSpeedBest_04</v>
      </c>
      <c r="B187" s="1" t="s">
        <v>247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89"/>
        <v>1.1756250000000004</v>
      </c>
      <c r="M187" s="1" t="s">
        <v>148</v>
      </c>
      <c r="O187" s="7">
        <f t="shared" ref="O187" ca="1" si="197">IF(NOT(ISBLANK(N187)),N187,
IF(ISBLANK(M187),"",
VLOOKUP(M187,OFFSET(INDIRECT("$A:$B"),0,MATCH(M$1&amp;"_Verify",INDIRECT("$1:$1"),0)-1),2,0)
))</f>
        <v>3</v>
      </c>
      <c r="S187" s="7" t="str">
        <f t="shared" ref="S187" ca="1" si="198">IF(NOT(ISBLANK(R187)),R187,
IF(ISBLANK(Q187),"",
VLOOKUP(Q187,OFFSET(INDIRECT("$A:$B"),0,MATCH(Q$1&amp;"_Verify",INDIRECT("$1:$1"),0)-1),2,0)
))</f>
        <v/>
      </c>
    </row>
    <row r="188" spans="1:19" x14ac:dyDescent="0.3">
      <c r="A188" s="1" t="str">
        <f t="shared" si="190"/>
        <v>LP_Crit_01</v>
      </c>
      <c r="B188" s="1" t="s">
        <v>260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ref="J188:J201" si="199">J142*4.5/6</f>
        <v>0.11249999999999999</v>
      </c>
      <c r="M188" s="1" t="s">
        <v>538</v>
      </c>
      <c r="O188" s="7">
        <f t="shared" ca="1" si="179"/>
        <v>20</v>
      </c>
      <c r="S188" s="7" t="str">
        <f t="shared" ca="1" si="2"/>
        <v/>
      </c>
    </row>
    <row r="189" spans="1:19" x14ac:dyDescent="0.3">
      <c r="A189" s="1" t="str">
        <f t="shared" si="190"/>
        <v>LP_Crit_02</v>
      </c>
      <c r="B189" s="1" t="s">
        <v>260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9"/>
        <v>0.23624999999999999</v>
      </c>
      <c r="M189" s="1" t="s">
        <v>538</v>
      </c>
      <c r="O189" s="7">
        <f t="shared" ca="1" si="179"/>
        <v>20</v>
      </c>
      <c r="S189" s="7" t="str">
        <f t="shared" ca="1" si="2"/>
        <v/>
      </c>
    </row>
    <row r="190" spans="1:19" x14ac:dyDescent="0.3">
      <c r="A190" s="1" t="str">
        <f t="shared" si="190"/>
        <v>LP_Crit_03</v>
      </c>
      <c r="B190" s="1" t="s">
        <v>260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99"/>
        <v>0.37125000000000002</v>
      </c>
      <c r="M190" s="1" t="s">
        <v>538</v>
      </c>
      <c r="O190" s="7">
        <f t="shared" ca="1" si="179"/>
        <v>20</v>
      </c>
      <c r="S190" s="7" t="str">
        <f t="shared" ca="1" si="2"/>
        <v/>
      </c>
    </row>
    <row r="191" spans="1:19" x14ac:dyDescent="0.3">
      <c r="A191" s="1" t="str">
        <f t="shared" si="190"/>
        <v>LP_Crit_04</v>
      </c>
      <c r="B191" s="1" t="s">
        <v>260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99"/>
        <v>0.51749999999999996</v>
      </c>
      <c r="M191" s="1" t="s">
        <v>538</v>
      </c>
      <c r="O191" s="7">
        <f t="shared" ca="1" si="179"/>
        <v>20</v>
      </c>
      <c r="S191" s="7" t="str">
        <f t="shared" ca="1" si="2"/>
        <v/>
      </c>
    </row>
    <row r="192" spans="1:19" x14ac:dyDescent="0.3">
      <c r="A192" s="1" t="str">
        <f t="shared" si="190"/>
        <v>LP_Crit_05</v>
      </c>
      <c r="B192" s="1" t="s">
        <v>260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99"/>
        <v>0.67499999999999993</v>
      </c>
      <c r="M192" s="1" t="s">
        <v>538</v>
      </c>
      <c r="O192" s="7">
        <f t="shared" ca="1" si="179"/>
        <v>20</v>
      </c>
      <c r="S192" s="7" t="str">
        <f t="shared" ca="1" si="2"/>
        <v/>
      </c>
    </row>
    <row r="193" spans="1:19" x14ac:dyDescent="0.3">
      <c r="A193" s="1" t="str">
        <f t="shared" ref="A193:A196" si="200">B193&amp;"_"&amp;TEXT(D193,"00")</f>
        <v>LP_Crit_06</v>
      </c>
      <c r="B193" s="1" t="s">
        <v>260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99"/>
        <v>0.84375</v>
      </c>
      <c r="M193" s="1" t="s">
        <v>538</v>
      </c>
      <c r="O193" s="7">
        <f t="shared" ref="O193:O196" ca="1" si="201">IF(NOT(ISBLANK(N193)),N193,
IF(ISBLANK(M193),"",
VLOOKUP(M193,OFFSET(INDIRECT("$A:$B"),0,MATCH(M$1&amp;"_Verify",INDIRECT("$1:$1"),0)-1),2,0)
))</f>
        <v>20</v>
      </c>
      <c r="S193" s="7" t="str">
        <f t="shared" ca="1" si="2"/>
        <v/>
      </c>
    </row>
    <row r="194" spans="1:19" x14ac:dyDescent="0.3">
      <c r="A194" s="1" t="str">
        <f t="shared" si="200"/>
        <v>LP_Crit_07</v>
      </c>
      <c r="B194" s="1" t="s">
        <v>260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99"/>
        <v>1.0237500000000002</v>
      </c>
      <c r="M194" s="1" t="s">
        <v>538</v>
      </c>
      <c r="O194" s="7">
        <f t="shared" ca="1" si="201"/>
        <v>20</v>
      </c>
      <c r="S194" s="7" t="str">
        <f t="shared" ca="1" si="2"/>
        <v/>
      </c>
    </row>
    <row r="195" spans="1:19" x14ac:dyDescent="0.3">
      <c r="A195" s="1" t="str">
        <f t="shared" si="200"/>
        <v>LP_Crit_08</v>
      </c>
      <c r="B195" s="1" t="s">
        <v>260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99"/>
        <v>1.2150000000000001</v>
      </c>
      <c r="M195" s="1" t="s">
        <v>538</v>
      </c>
      <c r="O195" s="7">
        <f t="shared" ca="1" si="201"/>
        <v>20</v>
      </c>
      <c r="S195" s="7" t="str">
        <f t="shared" ca="1" si="2"/>
        <v/>
      </c>
    </row>
    <row r="196" spans="1:19" x14ac:dyDescent="0.3">
      <c r="A196" s="1" t="str">
        <f t="shared" si="200"/>
        <v>LP_Crit_09</v>
      </c>
      <c r="B196" s="1" t="s">
        <v>260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99"/>
        <v>1.4174999999999998</v>
      </c>
      <c r="M196" s="1" t="s">
        <v>538</v>
      </c>
      <c r="O196" s="7">
        <f t="shared" ca="1" si="201"/>
        <v>20</v>
      </c>
      <c r="S196" s="7" t="str">
        <f t="shared" ca="1" si="2"/>
        <v/>
      </c>
    </row>
    <row r="197" spans="1:19" x14ac:dyDescent="0.3">
      <c r="A197" s="1" t="str">
        <f t="shared" si="190"/>
        <v>LP_CritBetter_01</v>
      </c>
      <c r="B197" s="1" t="s">
        <v>261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99"/>
        <v>0.1875</v>
      </c>
      <c r="M197" s="1" t="s">
        <v>538</v>
      </c>
      <c r="O197" s="7">
        <f t="shared" ca="1" si="179"/>
        <v>20</v>
      </c>
      <c r="S197" s="7" t="str">
        <f t="shared" ca="1" si="2"/>
        <v/>
      </c>
    </row>
    <row r="198" spans="1:19" x14ac:dyDescent="0.3">
      <c r="A198" s="1" t="str">
        <f t="shared" si="190"/>
        <v>LP_CritBetter_02</v>
      </c>
      <c r="B198" s="1" t="s">
        <v>261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99"/>
        <v>0.39375000000000004</v>
      </c>
      <c r="M198" s="1" t="s">
        <v>538</v>
      </c>
      <c r="O198" s="7">
        <f t="shared" ca="1" si="179"/>
        <v>20</v>
      </c>
      <c r="S198" s="7" t="str">
        <f t="shared" ca="1" si="2"/>
        <v/>
      </c>
    </row>
    <row r="199" spans="1:19" x14ac:dyDescent="0.3">
      <c r="A199" s="1" t="str">
        <f t="shared" ref="A199:A203" si="202">B199&amp;"_"&amp;TEXT(D199,"00")</f>
        <v>LP_CritBetter_03</v>
      </c>
      <c r="B199" s="1" t="s">
        <v>261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99"/>
        <v>0.61875000000000002</v>
      </c>
      <c r="M199" s="1" t="s">
        <v>538</v>
      </c>
      <c r="O199" s="7">
        <f t="shared" ca="1" si="179"/>
        <v>20</v>
      </c>
      <c r="S199" s="7" t="str">
        <f t="shared" ca="1" si="2"/>
        <v/>
      </c>
    </row>
    <row r="200" spans="1:19" x14ac:dyDescent="0.3">
      <c r="A200" s="1" t="str">
        <f t="shared" ref="A200:A201" si="203">B200&amp;"_"&amp;TEXT(D200,"00")</f>
        <v>LP_CritBetter_04</v>
      </c>
      <c r="B200" s="1" t="s">
        <v>261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99"/>
        <v>0.86249999999999993</v>
      </c>
      <c r="M200" s="1" t="s">
        <v>538</v>
      </c>
      <c r="O200" s="7">
        <f t="shared" ref="O200:O201" ca="1" si="204">IF(NOT(ISBLANK(N200)),N200,
IF(ISBLANK(M200),"",
VLOOKUP(M200,OFFSET(INDIRECT("$A:$B"),0,MATCH(M$1&amp;"_Verify",INDIRECT("$1:$1"),0)-1),2,0)
))</f>
        <v>20</v>
      </c>
      <c r="S200" s="7" t="str">
        <f t="shared" ca="1" si="2"/>
        <v/>
      </c>
    </row>
    <row r="201" spans="1:19" x14ac:dyDescent="0.3">
      <c r="A201" s="1" t="str">
        <f t="shared" si="203"/>
        <v>LP_CritBetter_05</v>
      </c>
      <c r="B201" s="1" t="s">
        <v>261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99"/>
        <v>1.125</v>
      </c>
      <c r="M201" s="1" t="s">
        <v>538</v>
      </c>
      <c r="O201" s="7">
        <f t="shared" ca="1" si="204"/>
        <v>20</v>
      </c>
      <c r="S201" s="7" t="str">
        <f t="shared" ca="1" si="2"/>
        <v/>
      </c>
    </row>
    <row r="202" spans="1:19" x14ac:dyDescent="0.3">
      <c r="A202" s="1" t="str">
        <f t="shared" ref="A202" si="205">B202&amp;"_"&amp;TEXT(D202,"00")</f>
        <v>LP_CritBetter_06</v>
      </c>
      <c r="B202" s="1" t="s">
        <v>249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>J201</f>
        <v>1.125</v>
      </c>
      <c r="M202" s="1" t="s">
        <v>848</v>
      </c>
      <c r="O202" s="7">
        <f t="shared" ref="O202" ca="1" si="206">IF(NOT(ISBLANK(N202)),N202,
IF(ISBLANK(M202),"",
VLOOKUP(M202,OFFSET(INDIRECT("$A:$B"),0,MATCH(M$1&amp;"_Verify",INDIRECT("$1:$1"),0)-1),2,0)
))</f>
        <v>20</v>
      </c>
      <c r="S202" s="7" t="str">
        <f t="shared" ref="S202" ca="1" si="207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202"/>
        <v>LP_CritBest_01</v>
      </c>
      <c r="B203" s="1" t="s">
        <v>262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>J161*4.5/6</f>
        <v>0.33749999999999997</v>
      </c>
      <c r="M203" s="1" t="s">
        <v>538</v>
      </c>
      <c r="O203" s="7">
        <f t="shared" ca="1" si="179"/>
        <v>20</v>
      </c>
      <c r="S203" s="7" t="str">
        <f t="shared" ca="1" si="2"/>
        <v/>
      </c>
    </row>
    <row r="204" spans="1:19" x14ac:dyDescent="0.3">
      <c r="A204" s="1" t="str">
        <f t="shared" ref="A204:A205" si="208">B204&amp;"_"&amp;TEXT(D204,"00")</f>
        <v>LP_CritBest_02</v>
      </c>
      <c r="B204" s="1" t="s">
        <v>262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>J162*4.5/6</f>
        <v>0.7087500000000001</v>
      </c>
      <c r="M204" s="1" t="s">
        <v>538</v>
      </c>
      <c r="O204" s="7">
        <f t="shared" ref="O204:O205" ca="1" si="209">IF(NOT(ISBLANK(N204)),N204,
IF(ISBLANK(M204),"",
VLOOKUP(M204,OFFSET(INDIRECT("$A:$B"),0,MATCH(M$1&amp;"_Verify",INDIRECT("$1:$1"),0)-1),2,0)
))</f>
        <v>20</v>
      </c>
      <c r="S204" s="7" t="str">
        <f t="shared" ref="S204:S270" ca="1" si="210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208"/>
        <v>LP_CritBest_03</v>
      </c>
      <c r="B205" s="1" t="s">
        <v>262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>J163*4.5/6</f>
        <v>1.1137500000000002</v>
      </c>
      <c r="M205" s="1" t="s">
        <v>538</v>
      </c>
      <c r="O205" s="7">
        <f t="shared" ca="1" si="209"/>
        <v>20</v>
      </c>
      <c r="S205" s="7" t="str">
        <f t="shared" ca="1" si="210"/>
        <v/>
      </c>
    </row>
    <row r="206" spans="1:19" x14ac:dyDescent="0.3">
      <c r="A206" s="1" t="str">
        <f t="shared" ref="A206" si="211">B206&amp;"_"&amp;TEXT(D206,"00")</f>
        <v>LP_CritBest_04</v>
      </c>
      <c r="B206" s="1" t="s">
        <v>250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>J205</f>
        <v>1.1137500000000002</v>
      </c>
      <c r="M206" s="1" t="s">
        <v>848</v>
      </c>
      <c r="O206" s="7">
        <f t="shared" ref="O206" ca="1" si="212">IF(NOT(ISBLANK(N206)),N206,
IF(ISBLANK(M206),"",
VLOOKUP(M206,OFFSET(INDIRECT("$A:$B"),0,MATCH(M$1&amp;"_Verify",INDIRECT("$1:$1"),0)-1),2,0)
))</f>
        <v>20</v>
      </c>
      <c r="S206" s="7" t="str">
        <f t="shared" ref="S206" ca="1" si="213">IF(NOT(ISBLANK(R206)),R206,
IF(ISBLANK(Q206),"",
VLOOKUP(Q206,OFFSET(INDIRECT("$A:$B"),0,MATCH(Q$1&amp;"_Verify",INDIRECT("$1:$1"),0)-1),2,0)
))</f>
        <v/>
      </c>
    </row>
    <row r="207" spans="1:19" x14ac:dyDescent="0.3">
      <c r="A207" s="1" t="str">
        <f t="shared" ref="A207:A226" si="214">B207&amp;"_"&amp;TEXT(D207,"00")</f>
        <v>LP_MaxHp_01</v>
      </c>
      <c r="B207" s="1" t="s">
        <v>263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ref="J207:J228" si="215">J142*2.5/6</f>
        <v>6.25E-2</v>
      </c>
      <c r="M207" s="1" t="s">
        <v>162</v>
      </c>
      <c r="O207" s="7">
        <f t="shared" ref="O207:O345" ca="1" si="216">IF(NOT(ISBLANK(N207)),N207,
IF(ISBLANK(M207),"",
VLOOKUP(M207,OFFSET(INDIRECT("$A:$B"),0,MATCH(M$1&amp;"_Verify",INDIRECT("$1:$1"),0)-1),2,0)
))</f>
        <v>18</v>
      </c>
      <c r="S207" s="7" t="str">
        <f t="shared" ca="1" si="210"/>
        <v/>
      </c>
    </row>
    <row r="208" spans="1:19" x14ac:dyDescent="0.3">
      <c r="A208" s="1" t="str">
        <f t="shared" si="214"/>
        <v>LP_MaxHp_02</v>
      </c>
      <c r="B208" s="1" t="s">
        <v>263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5"/>
        <v>0.13125000000000001</v>
      </c>
      <c r="M208" s="1" t="s">
        <v>162</v>
      </c>
      <c r="O208" s="7">
        <f t="shared" ca="1" si="216"/>
        <v>18</v>
      </c>
      <c r="S208" s="7" t="str">
        <f t="shared" ca="1" si="210"/>
        <v/>
      </c>
    </row>
    <row r="209" spans="1:19" x14ac:dyDescent="0.3">
      <c r="A209" s="1" t="str">
        <f t="shared" si="214"/>
        <v>LP_MaxHp_03</v>
      </c>
      <c r="B209" s="1" t="s">
        <v>263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5"/>
        <v>0.20625000000000002</v>
      </c>
      <c r="M209" s="1" t="s">
        <v>162</v>
      </c>
      <c r="O209" s="7">
        <f t="shared" ca="1" si="216"/>
        <v>18</v>
      </c>
      <c r="S209" s="7" t="str">
        <f t="shared" ca="1" si="210"/>
        <v/>
      </c>
    </row>
    <row r="210" spans="1:19" x14ac:dyDescent="0.3">
      <c r="A210" s="1" t="str">
        <f t="shared" si="214"/>
        <v>LP_MaxHp_04</v>
      </c>
      <c r="B210" s="1" t="s">
        <v>263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5"/>
        <v>0.28749999999999998</v>
      </c>
      <c r="M210" s="1" t="s">
        <v>162</v>
      </c>
      <c r="O210" s="7">
        <f t="shared" ca="1" si="216"/>
        <v>18</v>
      </c>
      <c r="S210" s="7" t="str">
        <f t="shared" ca="1" si="210"/>
        <v/>
      </c>
    </row>
    <row r="211" spans="1:19" x14ac:dyDescent="0.3">
      <c r="A211" s="1" t="str">
        <f t="shared" si="214"/>
        <v>LP_MaxHp_05</v>
      </c>
      <c r="B211" s="1" t="s">
        <v>263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5"/>
        <v>0.375</v>
      </c>
      <c r="M211" s="1" t="s">
        <v>162</v>
      </c>
      <c r="O211" s="7">
        <f t="shared" ca="1" si="216"/>
        <v>18</v>
      </c>
      <c r="S211" s="7" t="str">
        <f t="shared" ca="1" si="210"/>
        <v/>
      </c>
    </row>
    <row r="212" spans="1:19" x14ac:dyDescent="0.3">
      <c r="A212" s="1" t="str">
        <f t="shared" si="214"/>
        <v>LP_MaxHp_06</v>
      </c>
      <c r="B212" s="1" t="s">
        <v>263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5"/>
        <v>0.46875</v>
      </c>
      <c r="M212" s="1" t="s">
        <v>162</v>
      </c>
      <c r="O212" s="7">
        <f t="shared" ca="1" si="216"/>
        <v>18</v>
      </c>
      <c r="S212" s="7" t="str">
        <f t="shared" ca="1" si="210"/>
        <v/>
      </c>
    </row>
    <row r="213" spans="1:19" x14ac:dyDescent="0.3">
      <c r="A213" s="1" t="str">
        <f t="shared" si="214"/>
        <v>LP_MaxHp_07</v>
      </c>
      <c r="B213" s="1" t="s">
        <v>263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5"/>
        <v>0.56875000000000009</v>
      </c>
      <c r="M213" s="1" t="s">
        <v>162</v>
      </c>
      <c r="O213" s="7">
        <f t="shared" ca="1" si="216"/>
        <v>18</v>
      </c>
      <c r="S213" s="7" t="str">
        <f t="shared" ca="1" si="210"/>
        <v/>
      </c>
    </row>
    <row r="214" spans="1:19" x14ac:dyDescent="0.3">
      <c r="A214" s="1" t="str">
        <f t="shared" si="214"/>
        <v>LP_MaxHp_08</v>
      </c>
      <c r="B214" s="1" t="s">
        <v>263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5"/>
        <v>0.67500000000000016</v>
      </c>
      <c r="M214" s="1" t="s">
        <v>162</v>
      </c>
      <c r="O214" s="7">
        <f t="shared" ca="1" si="216"/>
        <v>18</v>
      </c>
      <c r="S214" s="7" t="str">
        <f t="shared" ca="1" si="210"/>
        <v/>
      </c>
    </row>
    <row r="215" spans="1:19" x14ac:dyDescent="0.3">
      <c r="A215" s="1" t="str">
        <f t="shared" si="214"/>
        <v>LP_MaxHp_09</v>
      </c>
      <c r="B215" s="1" t="s">
        <v>263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5"/>
        <v>0.78749999999999998</v>
      </c>
      <c r="M215" s="1" t="s">
        <v>162</v>
      </c>
      <c r="O215" s="7">
        <f t="shared" ca="1" si="216"/>
        <v>18</v>
      </c>
      <c r="S215" s="7" t="str">
        <f t="shared" ca="1" si="210"/>
        <v/>
      </c>
    </row>
    <row r="216" spans="1:19" x14ac:dyDescent="0.3">
      <c r="A216" s="1" t="str">
        <f t="shared" si="214"/>
        <v>LP_MaxHpBetter_01</v>
      </c>
      <c r="B216" s="1" t="s">
        <v>264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5"/>
        <v>0.10416666666666667</v>
      </c>
      <c r="M216" s="1" t="s">
        <v>162</v>
      </c>
      <c r="O216" s="7">
        <f t="shared" ca="1" si="216"/>
        <v>18</v>
      </c>
      <c r="S216" s="7" t="str">
        <f t="shared" ca="1" si="210"/>
        <v/>
      </c>
    </row>
    <row r="217" spans="1:19" x14ac:dyDescent="0.3">
      <c r="A217" s="1" t="str">
        <f t="shared" si="214"/>
        <v>LP_MaxHpBetter_02</v>
      </c>
      <c r="B217" s="1" t="s">
        <v>264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5"/>
        <v>0.21875</v>
      </c>
      <c r="M217" s="1" t="s">
        <v>162</v>
      </c>
      <c r="O217" s="7">
        <f t="shared" ca="1" si="216"/>
        <v>18</v>
      </c>
      <c r="S217" s="7" t="str">
        <f t="shared" ca="1" si="210"/>
        <v/>
      </c>
    </row>
    <row r="218" spans="1:19" x14ac:dyDescent="0.3">
      <c r="A218" s="1" t="str">
        <f t="shared" si="214"/>
        <v>LP_MaxHpBetter_03</v>
      </c>
      <c r="B218" s="1" t="s">
        <v>264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5"/>
        <v>0.34375</v>
      </c>
      <c r="M218" s="1" t="s">
        <v>162</v>
      </c>
      <c r="O218" s="7">
        <f t="shared" ca="1" si="216"/>
        <v>18</v>
      </c>
      <c r="S218" s="7" t="str">
        <f t="shared" ca="1" si="210"/>
        <v/>
      </c>
    </row>
    <row r="219" spans="1:19" x14ac:dyDescent="0.3">
      <c r="A219" s="1" t="str">
        <f t="shared" si="214"/>
        <v>LP_MaxHpBetter_04</v>
      </c>
      <c r="B219" s="1" t="s">
        <v>264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5"/>
        <v>0.47916666666666669</v>
      </c>
      <c r="M219" s="1" t="s">
        <v>162</v>
      </c>
      <c r="O219" s="7">
        <f t="shared" ca="1" si="216"/>
        <v>18</v>
      </c>
      <c r="S219" s="7" t="str">
        <f t="shared" ca="1" si="210"/>
        <v/>
      </c>
    </row>
    <row r="220" spans="1:19" x14ac:dyDescent="0.3">
      <c r="A220" s="1" t="str">
        <f t="shared" si="214"/>
        <v>LP_MaxHpBetter_05</v>
      </c>
      <c r="B220" s="1" t="s">
        <v>264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5"/>
        <v>0.625</v>
      </c>
      <c r="M220" s="1" t="s">
        <v>162</v>
      </c>
      <c r="O220" s="7">
        <f t="shared" ca="1" si="216"/>
        <v>18</v>
      </c>
      <c r="S220" s="7" t="str">
        <f t="shared" ca="1" si="210"/>
        <v/>
      </c>
    </row>
    <row r="221" spans="1:19" x14ac:dyDescent="0.3">
      <c r="A221" s="1" t="str">
        <f t="shared" si="214"/>
        <v>LP_MaxHpBetter_06</v>
      </c>
      <c r="B221" s="1" t="s">
        <v>264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5"/>
        <v>0.78125</v>
      </c>
      <c r="M221" s="1" t="s">
        <v>162</v>
      </c>
      <c r="O221" s="7">
        <f t="shared" ca="1" si="216"/>
        <v>18</v>
      </c>
      <c r="S221" s="7" t="str">
        <f t="shared" ca="1" si="210"/>
        <v/>
      </c>
    </row>
    <row r="222" spans="1:19" x14ac:dyDescent="0.3">
      <c r="A222" s="1" t="str">
        <f t="shared" si="214"/>
        <v>LP_MaxHpBetter_07</v>
      </c>
      <c r="B222" s="1" t="s">
        <v>264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5"/>
        <v>0.94791666666666663</v>
      </c>
      <c r="M222" s="1" t="s">
        <v>162</v>
      </c>
      <c r="O222" s="7">
        <f t="shared" ca="1" si="216"/>
        <v>18</v>
      </c>
      <c r="S222" s="7" t="str">
        <f t="shared" ca="1" si="210"/>
        <v/>
      </c>
    </row>
    <row r="223" spans="1:19" x14ac:dyDescent="0.3">
      <c r="A223" s="1" t="str">
        <f t="shared" si="214"/>
        <v>LP_MaxHpBetter_08</v>
      </c>
      <c r="B223" s="1" t="s">
        <v>264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5"/>
        <v>1.125</v>
      </c>
      <c r="M223" s="1" t="s">
        <v>162</v>
      </c>
      <c r="O223" s="7">
        <f t="shared" ca="1" si="216"/>
        <v>18</v>
      </c>
      <c r="S223" s="7" t="str">
        <f t="shared" ca="1" si="210"/>
        <v/>
      </c>
    </row>
    <row r="224" spans="1:19" x14ac:dyDescent="0.3">
      <c r="A224" s="1" t="str">
        <f t="shared" si="214"/>
        <v>LP_MaxHpBetter_09</v>
      </c>
      <c r="B224" s="1" t="s">
        <v>264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15"/>
        <v>1.3125</v>
      </c>
      <c r="M224" s="1" t="s">
        <v>162</v>
      </c>
      <c r="O224" s="7">
        <f t="shared" ca="1" si="216"/>
        <v>18</v>
      </c>
      <c r="S224" s="7" t="str">
        <f t="shared" ca="1" si="210"/>
        <v/>
      </c>
    </row>
    <row r="225" spans="1:19" x14ac:dyDescent="0.3">
      <c r="A225" s="1" t="str">
        <f t="shared" ref="A225" si="217">B225&amp;"_"&amp;TEXT(D225,"00")</f>
        <v>LP_MaxHpBetter_10</v>
      </c>
      <c r="B225" s="1" t="s">
        <v>252</v>
      </c>
      <c r="C225" s="1" t="str">
        <f>IF(ISERROR(VLOOKUP(B225,AffectorValueTable!$A:$A,1,0)),"어펙터밸류없음","")</f>
        <v/>
      </c>
      <c r="D225" s="1">
        <v>10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15"/>
        <v>1.3125</v>
      </c>
      <c r="M225" s="1" t="s">
        <v>162</v>
      </c>
      <c r="O225" s="7">
        <f t="shared" ref="O225" ca="1" si="218">IF(NOT(ISBLANK(N225)),N225,
IF(ISBLANK(M225),"",
VLOOKUP(M225,OFFSET(INDIRECT("$A:$B"),0,MATCH(M$1&amp;"_Verify",INDIRECT("$1:$1"),0)-1),2,0)
))</f>
        <v>18</v>
      </c>
      <c r="S225" s="7" t="str">
        <f t="shared" ref="S225" ca="1" si="219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si="214"/>
        <v>LP_MaxHpBest_01</v>
      </c>
      <c r="B226" s="1" t="s">
        <v>265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15"/>
        <v>0.1875</v>
      </c>
      <c r="M226" s="1" t="s">
        <v>162</v>
      </c>
      <c r="O226" s="7">
        <f t="shared" ca="1" si="216"/>
        <v>18</v>
      </c>
      <c r="S226" s="7" t="str">
        <f t="shared" ca="1" si="210"/>
        <v/>
      </c>
    </row>
    <row r="227" spans="1:19" x14ac:dyDescent="0.3">
      <c r="A227" s="1" t="str">
        <f t="shared" ref="A227:A271" si="220">B227&amp;"_"&amp;TEXT(D227,"00")</f>
        <v>LP_MaxHpBest_02</v>
      </c>
      <c r="B227" s="1" t="s">
        <v>265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15"/>
        <v>0.39375000000000004</v>
      </c>
      <c r="M227" s="1" t="s">
        <v>162</v>
      </c>
      <c r="O227" s="7">
        <f t="shared" ca="1" si="216"/>
        <v>18</v>
      </c>
      <c r="S227" s="7" t="str">
        <f t="shared" ca="1" si="210"/>
        <v/>
      </c>
    </row>
    <row r="228" spans="1:19" x14ac:dyDescent="0.3">
      <c r="A228" s="1" t="str">
        <f t="shared" si="220"/>
        <v>LP_MaxHpBest_03</v>
      </c>
      <c r="B228" s="1" t="s">
        <v>265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15"/>
        <v>0.61875000000000013</v>
      </c>
      <c r="M228" s="1" t="s">
        <v>162</v>
      </c>
      <c r="O228" s="7">
        <f t="shared" ca="1" si="216"/>
        <v>18</v>
      </c>
      <c r="S228" s="7" t="str">
        <f t="shared" ca="1" si="210"/>
        <v/>
      </c>
    </row>
    <row r="229" spans="1:19" x14ac:dyDescent="0.3">
      <c r="A229" s="1" t="str">
        <f t="shared" si="220"/>
        <v>LP_MaxHpBest_04</v>
      </c>
      <c r="B229" s="1" t="s">
        <v>265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0.86249999999999993</v>
      </c>
      <c r="M229" s="1" t="s">
        <v>162</v>
      </c>
      <c r="O229" s="7">
        <f t="shared" ca="1" si="216"/>
        <v>18</v>
      </c>
      <c r="S229" s="7" t="str">
        <f t="shared" ca="1" si="210"/>
        <v/>
      </c>
    </row>
    <row r="230" spans="1:19" x14ac:dyDescent="0.3">
      <c r="A230" s="1" t="str">
        <f t="shared" si="220"/>
        <v>LP_MaxHpBest_05</v>
      </c>
      <c r="B230" s="1" t="s">
        <v>265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1.125</v>
      </c>
      <c r="M230" s="1" t="s">
        <v>162</v>
      </c>
      <c r="O230" s="7">
        <f t="shared" ca="1" si="216"/>
        <v>18</v>
      </c>
      <c r="S230" s="7" t="str">
        <f t="shared" ca="1" si="210"/>
        <v/>
      </c>
    </row>
    <row r="231" spans="1:19" x14ac:dyDescent="0.3">
      <c r="A231" s="1" t="str">
        <f t="shared" ref="A231" si="221">B231&amp;"_"&amp;TEXT(D231,"00")</f>
        <v>LP_MaxHpBest_06</v>
      </c>
      <c r="B231" s="1" t="s">
        <v>253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1.125</v>
      </c>
      <c r="M231" s="1" t="s">
        <v>162</v>
      </c>
      <c r="O231" s="7">
        <f t="shared" ref="O231" ca="1" si="222">IF(NOT(ISBLANK(N231)),N231,
IF(ISBLANK(M231),"",
VLOOKUP(M231,OFFSET(INDIRECT("$A:$B"),0,MATCH(M$1&amp;"_Verify",INDIRECT("$1:$1"),0)-1),2,0)
))</f>
        <v>18</v>
      </c>
      <c r="S231" s="7" t="str">
        <f t="shared" ref="S231" ca="1" si="223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220"/>
        <v>LP_ReduceDmgProjectile_01</v>
      </c>
      <c r="B232" s="1" t="s">
        <v>266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ref="J232:J249" si="224">J142*4/6</f>
        <v>9.9999999999999992E-2</v>
      </c>
      <c r="O232" s="7" t="str">
        <f t="shared" ca="1" si="216"/>
        <v/>
      </c>
      <c r="S232" s="7" t="str">
        <f t="shared" ca="1" si="210"/>
        <v/>
      </c>
    </row>
    <row r="233" spans="1:19" x14ac:dyDescent="0.3">
      <c r="A233" s="1" t="str">
        <f t="shared" si="220"/>
        <v>LP_ReduceDmgProjectile_02</v>
      </c>
      <c r="B233" s="1" t="s">
        <v>266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224"/>
        <v>0.21</v>
      </c>
      <c r="O233" s="7" t="str">
        <f t="shared" ca="1" si="216"/>
        <v/>
      </c>
      <c r="S233" s="7" t="str">
        <f t="shared" ca="1" si="210"/>
        <v/>
      </c>
    </row>
    <row r="234" spans="1:19" x14ac:dyDescent="0.3">
      <c r="A234" s="1" t="str">
        <f t="shared" si="220"/>
        <v>LP_ReduceDmgProjectile_03</v>
      </c>
      <c r="B234" s="1" t="s">
        <v>266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224"/>
        <v>0.33</v>
      </c>
      <c r="O234" s="7" t="str">
        <f t="shared" ca="1" si="216"/>
        <v/>
      </c>
      <c r="S234" s="7" t="str">
        <f t="shared" ca="1" si="210"/>
        <v/>
      </c>
    </row>
    <row r="235" spans="1:19" x14ac:dyDescent="0.3">
      <c r="A235" s="1" t="str">
        <f t="shared" si="220"/>
        <v>LP_ReduceDmgProjectile_04</v>
      </c>
      <c r="B235" s="1" t="s">
        <v>266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si="224"/>
        <v>0.45999999999999996</v>
      </c>
      <c r="O235" s="7" t="str">
        <f t="shared" ca="1" si="216"/>
        <v/>
      </c>
      <c r="S235" s="7" t="str">
        <f t="shared" ca="1" si="210"/>
        <v/>
      </c>
    </row>
    <row r="236" spans="1:19" x14ac:dyDescent="0.3">
      <c r="A236" s="1" t="str">
        <f t="shared" ref="A236:A239" si="225">B236&amp;"_"&amp;TEXT(D236,"00")</f>
        <v>LP_ReduceDmgProjectile_05</v>
      </c>
      <c r="B236" s="1" t="s">
        <v>266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f t="shared" si="224"/>
        <v>0.6</v>
      </c>
      <c r="O236" s="7" t="str">
        <f t="shared" ca="1" si="216"/>
        <v/>
      </c>
      <c r="S236" s="7" t="str">
        <f t="shared" ca="1" si="210"/>
        <v/>
      </c>
    </row>
    <row r="237" spans="1:19" x14ac:dyDescent="0.3">
      <c r="A237" s="1" t="str">
        <f t="shared" si="225"/>
        <v>LP_ReduceDmgProjectile_06</v>
      </c>
      <c r="B237" s="1" t="s">
        <v>266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si="224"/>
        <v>0.75</v>
      </c>
      <c r="O237" s="7" t="str">
        <f t="shared" ca="1" si="216"/>
        <v/>
      </c>
      <c r="S237" s="7" t="str">
        <f t="shared" ca="1" si="210"/>
        <v/>
      </c>
    </row>
    <row r="238" spans="1:19" x14ac:dyDescent="0.3">
      <c r="A238" s="1" t="str">
        <f t="shared" si="225"/>
        <v>LP_ReduceDmgProjectile_07</v>
      </c>
      <c r="B238" s="1" t="s">
        <v>266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si="224"/>
        <v>0.91000000000000014</v>
      </c>
      <c r="O238" s="7" t="str">
        <f t="shared" ca="1" si="216"/>
        <v/>
      </c>
      <c r="S238" s="7" t="str">
        <f t="shared" ca="1" si="210"/>
        <v/>
      </c>
    </row>
    <row r="239" spans="1:19" x14ac:dyDescent="0.3">
      <c r="A239" s="1" t="str">
        <f t="shared" si="225"/>
        <v>LP_ReduceDmgProjectile_08</v>
      </c>
      <c r="B239" s="1" t="s">
        <v>266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224"/>
        <v>1.08</v>
      </c>
      <c r="O239" s="7" t="str">
        <f t="shared" ca="1" si="216"/>
        <v/>
      </c>
      <c r="S239" s="7" t="str">
        <f t="shared" ca="1" si="210"/>
        <v/>
      </c>
    </row>
    <row r="240" spans="1:19" x14ac:dyDescent="0.3">
      <c r="A240" s="1" t="str">
        <f t="shared" ref="A240:A262" si="226">B240&amp;"_"&amp;TEXT(D240,"00")</f>
        <v>LP_ReduceDmgProjectile_09</v>
      </c>
      <c r="B240" s="1" t="s">
        <v>266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si="224"/>
        <v>1.26</v>
      </c>
      <c r="O240" s="7" t="str">
        <f t="shared" ca="1" si="216"/>
        <v/>
      </c>
      <c r="S240" s="7" t="str">
        <f t="shared" ca="1" si="210"/>
        <v/>
      </c>
    </row>
    <row r="241" spans="1:19" x14ac:dyDescent="0.3">
      <c r="A241" s="1" t="str">
        <f t="shared" si="226"/>
        <v>LP_ReduceDmgProjectileBetter_01</v>
      </c>
      <c r="B241" s="1" t="s">
        <v>494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24"/>
        <v>0.16666666666666666</v>
      </c>
      <c r="O241" s="7" t="str">
        <f t="shared" ref="O241:O262" ca="1" si="227">IF(NOT(ISBLANK(N241)),N241,
IF(ISBLANK(M241),"",
VLOOKUP(M241,OFFSET(INDIRECT("$A:$B"),0,MATCH(M$1&amp;"_Verify",INDIRECT("$1:$1"),0)-1),2,0)
))</f>
        <v/>
      </c>
      <c r="S241" s="7" t="str">
        <f t="shared" ca="1" si="210"/>
        <v/>
      </c>
    </row>
    <row r="242" spans="1:19" x14ac:dyDescent="0.3">
      <c r="A242" s="1" t="str">
        <f t="shared" si="226"/>
        <v>LP_ReduceDmgProjectileBetter_02</v>
      </c>
      <c r="B242" s="1" t="s">
        <v>494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24"/>
        <v>0.35000000000000003</v>
      </c>
      <c r="O242" s="7" t="str">
        <f t="shared" ca="1" si="227"/>
        <v/>
      </c>
      <c r="S242" s="7" t="str">
        <f t="shared" ca="1" si="210"/>
        <v/>
      </c>
    </row>
    <row r="243" spans="1:19" x14ac:dyDescent="0.3">
      <c r="A243" s="1" t="str">
        <f t="shared" si="226"/>
        <v>LP_ReduceDmgProjectileBetter_03</v>
      </c>
      <c r="B243" s="1" t="s">
        <v>494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24"/>
        <v>0.55000000000000004</v>
      </c>
      <c r="O243" s="7" t="str">
        <f t="shared" ca="1" si="227"/>
        <v/>
      </c>
      <c r="S243" s="7" t="str">
        <f t="shared" ca="1" si="210"/>
        <v/>
      </c>
    </row>
    <row r="244" spans="1:19" x14ac:dyDescent="0.3">
      <c r="A244" s="1" t="str">
        <f t="shared" si="226"/>
        <v>LP_ReduceDmgProjectileBetter_04</v>
      </c>
      <c r="B244" s="1" t="s">
        <v>494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24"/>
        <v>0.76666666666666661</v>
      </c>
      <c r="O244" s="7" t="str">
        <f t="shared" ca="1" si="227"/>
        <v/>
      </c>
      <c r="S244" s="7" t="str">
        <f t="shared" ca="1" si="210"/>
        <v/>
      </c>
    </row>
    <row r="245" spans="1:19" x14ac:dyDescent="0.3">
      <c r="A245" s="1" t="str">
        <f t="shared" ref="A245:A249" si="228">B245&amp;"_"&amp;TEXT(D245,"00")</f>
        <v>LP_ReduceDmgProjectileBetter_05</v>
      </c>
      <c r="B245" s="1" t="s">
        <v>494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24"/>
        <v>1</v>
      </c>
      <c r="O245" s="7" t="str">
        <f t="shared" ref="O245:O249" ca="1" si="229">IF(NOT(ISBLANK(N245)),N245,
IF(ISBLANK(M245),"",
VLOOKUP(M245,OFFSET(INDIRECT("$A:$B"),0,MATCH(M$1&amp;"_Verify",INDIRECT("$1:$1"),0)-1),2,0)
))</f>
        <v/>
      </c>
      <c r="S245" s="7" t="str">
        <f t="shared" ca="1" si="210"/>
        <v/>
      </c>
    </row>
    <row r="246" spans="1:19" x14ac:dyDescent="0.3">
      <c r="A246" s="1" t="str">
        <f t="shared" si="228"/>
        <v>LP_ReduceDmgProjectileBetter_06</v>
      </c>
      <c r="B246" s="1" t="s">
        <v>494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24"/>
        <v>1.25</v>
      </c>
      <c r="O246" s="7" t="str">
        <f t="shared" ca="1" si="229"/>
        <v/>
      </c>
      <c r="S246" s="7" t="str">
        <f t="shared" ca="1" si="210"/>
        <v/>
      </c>
    </row>
    <row r="247" spans="1:19" x14ac:dyDescent="0.3">
      <c r="A247" s="1" t="str">
        <f t="shared" si="228"/>
        <v>LP_ReduceDmgProjectileBetter_07</v>
      </c>
      <c r="B247" s="1" t="s">
        <v>494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24"/>
        <v>1.5166666666666666</v>
      </c>
      <c r="O247" s="7" t="str">
        <f t="shared" ca="1" si="229"/>
        <v/>
      </c>
      <c r="S247" s="7" t="str">
        <f t="shared" ca="1" si="210"/>
        <v/>
      </c>
    </row>
    <row r="248" spans="1:19" x14ac:dyDescent="0.3">
      <c r="A248" s="1" t="str">
        <f t="shared" si="228"/>
        <v>LP_ReduceDmgProjectileBetter_08</v>
      </c>
      <c r="B248" s="1" t="s">
        <v>494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24"/>
        <v>1.8</v>
      </c>
      <c r="O248" s="7" t="str">
        <f t="shared" ca="1" si="229"/>
        <v/>
      </c>
      <c r="S248" s="7" t="str">
        <f t="shared" ca="1" si="210"/>
        <v/>
      </c>
    </row>
    <row r="249" spans="1:19" x14ac:dyDescent="0.3">
      <c r="A249" s="1" t="str">
        <f t="shared" si="228"/>
        <v>LP_ReduceDmgProjectileBetter_09</v>
      </c>
      <c r="B249" s="1" t="s">
        <v>494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24"/>
        <v>2.1</v>
      </c>
      <c r="O249" s="7" t="str">
        <f t="shared" ca="1" si="229"/>
        <v/>
      </c>
      <c r="S249" s="7" t="str">
        <f t="shared" ca="1" si="210"/>
        <v/>
      </c>
    </row>
    <row r="250" spans="1:19" x14ac:dyDescent="0.3">
      <c r="A250" s="1" t="str">
        <f t="shared" si="226"/>
        <v>LP_ReduceDmgMelee_01</v>
      </c>
      <c r="B250" s="1" t="s">
        <v>495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ref="I250:I267" si="230">J142*4/6</f>
        <v>9.9999999999999992E-2</v>
      </c>
      <c r="O250" s="7" t="str">
        <f t="shared" ca="1" si="227"/>
        <v/>
      </c>
      <c r="S250" s="7" t="str">
        <f t="shared" ca="1" si="210"/>
        <v/>
      </c>
    </row>
    <row r="251" spans="1:19" x14ac:dyDescent="0.3">
      <c r="A251" s="1" t="str">
        <f t="shared" si="226"/>
        <v>LP_ReduceDmgMelee_02</v>
      </c>
      <c r="B251" s="1" t="s">
        <v>495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230"/>
        <v>0.21</v>
      </c>
      <c r="O251" s="7" t="str">
        <f t="shared" ca="1" si="227"/>
        <v/>
      </c>
      <c r="S251" s="7" t="str">
        <f t="shared" ca="1" si="210"/>
        <v/>
      </c>
    </row>
    <row r="252" spans="1:19" x14ac:dyDescent="0.3">
      <c r="A252" s="1" t="str">
        <f t="shared" si="226"/>
        <v>LP_ReduceDmgMelee_03</v>
      </c>
      <c r="B252" s="1" t="s">
        <v>495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f t="shared" si="230"/>
        <v>0.33</v>
      </c>
      <c r="O252" s="7" t="str">
        <f t="shared" ca="1" si="227"/>
        <v/>
      </c>
      <c r="S252" s="7" t="str">
        <f t="shared" ca="1" si="210"/>
        <v/>
      </c>
    </row>
    <row r="253" spans="1:19" x14ac:dyDescent="0.3">
      <c r="A253" s="1" t="str">
        <f t="shared" si="226"/>
        <v>LP_ReduceDmgMelee_04</v>
      </c>
      <c r="B253" s="1" t="s">
        <v>495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f t="shared" si="230"/>
        <v>0.45999999999999996</v>
      </c>
      <c r="O253" s="7" t="str">
        <f t="shared" ca="1" si="227"/>
        <v/>
      </c>
      <c r="S253" s="7" t="str">
        <f t="shared" ca="1" si="210"/>
        <v/>
      </c>
    </row>
    <row r="254" spans="1:19" x14ac:dyDescent="0.3">
      <c r="A254" s="1" t="str">
        <f t="shared" si="226"/>
        <v>LP_ReduceDmgMelee_05</v>
      </c>
      <c r="B254" s="1" t="s">
        <v>495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f t="shared" si="230"/>
        <v>0.6</v>
      </c>
      <c r="O254" s="7" t="str">
        <f t="shared" ca="1" si="227"/>
        <v/>
      </c>
      <c r="S254" s="7" t="str">
        <f t="shared" ca="1" si="210"/>
        <v/>
      </c>
    </row>
    <row r="255" spans="1:19" x14ac:dyDescent="0.3">
      <c r="A255" s="1" t="str">
        <f t="shared" si="226"/>
        <v>LP_ReduceDmgMelee_06</v>
      </c>
      <c r="B255" s="1" t="s">
        <v>495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f t="shared" si="230"/>
        <v>0.75</v>
      </c>
      <c r="O255" s="7" t="str">
        <f t="shared" ca="1" si="227"/>
        <v/>
      </c>
      <c r="S255" s="7" t="str">
        <f t="shared" ca="1" si="210"/>
        <v/>
      </c>
    </row>
    <row r="256" spans="1:19" x14ac:dyDescent="0.3">
      <c r="A256" s="1" t="str">
        <f t="shared" si="226"/>
        <v>LP_ReduceDmgMelee_07</v>
      </c>
      <c r="B256" s="1" t="s">
        <v>495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 t="shared" si="230"/>
        <v>0.91000000000000014</v>
      </c>
      <c r="O256" s="7" t="str">
        <f t="shared" ca="1" si="227"/>
        <v/>
      </c>
      <c r="S256" s="7" t="str">
        <f t="shared" ca="1" si="210"/>
        <v/>
      </c>
    </row>
    <row r="257" spans="1:19" x14ac:dyDescent="0.3">
      <c r="A257" s="1" t="str">
        <f t="shared" si="226"/>
        <v>LP_ReduceDmgMelee_08</v>
      </c>
      <c r="B257" s="1" t="s">
        <v>495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 t="shared" si="230"/>
        <v>1.08</v>
      </c>
      <c r="O257" s="7" t="str">
        <f t="shared" ca="1" si="227"/>
        <v/>
      </c>
      <c r="S257" s="7" t="str">
        <f t="shared" ca="1" si="210"/>
        <v/>
      </c>
    </row>
    <row r="258" spans="1:19" x14ac:dyDescent="0.3">
      <c r="A258" s="1" t="str">
        <f t="shared" si="226"/>
        <v>LP_ReduceDmgMelee_09</v>
      </c>
      <c r="B258" s="1" t="s">
        <v>495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si="230"/>
        <v>1.26</v>
      </c>
      <c r="O258" s="7" t="str">
        <f t="shared" ca="1" si="227"/>
        <v/>
      </c>
      <c r="S258" s="7" t="str">
        <f t="shared" ca="1" si="210"/>
        <v/>
      </c>
    </row>
    <row r="259" spans="1:19" x14ac:dyDescent="0.3">
      <c r="A259" s="1" t="str">
        <f t="shared" si="226"/>
        <v>LP_ReduceDmgMeleeBetter_01</v>
      </c>
      <c r="B259" s="1" t="s">
        <v>497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30"/>
        <v>0.16666666666666666</v>
      </c>
      <c r="O259" s="7" t="str">
        <f t="shared" ca="1" si="227"/>
        <v/>
      </c>
      <c r="S259" s="7" t="str">
        <f t="shared" ca="1" si="210"/>
        <v/>
      </c>
    </row>
    <row r="260" spans="1:19" x14ac:dyDescent="0.3">
      <c r="A260" s="1" t="str">
        <f t="shared" si="226"/>
        <v>LP_ReduceDmgMeleeBetter_02</v>
      </c>
      <c r="B260" s="1" t="s">
        <v>497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30"/>
        <v>0.35000000000000003</v>
      </c>
      <c r="O260" s="7" t="str">
        <f t="shared" ca="1" si="227"/>
        <v/>
      </c>
      <c r="S260" s="7" t="str">
        <f t="shared" ca="1" si="210"/>
        <v/>
      </c>
    </row>
    <row r="261" spans="1:19" x14ac:dyDescent="0.3">
      <c r="A261" s="1" t="str">
        <f t="shared" si="226"/>
        <v>LP_ReduceDmgMeleeBetter_03</v>
      </c>
      <c r="B261" s="1" t="s">
        <v>497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30"/>
        <v>0.55000000000000004</v>
      </c>
      <c r="O261" s="7" t="str">
        <f t="shared" ca="1" si="227"/>
        <v/>
      </c>
      <c r="S261" s="7" t="str">
        <f t="shared" ca="1" si="210"/>
        <v/>
      </c>
    </row>
    <row r="262" spans="1:19" x14ac:dyDescent="0.3">
      <c r="A262" s="1" t="str">
        <f t="shared" si="226"/>
        <v>LP_ReduceDmgMeleeBetter_04</v>
      </c>
      <c r="B262" s="1" t="s">
        <v>497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30"/>
        <v>0.76666666666666661</v>
      </c>
      <c r="O262" s="7" t="str">
        <f t="shared" ca="1" si="227"/>
        <v/>
      </c>
      <c r="S262" s="7" t="str">
        <f t="shared" ca="1" si="210"/>
        <v/>
      </c>
    </row>
    <row r="263" spans="1:19" x14ac:dyDescent="0.3">
      <c r="A263" s="1" t="str">
        <f t="shared" ref="A263:A267" si="231">B263&amp;"_"&amp;TEXT(D263,"00")</f>
        <v>LP_ReduceDmgMeleeBetter_05</v>
      </c>
      <c r="B263" s="1" t="s">
        <v>497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30"/>
        <v>1</v>
      </c>
      <c r="O263" s="7" t="str">
        <f t="shared" ref="O263:O267" ca="1" si="232">IF(NOT(ISBLANK(N263)),N263,
IF(ISBLANK(M263),"",
VLOOKUP(M263,OFFSET(INDIRECT("$A:$B"),0,MATCH(M$1&amp;"_Verify",INDIRECT("$1:$1"),0)-1),2,0)
))</f>
        <v/>
      </c>
      <c r="S263" s="7" t="str">
        <f t="shared" ca="1" si="210"/>
        <v/>
      </c>
    </row>
    <row r="264" spans="1:19" x14ac:dyDescent="0.3">
      <c r="A264" s="1" t="str">
        <f t="shared" si="231"/>
        <v>LP_ReduceDmgMeleeBetter_06</v>
      </c>
      <c r="B264" s="1" t="s">
        <v>497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30"/>
        <v>1.25</v>
      </c>
      <c r="O264" s="7" t="str">
        <f t="shared" ca="1" si="232"/>
        <v/>
      </c>
      <c r="S264" s="7" t="str">
        <f t="shared" ca="1" si="210"/>
        <v/>
      </c>
    </row>
    <row r="265" spans="1:19" x14ac:dyDescent="0.3">
      <c r="A265" s="1" t="str">
        <f t="shared" si="231"/>
        <v>LP_ReduceDmgMeleeBetter_07</v>
      </c>
      <c r="B265" s="1" t="s">
        <v>497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30"/>
        <v>1.5166666666666666</v>
      </c>
      <c r="O265" s="7" t="str">
        <f t="shared" ca="1" si="232"/>
        <v/>
      </c>
      <c r="S265" s="7" t="str">
        <f t="shared" ca="1" si="210"/>
        <v/>
      </c>
    </row>
    <row r="266" spans="1:19" x14ac:dyDescent="0.3">
      <c r="A266" s="1" t="str">
        <f t="shared" si="231"/>
        <v>LP_ReduceDmgMeleeBetter_08</v>
      </c>
      <c r="B266" s="1" t="s">
        <v>497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30"/>
        <v>1.8</v>
      </c>
      <c r="O266" s="7" t="str">
        <f t="shared" ca="1" si="232"/>
        <v/>
      </c>
      <c r="S266" s="7" t="str">
        <f t="shared" ca="1" si="210"/>
        <v/>
      </c>
    </row>
    <row r="267" spans="1:19" x14ac:dyDescent="0.3">
      <c r="A267" s="1" t="str">
        <f t="shared" si="231"/>
        <v>LP_ReduceDmgMeleeBetter_09</v>
      </c>
      <c r="B267" s="1" t="s">
        <v>497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30"/>
        <v>2.1</v>
      </c>
      <c r="O267" s="7" t="str">
        <f t="shared" ca="1" si="232"/>
        <v/>
      </c>
      <c r="S267" s="7" t="str">
        <f t="shared" ca="1" si="210"/>
        <v/>
      </c>
    </row>
    <row r="268" spans="1:19" x14ac:dyDescent="0.3">
      <c r="A268" s="1" t="str">
        <f t="shared" si="220"/>
        <v>LP_ReduceDmgClose_01</v>
      </c>
      <c r="B268" s="1" t="s">
        <v>267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ref="K268:K285" si="233">J142*4/6</f>
        <v>9.9999999999999992E-2</v>
      </c>
      <c r="O268" s="7" t="str">
        <f t="shared" ca="1" si="216"/>
        <v/>
      </c>
      <c r="S268" s="7" t="str">
        <f t="shared" ca="1" si="210"/>
        <v/>
      </c>
    </row>
    <row r="269" spans="1:19" x14ac:dyDescent="0.3">
      <c r="A269" s="1" t="str">
        <f t="shared" si="220"/>
        <v>LP_ReduceDmgClose_02</v>
      </c>
      <c r="B269" s="1" t="s">
        <v>267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233"/>
        <v>0.21</v>
      </c>
      <c r="O269" s="7" t="str">
        <f t="shared" ca="1" si="216"/>
        <v/>
      </c>
      <c r="S269" s="7" t="str">
        <f t="shared" ca="1" si="210"/>
        <v/>
      </c>
    </row>
    <row r="270" spans="1:19" x14ac:dyDescent="0.3">
      <c r="A270" s="1" t="str">
        <f t="shared" si="220"/>
        <v>LP_ReduceDmgClose_03</v>
      </c>
      <c r="B270" s="1" t="s">
        <v>267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 t="shared" si="233"/>
        <v>0.33</v>
      </c>
      <c r="O270" s="7" t="str">
        <f t="shared" ca="1" si="216"/>
        <v/>
      </c>
      <c r="S270" s="7" t="str">
        <f t="shared" ca="1" si="210"/>
        <v/>
      </c>
    </row>
    <row r="271" spans="1:19" x14ac:dyDescent="0.3">
      <c r="A271" s="1" t="str">
        <f t="shared" si="220"/>
        <v>LP_ReduceDmgClose_04</v>
      </c>
      <c r="B271" s="1" t="s">
        <v>267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f t="shared" si="233"/>
        <v>0.45999999999999996</v>
      </c>
      <c r="O271" s="7" t="str">
        <f t="shared" ca="1" si="216"/>
        <v/>
      </c>
      <c r="S271" s="7" t="str">
        <f t="shared" ref="S271:S314" ca="1" si="234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ref="A272:A289" si="235">B272&amp;"_"&amp;TEXT(D272,"00")</f>
        <v>LP_ReduceDmgClose_05</v>
      </c>
      <c r="B272" s="1" t="s">
        <v>267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f t="shared" si="233"/>
        <v>0.6</v>
      </c>
      <c r="O272" s="7" t="str">
        <f t="shared" ca="1" si="216"/>
        <v/>
      </c>
      <c r="S272" s="7" t="str">
        <f t="shared" ca="1" si="234"/>
        <v/>
      </c>
    </row>
    <row r="273" spans="1:19" x14ac:dyDescent="0.3">
      <c r="A273" s="1" t="str">
        <f t="shared" si="235"/>
        <v>LP_ReduceDmgClose_06</v>
      </c>
      <c r="B273" s="1" t="s">
        <v>267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f t="shared" si="233"/>
        <v>0.75</v>
      </c>
      <c r="O273" s="7" t="str">
        <f t="shared" ca="1" si="216"/>
        <v/>
      </c>
      <c r="S273" s="7" t="str">
        <f t="shared" ca="1" si="234"/>
        <v/>
      </c>
    </row>
    <row r="274" spans="1:19" x14ac:dyDescent="0.3">
      <c r="A274" s="1" t="str">
        <f t="shared" si="235"/>
        <v>LP_ReduceDmgClose_07</v>
      </c>
      <c r="B274" s="1" t="s">
        <v>267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si="233"/>
        <v>0.91000000000000014</v>
      </c>
      <c r="O274" s="7" t="str">
        <f t="shared" ca="1" si="216"/>
        <v/>
      </c>
      <c r="S274" s="7" t="str">
        <f t="shared" ca="1" si="234"/>
        <v/>
      </c>
    </row>
    <row r="275" spans="1:19" x14ac:dyDescent="0.3">
      <c r="A275" s="1" t="str">
        <f t="shared" si="235"/>
        <v>LP_ReduceDmgClose_08</v>
      </c>
      <c r="B275" s="1" t="s">
        <v>267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233"/>
        <v>1.08</v>
      </c>
      <c r="O275" s="7" t="str">
        <f t="shared" ca="1" si="216"/>
        <v/>
      </c>
      <c r="S275" s="7" t="str">
        <f t="shared" ca="1" si="234"/>
        <v/>
      </c>
    </row>
    <row r="276" spans="1:19" x14ac:dyDescent="0.3">
      <c r="A276" s="1" t="str">
        <f t="shared" si="235"/>
        <v>LP_ReduceDmgClose_09</v>
      </c>
      <c r="B276" s="1" t="s">
        <v>267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233"/>
        <v>1.26</v>
      </c>
      <c r="O276" s="7" t="str">
        <f t="shared" ca="1" si="216"/>
        <v/>
      </c>
      <c r="S276" s="7" t="str">
        <f t="shared" ca="1" si="234"/>
        <v/>
      </c>
    </row>
    <row r="277" spans="1:19" x14ac:dyDescent="0.3">
      <c r="A277" s="1" t="str">
        <f t="shared" si="235"/>
        <v>LP_ReduceDmgCloseBetter_01</v>
      </c>
      <c r="B277" s="1" t="s">
        <v>499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33"/>
        <v>0.16666666666666666</v>
      </c>
      <c r="O277" s="7" t="str">
        <f t="shared" ref="O277:O294" ca="1" si="236">IF(NOT(ISBLANK(N277)),N277,
IF(ISBLANK(M277),"",
VLOOKUP(M277,OFFSET(INDIRECT("$A:$B"),0,MATCH(M$1&amp;"_Verify",INDIRECT("$1:$1"),0)-1),2,0)
))</f>
        <v/>
      </c>
      <c r="S277" s="7" t="str">
        <f t="shared" ca="1" si="234"/>
        <v/>
      </c>
    </row>
    <row r="278" spans="1:19" x14ac:dyDescent="0.3">
      <c r="A278" s="1" t="str">
        <f t="shared" si="235"/>
        <v>LP_ReduceDmgCloseBetter_02</v>
      </c>
      <c r="B278" s="1" t="s">
        <v>499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33"/>
        <v>0.35000000000000003</v>
      </c>
      <c r="O278" s="7" t="str">
        <f t="shared" ca="1" si="236"/>
        <v/>
      </c>
      <c r="S278" s="7" t="str">
        <f t="shared" ca="1" si="234"/>
        <v/>
      </c>
    </row>
    <row r="279" spans="1:19" x14ac:dyDescent="0.3">
      <c r="A279" s="1" t="str">
        <f t="shared" si="235"/>
        <v>LP_ReduceDmgCloseBetter_03</v>
      </c>
      <c r="B279" s="1" t="s">
        <v>499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33"/>
        <v>0.55000000000000004</v>
      </c>
      <c r="O279" s="7" t="str">
        <f t="shared" ca="1" si="236"/>
        <v/>
      </c>
      <c r="S279" s="7" t="str">
        <f t="shared" ca="1" si="234"/>
        <v/>
      </c>
    </row>
    <row r="280" spans="1:19" x14ac:dyDescent="0.3">
      <c r="A280" s="1" t="str">
        <f t="shared" si="235"/>
        <v>LP_ReduceDmgCloseBetter_04</v>
      </c>
      <c r="B280" s="1" t="s">
        <v>499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33"/>
        <v>0.76666666666666661</v>
      </c>
      <c r="O280" s="7" t="str">
        <f t="shared" ca="1" si="236"/>
        <v/>
      </c>
      <c r="S280" s="7" t="str">
        <f t="shared" ca="1" si="234"/>
        <v/>
      </c>
    </row>
    <row r="281" spans="1:19" x14ac:dyDescent="0.3">
      <c r="A281" s="1" t="str">
        <f t="shared" ref="A281:A285" si="237">B281&amp;"_"&amp;TEXT(D281,"00")</f>
        <v>LP_ReduceDmgCloseBetter_05</v>
      </c>
      <c r="B281" s="1" t="s">
        <v>499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33"/>
        <v>1</v>
      </c>
      <c r="O281" s="7" t="str">
        <f t="shared" ref="O281:O285" ca="1" si="238">IF(NOT(ISBLANK(N281)),N281,
IF(ISBLANK(M281),"",
VLOOKUP(M281,OFFSET(INDIRECT("$A:$B"),0,MATCH(M$1&amp;"_Verify",INDIRECT("$1:$1"),0)-1),2,0)
))</f>
        <v/>
      </c>
      <c r="S281" s="7" t="str">
        <f t="shared" ca="1" si="234"/>
        <v/>
      </c>
    </row>
    <row r="282" spans="1:19" x14ac:dyDescent="0.3">
      <c r="A282" s="1" t="str">
        <f t="shared" si="237"/>
        <v>LP_ReduceDmgCloseBetter_06</v>
      </c>
      <c r="B282" s="1" t="s">
        <v>499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33"/>
        <v>1.25</v>
      </c>
      <c r="O282" s="7" t="str">
        <f t="shared" ca="1" si="238"/>
        <v/>
      </c>
      <c r="S282" s="7" t="str">
        <f t="shared" ca="1" si="234"/>
        <v/>
      </c>
    </row>
    <row r="283" spans="1:19" x14ac:dyDescent="0.3">
      <c r="A283" s="1" t="str">
        <f t="shared" si="237"/>
        <v>LP_ReduceDmgCloseBetter_07</v>
      </c>
      <c r="B283" s="1" t="s">
        <v>499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33"/>
        <v>1.5166666666666666</v>
      </c>
      <c r="O283" s="7" t="str">
        <f t="shared" ca="1" si="238"/>
        <v/>
      </c>
      <c r="S283" s="7" t="str">
        <f t="shared" ca="1" si="234"/>
        <v/>
      </c>
    </row>
    <row r="284" spans="1:19" x14ac:dyDescent="0.3">
      <c r="A284" s="1" t="str">
        <f t="shared" si="237"/>
        <v>LP_ReduceDmgCloseBetter_08</v>
      </c>
      <c r="B284" s="1" t="s">
        <v>499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33"/>
        <v>1.8</v>
      </c>
      <c r="O284" s="7" t="str">
        <f t="shared" ca="1" si="238"/>
        <v/>
      </c>
      <c r="S284" s="7" t="str">
        <f t="shared" ca="1" si="234"/>
        <v/>
      </c>
    </row>
    <row r="285" spans="1:19" x14ac:dyDescent="0.3">
      <c r="A285" s="1" t="str">
        <f t="shared" si="237"/>
        <v>LP_ReduceDmgCloseBetter_09</v>
      </c>
      <c r="B285" s="1" t="s">
        <v>499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33"/>
        <v>2.1</v>
      </c>
      <c r="O285" s="7" t="str">
        <f t="shared" ca="1" si="238"/>
        <v/>
      </c>
      <c r="S285" s="7" t="str">
        <f t="shared" ca="1" si="234"/>
        <v/>
      </c>
    </row>
    <row r="286" spans="1:19" x14ac:dyDescent="0.3">
      <c r="A286" s="1" t="str">
        <f t="shared" si="235"/>
        <v>LP_ReduceDmgTrap_01</v>
      </c>
      <c r="B286" s="1" t="s">
        <v>500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ref="L286:L303" si="239">J142*4/6</f>
        <v>9.9999999999999992E-2</v>
      </c>
      <c r="O286" s="7" t="str">
        <f t="shared" ca="1" si="236"/>
        <v/>
      </c>
      <c r="S286" s="7" t="str">
        <f t="shared" ca="1" si="234"/>
        <v/>
      </c>
    </row>
    <row r="287" spans="1:19" x14ac:dyDescent="0.3">
      <c r="A287" s="1" t="str">
        <f t="shared" si="235"/>
        <v>LP_ReduceDmgTrap_02</v>
      </c>
      <c r="B287" s="1" t="s">
        <v>500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f t="shared" si="239"/>
        <v>0.21</v>
      </c>
      <c r="O287" s="7" t="str">
        <f t="shared" ca="1" si="236"/>
        <v/>
      </c>
      <c r="S287" s="7" t="str">
        <f t="shared" ca="1" si="234"/>
        <v/>
      </c>
    </row>
    <row r="288" spans="1:19" x14ac:dyDescent="0.3">
      <c r="A288" s="1" t="str">
        <f t="shared" si="235"/>
        <v>LP_ReduceDmgTrap_03</v>
      </c>
      <c r="B288" s="1" t="s">
        <v>500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si="239"/>
        <v>0.33</v>
      </c>
      <c r="O288" s="7" t="str">
        <f t="shared" ca="1" si="236"/>
        <v/>
      </c>
      <c r="S288" s="7" t="str">
        <f t="shared" ca="1" si="234"/>
        <v/>
      </c>
    </row>
    <row r="289" spans="1:19" x14ac:dyDescent="0.3">
      <c r="A289" s="1" t="str">
        <f t="shared" si="235"/>
        <v>LP_ReduceDmgTrap_04</v>
      </c>
      <c r="B289" s="1" t="s">
        <v>500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39"/>
        <v>0.45999999999999996</v>
      </c>
      <c r="O289" s="7" t="str">
        <f t="shared" ca="1" si="236"/>
        <v/>
      </c>
      <c r="S289" s="7" t="str">
        <f t="shared" ca="1" si="234"/>
        <v/>
      </c>
    </row>
    <row r="290" spans="1:19" x14ac:dyDescent="0.3">
      <c r="A290" s="1" t="str">
        <f t="shared" ref="A290:A306" si="240">B290&amp;"_"&amp;TEXT(D290,"00")</f>
        <v>LP_ReduceDmgTrap_05</v>
      </c>
      <c r="B290" s="1" t="s">
        <v>500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39"/>
        <v>0.6</v>
      </c>
      <c r="O290" s="7" t="str">
        <f t="shared" ca="1" si="236"/>
        <v/>
      </c>
      <c r="S290" s="7" t="str">
        <f t="shared" ca="1" si="234"/>
        <v/>
      </c>
    </row>
    <row r="291" spans="1:19" x14ac:dyDescent="0.3">
      <c r="A291" s="1" t="str">
        <f t="shared" si="240"/>
        <v>LP_ReduceDmgTrap_06</v>
      </c>
      <c r="B291" s="1" t="s">
        <v>500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L291" s="1">
        <f t="shared" si="239"/>
        <v>0.75</v>
      </c>
      <c r="O291" s="7" t="str">
        <f t="shared" ca="1" si="236"/>
        <v/>
      </c>
      <c r="S291" s="7" t="str">
        <f t="shared" ca="1" si="234"/>
        <v/>
      </c>
    </row>
    <row r="292" spans="1:19" x14ac:dyDescent="0.3">
      <c r="A292" s="1" t="str">
        <f t="shared" si="240"/>
        <v>LP_ReduceDmgTrap_07</v>
      </c>
      <c r="B292" s="1" t="s">
        <v>500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si="239"/>
        <v>0.91000000000000014</v>
      </c>
      <c r="O292" s="7" t="str">
        <f t="shared" ca="1" si="236"/>
        <v/>
      </c>
      <c r="S292" s="7" t="str">
        <f t="shared" ca="1" si="234"/>
        <v/>
      </c>
    </row>
    <row r="293" spans="1:19" x14ac:dyDescent="0.3">
      <c r="A293" s="1" t="str">
        <f t="shared" si="240"/>
        <v>LP_ReduceDmgTrap_08</v>
      </c>
      <c r="B293" s="1" t="s">
        <v>500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39"/>
        <v>1.08</v>
      </c>
      <c r="O293" s="7" t="str">
        <f t="shared" ca="1" si="236"/>
        <v/>
      </c>
      <c r="S293" s="7" t="str">
        <f t="shared" ca="1" si="234"/>
        <v/>
      </c>
    </row>
    <row r="294" spans="1:19" x14ac:dyDescent="0.3">
      <c r="A294" s="1" t="str">
        <f t="shared" si="240"/>
        <v>LP_ReduceDmgTrap_09</v>
      </c>
      <c r="B294" s="1" t="s">
        <v>500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39"/>
        <v>1.26</v>
      </c>
      <c r="O294" s="7" t="str">
        <f t="shared" ca="1" si="236"/>
        <v/>
      </c>
      <c r="S294" s="7" t="str">
        <f t="shared" ca="1" si="234"/>
        <v/>
      </c>
    </row>
    <row r="295" spans="1:19" x14ac:dyDescent="0.3">
      <c r="A295" s="1" t="str">
        <f t="shared" si="240"/>
        <v>LP_ReduceDmgTrapBetter_01</v>
      </c>
      <c r="B295" s="1" t="s">
        <v>501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39"/>
        <v>0.16666666666666666</v>
      </c>
      <c r="O295" s="7" t="str">
        <f t="shared" ref="O295:O309" ca="1" si="241">IF(NOT(ISBLANK(N295)),N295,
IF(ISBLANK(M295),"",
VLOOKUP(M295,OFFSET(INDIRECT("$A:$B"),0,MATCH(M$1&amp;"_Verify",INDIRECT("$1:$1"),0)-1),2,0)
))</f>
        <v/>
      </c>
      <c r="S295" s="7" t="str">
        <f t="shared" ca="1" si="234"/>
        <v/>
      </c>
    </row>
    <row r="296" spans="1:19" x14ac:dyDescent="0.3">
      <c r="A296" s="1" t="str">
        <f t="shared" si="240"/>
        <v>LP_ReduceDmgTrapBetter_02</v>
      </c>
      <c r="B296" s="1" t="s">
        <v>501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39"/>
        <v>0.35000000000000003</v>
      </c>
      <c r="O296" s="7" t="str">
        <f t="shared" ca="1" si="241"/>
        <v/>
      </c>
      <c r="S296" s="7" t="str">
        <f t="shared" ca="1" si="234"/>
        <v/>
      </c>
    </row>
    <row r="297" spans="1:19" x14ac:dyDescent="0.3">
      <c r="A297" s="1" t="str">
        <f t="shared" si="240"/>
        <v>LP_ReduceDmgTrapBetter_03</v>
      </c>
      <c r="B297" s="1" t="s">
        <v>501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39"/>
        <v>0.55000000000000004</v>
      </c>
      <c r="O297" s="7" t="str">
        <f t="shared" ca="1" si="241"/>
        <v/>
      </c>
      <c r="S297" s="7" t="str">
        <f t="shared" ca="1" si="234"/>
        <v/>
      </c>
    </row>
    <row r="298" spans="1:19" x14ac:dyDescent="0.3">
      <c r="A298" s="1" t="str">
        <f t="shared" si="240"/>
        <v>LP_ReduceDmgTrapBetter_04</v>
      </c>
      <c r="B298" s="1" t="s">
        <v>501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39"/>
        <v>0.76666666666666661</v>
      </c>
      <c r="O298" s="7" t="str">
        <f t="shared" ca="1" si="241"/>
        <v/>
      </c>
      <c r="S298" s="7" t="str">
        <f t="shared" ca="1" si="234"/>
        <v/>
      </c>
    </row>
    <row r="299" spans="1:19" x14ac:dyDescent="0.3">
      <c r="A299" s="1" t="str">
        <f t="shared" ref="A299:A303" si="242">B299&amp;"_"&amp;TEXT(D299,"00")</f>
        <v>LP_ReduceDmgTrapBetter_05</v>
      </c>
      <c r="B299" s="1" t="s">
        <v>501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39"/>
        <v>1</v>
      </c>
      <c r="O299" s="7" t="str">
        <f t="shared" ref="O299:O303" ca="1" si="243">IF(NOT(ISBLANK(N299)),N299,
IF(ISBLANK(M299),"",
VLOOKUP(M299,OFFSET(INDIRECT("$A:$B"),0,MATCH(M$1&amp;"_Verify",INDIRECT("$1:$1"),0)-1),2,0)
))</f>
        <v/>
      </c>
      <c r="S299" s="7" t="str">
        <f t="shared" ca="1" si="234"/>
        <v/>
      </c>
    </row>
    <row r="300" spans="1:19" x14ac:dyDescent="0.3">
      <c r="A300" s="1" t="str">
        <f t="shared" si="242"/>
        <v>LP_ReduceDmgTrapBetter_06</v>
      </c>
      <c r="B300" s="1" t="s">
        <v>501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39"/>
        <v>1.25</v>
      </c>
      <c r="O300" s="7" t="str">
        <f t="shared" ca="1" si="243"/>
        <v/>
      </c>
      <c r="S300" s="7" t="str">
        <f t="shared" ca="1" si="234"/>
        <v/>
      </c>
    </row>
    <row r="301" spans="1:19" x14ac:dyDescent="0.3">
      <c r="A301" s="1" t="str">
        <f t="shared" si="242"/>
        <v>LP_ReduceDmgTrapBetter_07</v>
      </c>
      <c r="B301" s="1" t="s">
        <v>501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39"/>
        <v>1.5166666666666666</v>
      </c>
      <c r="O301" s="7" t="str">
        <f t="shared" ca="1" si="243"/>
        <v/>
      </c>
      <c r="S301" s="7" t="str">
        <f t="shared" ca="1" si="234"/>
        <v/>
      </c>
    </row>
    <row r="302" spans="1:19" x14ac:dyDescent="0.3">
      <c r="A302" s="1" t="str">
        <f t="shared" si="242"/>
        <v>LP_ReduceDmgTrapBetter_08</v>
      </c>
      <c r="B302" s="1" t="s">
        <v>501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39"/>
        <v>1.8</v>
      </c>
      <c r="O302" s="7" t="str">
        <f t="shared" ca="1" si="243"/>
        <v/>
      </c>
      <c r="S302" s="7" t="str">
        <f t="shared" ca="1" si="234"/>
        <v/>
      </c>
    </row>
    <row r="303" spans="1:19" x14ac:dyDescent="0.3">
      <c r="A303" s="1" t="str">
        <f t="shared" si="242"/>
        <v>LP_ReduceDmgTrapBetter_09</v>
      </c>
      <c r="B303" s="1" t="s">
        <v>501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39"/>
        <v>2.1</v>
      </c>
      <c r="O303" s="7" t="str">
        <f t="shared" ca="1" si="243"/>
        <v/>
      </c>
      <c r="S303" s="7" t="str">
        <f t="shared" ca="1" si="234"/>
        <v/>
      </c>
    </row>
    <row r="304" spans="1:19" x14ac:dyDescent="0.3">
      <c r="A304" s="1" t="str">
        <f t="shared" si="240"/>
        <v>LP_ReduceContinuousDmg_01</v>
      </c>
      <c r="B304" s="1" t="s">
        <v>504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ReduceContinuousDamage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v>1</v>
      </c>
      <c r="K304" s="1">
        <v>0.5</v>
      </c>
      <c r="O304" s="7" t="str">
        <f t="shared" ca="1" si="241"/>
        <v/>
      </c>
      <c r="S304" s="7" t="str">
        <f t="shared" ca="1" si="234"/>
        <v/>
      </c>
    </row>
    <row r="305" spans="1:19" x14ac:dyDescent="0.3">
      <c r="A305" s="1" t="str">
        <f t="shared" si="240"/>
        <v>LP_ReduceContinuousDmg_02</v>
      </c>
      <c r="B305" s="1" t="s">
        <v>504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ReduceContinuousDamage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v>4.1900000000000004</v>
      </c>
      <c r="K305" s="1">
        <v>0.5</v>
      </c>
      <c r="O305" s="7" t="str">
        <f t="shared" ca="1" si="241"/>
        <v/>
      </c>
      <c r="S305" s="7" t="str">
        <f t="shared" ca="1" si="234"/>
        <v/>
      </c>
    </row>
    <row r="306" spans="1:19" x14ac:dyDescent="0.3">
      <c r="A306" s="1" t="str">
        <f t="shared" si="240"/>
        <v>LP_ReduceContinuousDmg_03</v>
      </c>
      <c r="B306" s="1" t="s">
        <v>504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ReduceContinuousDamage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v>9.57</v>
      </c>
      <c r="K306" s="1">
        <v>0.5</v>
      </c>
      <c r="O306" s="7" t="str">
        <f t="shared" ca="1" si="241"/>
        <v/>
      </c>
      <c r="S306" s="7" t="str">
        <f t="shared" ca="1" si="234"/>
        <v/>
      </c>
    </row>
    <row r="307" spans="1:19" x14ac:dyDescent="0.3">
      <c r="A307" s="1" t="str">
        <f t="shared" ref="A307:A309" si="244">B307&amp;"_"&amp;TEXT(D307,"00")</f>
        <v>LP_DefenseStrongDmg_01</v>
      </c>
      <c r="B307" s="1" t="s">
        <v>505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DefenseStrongDamage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v>0.24</v>
      </c>
      <c r="O307" s="7" t="str">
        <f t="shared" ca="1" si="241"/>
        <v/>
      </c>
      <c r="S307" s="7" t="str">
        <f t="shared" ca="1" si="234"/>
        <v/>
      </c>
    </row>
    <row r="308" spans="1:19" x14ac:dyDescent="0.3">
      <c r="A308" s="1" t="str">
        <f t="shared" si="244"/>
        <v>LP_DefenseStrongDmg_02</v>
      </c>
      <c r="B308" s="1" t="s">
        <v>505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DefenseStrongDamage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v>0.20869565217391306</v>
      </c>
      <c r="O308" s="7" t="str">
        <f t="shared" ca="1" si="241"/>
        <v/>
      </c>
      <c r="S308" s="7" t="str">
        <f t="shared" ca="1" si="234"/>
        <v/>
      </c>
    </row>
    <row r="309" spans="1:19" x14ac:dyDescent="0.3">
      <c r="A309" s="1" t="str">
        <f t="shared" si="244"/>
        <v>LP_DefenseStrongDmg_03</v>
      </c>
      <c r="B309" s="1" t="s">
        <v>505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DefenseStrongDamage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0.18147448015122877</v>
      </c>
      <c r="O309" s="7" t="str">
        <f t="shared" ca="1" si="241"/>
        <v/>
      </c>
      <c r="S309" s="7" t="str">
        <f t="shared" ca="1" si="234"/>
        <v/>
      </c>
    </row>
    <row r="310" spans="1:19" x14ac:dyDescent="0.3">
      <c r="A310" s="1" t="str">
        <f t="shared" ref="A310:A345" si="245">B310&amp;"_"&amp;TEXT(D310,"00")</f>
        <v>LP_ExtraGold_01</v>
      </c>
      <c r="B310" s="1" t="s">
        <v>171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DropAdjust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0.05</v>
      </c>
      <c r="O310" s="7" t="str">
        <f t="shared" ca="1" si="216"/>
        <v/>
      </c>
      <c r="S310" s="7" t="str">
        <f t="shared" ca="1" si="234"/>
        <v/>
      </c>
    </row>
    <row r="311" spans="1:19" x14ac:dyDescent="0.3">
      <c r="A311" s="1" t="str">
        <f t="shared" ref="A311:A313" si="246">B311&amp;"_"&amp;TEXT(D311,"00")</f>
        <v>LP_ExtraGold_02</v>
      </c>
      <c r="B311" s="1" t="s">
        <v>171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DropAdjust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0.10500000000000001</v>
      </c>
      <c r="O311" s="7" t="str">
        <f t="shared" ref="O311:O313" ca="1" si="247">IF(NOT(ISBLANK(N311)),N311,
IF(ISBLANK(M311),"",
VLOOKUP(M311,OFFSET(INDIRECT("$A:$B"),0,MATCH(M$1&amp;"_Verify",INDIRECT("$1:$1"),0)-1),2,0)
))</f>
        <v/>
      </c>
      <c r="S311" s="7" t="str">
        <f t="shared" ca="1" si="234"/>
        <v/>
      </c>
    </row>
    <row r="312" spans="1:19" x14ac:dyDescent="0.3">
      <c r="A312" s="1" t="str">
        <f t="shared" si="246"/>
        <v>LP_ExtraGold_03</v>
      </c>
      <c r="B312" s="1" t="s">
        <v>171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DropAdjust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v>0.16500000000000004</v>
      </c>
      <c r="O312" s="7" t="str">
        <f t="shared" ca="1" si="247"/>
        <v/>
      </c>
      <c r="S312" s="7" t="str">
        <f t="shared" ca="1" si="234"/>
        <v/>
      </c>
    </row>
    <row r="313" spans="1:19" x14ac:dyDescent="0.3">
      <c r="A313" s="1" t="str">
        <f t="shared" si="246"/>
        <v>LP_ExtraGoldBetter_01</v>
      </c>
      <c r="B313" s="1" t="s">
        <v>506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DropAdjust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ref="J313:J315" si="248">J310*5/3</f>
        <v>8.3333333333333329E-2</v>
      </c>
      <c r="O313" s="7" t="str">
        <f t="shared" ca="1" si="247"/>
        <v/>
      </c>
      <c r="S313" s="7" t="str">
        <f t="shared" ca="1" si="234"/>
        <v/>
      </c>
    </row>
    <row r="314" spans="1:19" x14ac:dyDescent="0.3">
      <c r="A314" s="1" t="str">
        <f t="shared" ref="A314:A315" si="249">B314&amp;"_"&amp;TEXT(D314,"00")</f>
        <v>LP_ExtraGoldBetter_02</v>
      </c>
      <c r="B314" s="1" t="s">
        <v>506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DropAdjust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48"/>
        <v>0.17500000000000002</v>
      </c>
      <c r="O314" s="7" t="str">
        <f t="shared" ref="O314:O315" ca="1" si="250">IF(NOT(ISBLANK(N314)),N314,
IF(ISBLANK(M314),"",
VLOOKUP(M314,OFFSET(INDIRECT("$A:$B"),0,MATCH(M$1&amp;"_Verify",INDIRECT("$1:$1"),0)-1),2,0)
))</f>
        <v/>
      </c>
      <c r="S314" s="7" t="str">
        <f t="shared" ca="1" si="234"/>
        <v/>
      </c>
    </row>
    <row r="315" spans="1:19" x14ac:dyDescent="0.3">
      <c r="A315" s="1" t="str">
        <f t="shared" si="249"/>
        <v>LP_ExtraGoldBetter_03</v>
      </c>
      <c r="B315" s="1" t="s">
        <v>506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DropAdjust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48"/>
        <v>0.27500000000000008</v>
      </c>
      <c r="O315" s="7" t="str">
        <f t="shared" ca="1" si="250"/>
        <v/>
      </c>
      <c r="S315" s="7" t="str">
        <f t="shared" ref="S315:S354" ca="1" si="251">IF(NOT(ISBLANK(R315)),R315,
IF(ISBLANK(Q315),"",
VLOOKUP(Q315,OFFSET(INDIRECT("$A:$B"),0,MATCH(Q$1&amp;"_Verify",INDIRECT("$1:$1"),0)-1),2,0)
))</f>
        <v/>
      </c>
    </row>
    <row r="316" spans="1:19" x14ac:dyDescent="0.3">
      <c r="A316" s="1" t="str">
        <f t="shared" si="245"/>
        <v>LP_ItemChanceBoost_01</v>
      </c>
      <c r="B316" s="1" t="s">
        <v>172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v>2.5000000000000001E-2</v>
      </c>
      <c r="O316" s="7" t="str">
        <f t="shared" ca="1" si="216"/>
        <v/>
      </c>
      <c r="S316" s="7" t="str">
        <f t="shared" ca="1" si="251"/>
        <v/>
      </c>
    </row>
    <row r="317" spans="1:19" x14ac:dyDescent="0.3">
      <c r="A317" s="1" t="str">
        <f t="shared" ref="A317:A319" si="252">B317&amp;"_"&amp;TEXT(D317,"00")</f>
        <v>LP_ItemChanceBoost_02</v>
      </c>
      <c r="B317" s="1" t="s">
        <v>172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v>5.2500000000000005E-2</v>
      </c>
      <c r="O317" s="7" t="str">
        <f t="shared" ref="O317:O319" ca="1" si="253">IF(NOT(ISBLANK(N317)),N317,
IF(ISBLANK(M317),"",
VLOOKUP(M317,OFFSET(INDIRECT("$A:$B"),0,MATCH(M$1&amp;"_Verify",INDIRECT("$1:$1"),0)-1),2,0)
))</f>
        <v/>
      </c>
      <c r="S317" s="7" t="str">
        <f t="shared" ca="1" si="251"/>
        <v/>
      </c>
    </row>
    <row r="318" spans="1:19" x14ac:dyDescent="0.3">
      <c r="A318" s="1" t="str">
        <f t="shared" si="252"/>
        <v>LP_ItemChanceBoost_03</v>
      </c>
      <c r="B318" s="1" t="s">
        <v>172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v>8.2500000000000018E-2</v>
      </c>
      <c r="O318" s="7" t="str">
        <f t="shared" ca="1" si="253"/>
        <v/>
      </c>
      <c r="S318" s="7" t="str">
        <f t="shared" ca="1" si="251"/>
        <v/>
      </c>
    </row>
    <row r="319" spans="1:19" x14ac:dyDescent="0.3">
      <c r="A319" s="1" t="str">
        <f t="shared" si="252"/>
        <v>LP_ItemChanceBoostBetter_01</v>
      </c>
      <c r="B319" s="1" t="s">
        <v>507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ref="K319:K321" si="254">K316*5/3</f>
        <v>4.1666666666666664E-2</v>
      </c>
      <c r="O319" s="7" t="str">
        <f t="shared" ca="1" si="253"/>
        <v/>
      </c>
      <c r="S319" s="7" t="str">
        <f t="shared" ca="1" si="251"/>
        <v/>
      </c>
    </row>
    <row r="320" spans="1:19" x14ac:dyDescent="0.3">
      <c r="A320" s="1" t="str">
        <f t="shared" ref="A320:A321" si="255">B320&amp;"_"&amp;TEXT(D320,"00")</f>
        <v>LP_ItemChanceBoostBetter_02</v>
      </c>
      <c r="B320" s="1" t="s">
        <v>507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f t="shared" si="254"/>
        <v>8.7500000000000008E-2</v>
      </c>
      <c r="O320" s="7" t="str">
        <f t="shared" ref="O320:O321" ca="1" si="256">IF(NOT(ISBLANK(N320)),N320,
IF(ISBLANK(M320),"",
VLOOKUP(M320,OFFSET(INDIRECT("$A:$B"),0,MATCH(M$1&amp;"_Verify",INDIRECT("$1:$1"),0)-1),2,0)
))</f>
        <v/>
      </c>
      <c r="S320" s="7" t="str">
        <f t="shared" ca="1" si="251"/>
        <v/>
      </c>
    </row>
    <row r="321" spans="1:19" x14ac:dyDescent="0.3">
      <c r="A321" s="1" t="str">
        <f t="shared" si="255"/>
        <v>LP_ItemChanceBoostBetter_03</v>
      </c>
      <c r="B321" s="1" t="s">
        <v>507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f t="shared" si="254"/>
        <v>0.13750000000000004</v>
      </c>
      <c r="O321" s="7" t="str">
        <f t="shared" ca="1" si="256"/>
        <v/>
      </c>
      <c r="S321" s="7" t="str">
        <f t="shared" ca="1" si="251"/>
        <v/>
      </c>
    </row>
    <row r="322" spans="1:19" x14ac:dyDescent="0.3">
      <c r="A322" s="1" t="str">
        <f t="shared" si="245"/>
        <v>LP_HealChanceBoost_01</v>
      </c>
      <c r="B322" s="1" t="s">
        <v>173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v>0.16666666699999999</v>
      </c>
      <c r="O322" s="7" t="str">
        <f t="shared" ca="1" si="216"/>
        <v/>
      </c>
      <c r="S322" s="7" t="str">
        <f t="shared" ca="1" si="251"/>
        <v/>
      </c>
    </row>
    <row r="323" spans="1:19" x14ac:dyDescent="0.3">
      <c r="A323" s="1" t="str">
        <f t="shared" ref="A323:A325" si="257">B323&amp;"_"&amp;TEXT(D323,"00")</f>
        <v>LP_HealChanceBoost_02</v>
      </c>
      <c r="B323" s="1" t="s">
        <v>173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v>0.35</v>
      </c>
      <c r="O323" s="7" t="str">
        <f t="shared" ref="O323:O325" ca="1" si="258">IF(NOT(ISBLANK(N323)),N323,
IF(ISBLANK(M323),"",
VLOOKUP(M323,OFFSET(INDIRECT("$A:$B"),0,MATCH(M$1&amp;"_Verify",INDIRECT("$1:$1"),0)-1),2,0)
))</f>
        <v/>
      </c>
      <c r="S323" s="7" t="str">
        <f t="shared" ca="1" si="251"/>
        <v/>
      </c>
    </row>
    <row r="324" spans="1:19" x14ac:dyDescent="0.3">
      <c r="A324" s="1" t="str">
        <f t="shared" si="257"/>
        <v>LP_HealChanceBoost_03</v>
      </c>
      <c r="B324" s="1" t="s">
        <v>173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v>0.55000000000000004</v>
      </c>
      <c r="O324" s="7" t="str">
        <f t="shared" ca="1" si="258"/>
        <v/>
      </c>
      <c r="S324" s="7" t="str">
        <f t="shared" ca="1" si="251"/>
        <v/>
      </c>
    </row>
    <row r="325" spans="1:19" x14ac:dyDescent="0.3">
      <c r="A325" s="1" t="str">
        <f t="shared" si="257"/>
        <v>LP_HealChanceBoostBetter_01</v>
      </c>
      <c r="B325" s="1" t="s">
        <v>508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ref="L325:L327" si="259">L322*5/3</f>
        <v>0.27777777833333334</v>
      </c>
      <c r="O325" s="7" t="str">
        <f t="shared" ca="1" si="258"/>
        <v/>
      </c>
      <c r="S325" s="7" t="str">
        <f t="shared" ref="S325:S327" ca="1" si="260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ref="A326:A327" si="261">B326&amp;"_"&amp;TEXT(D326,"00")</f>
        <v>LP_HealChanceBoostBetter_02</v>
      </c>
      <c r="B326" s="1" t="s">
        <v>508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59"/>
        <v>0.58333333333333337</v>
      </c>
      <c r="O326" s="7" t="str">
        <f t="shared" ref="O326:O327" ca="1" si="262">IF(NOT(ISBLANK(N326)),N326,
IF(ISBLANK(M326),"",
VLOOKUP(M326,OFFSET(INDIRECT("$A:$B"),0,MATCH(M$1&amp;"_Verify",INDIRECT("$1:$1"),0)-1),2,0)
))</f>
        <v/>
      </c>
      <c r="S326" s="7" t="str">
        <f t="shared" ca="1" si="260"/>
        <v/>
      </c>
    </row>
    <row r="327" spans="1:19" x14ac:dyDescent="0.3">
      <c r="A327" s="1" t="str">
        <f t="shared" si="261"/>
        <v>LP_HealChanceBoostBetter_03</v>
      </c>
      <c r="B327" s="1" t="s">
        <v>508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59"/>
        <v>0.91666666666666663</v>
      </c>
      <c r="O327" s="7" t="str">
        <f t="shared" ca="1" si="262"/>
        <v/>
      </c>
      <c r="S327" s="7" t="str">
        <f t="shared" ca="1" si="260"/>
        <v/>
      </c>
    </row>
    <row r="328" spans="1:19" x14ac:dyDescent="0.3">
      <c r="A328" s="1" t="str">
        <f t="shared" si="245"/>
        <v>LP_MonsterThrough_01</v>
      </c>
      <c r="B328" s="1" t="s">
        <v>174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MonsterThroughHitObject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N328" s="1">
        <v>1</v>
      </c>
      <c r="O328" s="7">
        <f t="shared" ca="1" si="216"/>
        <v>1</v>
      </c>
      <c r="S328" s="7" t="str">
        <f t="shared" ca="1" si="251"/>
        <v/>
      </c>
    </row>
    <row r="329" spans="1:19" x14ac:dyDescent="0.3">
      <c r="A329" s="1" t="str">
        <f t="shared" si="245"/>
        <v>LP_MonsterThrough_02</v>
      </c>
      <c r="B329" s="1" t="s">
        <v>174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MonsterThroughHitObject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N329" s="1">
        <v>2</v>
      </c>
      <c r="O329" s="7">
        <f t="shared" ca="1" si="216"/>
        <v>2</v>
      </c>
      <c r="S329" s="7" t="str">
        <f t="shared" ca="1" si="251"/>
        <v/>
      </c>
    </row>
    <row r="330" spans="1:19" x14ac:dyDescent="0.3">
      <c r="A330" s="1" t="str">
        <f t="shared" si="245"/>
        <v>LP_Ricochet_01</v>
      </c>
      <c r="B330" s="1" t="s">
        <v>175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RicochetHitObject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N330" s="1">
        <v>1</v>
      </c>
      <c r="O330" s="7">
        <f t="shared" ca="1" si="216"/>
        <v>1</v>
      </c>
      <c r="S330" s="7" t="str">
        <f t="shared" ca="1" si="251"/>
        <v/>
      </c>
    </row>
    <row r="331" spans="1:19" x14ac:dyDescent="0.3">
      <c r="A331" s="1" t="str">
        <f t="shared" si="245"/>
        <v>LP_Ricochet_02</v>
      </c>
      <c r="B331" s="1" t="s">
        <v>175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RicochetHitObject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N331" s="1">
        <v>2</v>
      </c>
      <c r="O331" s="7">
        <f t="shared" ca="1" si="216"/>
        <v>2</v>
      </c>
      <c r="S331" s="7" t="str">
        <f t="shared" ref="S331:S333" ca="1" si="263">IF(NOT(ISBLANK(R331)),R331,
IF(ISBLANK(Q331),"",
VLOOKUP(Q331,OFFSET(INDIRECT("$A:$B"),0,MATCH(Q$1&amp;"_Verify",INDIRECT("$1:$1"),0)-1),2,0)
))</f>
        <v/>
      </c>
    </row>
    <row r="332" spans="1:19" x14ac:dyDescent="0.3">
      <c r="A332" s="1" t="str">
        <f t="shared" si="245"/>
        <v>LP_BounceWallQuad_01</v>
      </c>
      <c r="B332" s="1" t="s">
        <v>176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BounceWallQuadHitObject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N332" s="1">
        <v>1</v>
      </c>
      <c r="O332" s="7">
        <f t="shared" ca="1" si="216"/>
        <v>1</v>
      </c>
      <c r="S332" s="7" t="str">
        <f t="shared" ca="1" si="263"/>
        <v/>
      </c>
    </row>
    <row r="333" spans="1:19" x14ac:dyDescent="0.3">
      <c r="A333" s="1" t="str">
        <f t="shared" si="245"/>
        <v>LP_BounceWallQuad_02</v>
      </c>
      <c r="B333" s="1" t="s">
        <v>176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BounceWallQuadHitObject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N333" s="1">
        <v>2</v>
      </c>
      <c r="O333" s="7">
        <f t="shared" ca="1" si="216"/>
        <v>2</v>
      </c>
      <c r="S333" s="7" t="str">
        <f t="shared" ca="1" si="263"/>
        <v/>
      </c>
    </row>
    <row r="334" spans="1:19" x14ac:dyDescent="0.3">
      <c r="A334" s="1" t="str">
        <f t="shared" si="245"/>
        <v>LP_Parallel_01</v>
      </c>
      <c r="B334" s="1" t="s">
        <v>177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ParallelHitObject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v>0.6</v>
      </c>
      <c r="N334" s="1">
        <v>1</v>
      </c>
      <c r="O334" s="7">
        <f t="shared" ca="1" si="216"/>
        <v>1</v>
      </c>
      <c r="S334" s="7" t="str">
        <f t="shared" ca="1" si="251"/>
        <v/>
      </c>
    </row>
    <row r="335" spans="1:19" x14ac:dyDescent="0.3">
      <c r="A335" s="1" t="str">
        <f t="shared" si="245"/>
        <v>LP_Parallel_02</v>
      </c>
      <c r="B335" s="1" t="s">
        <v>177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ParallelHitObject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v>0.6</v>
      </c>
      <c r="N335" s="1">
        <v>2</v>
      </c>
      <c r="O335" s="7">
        <f t="shared" ca="1" si="216"/>
        <v>2</v>
      </c>
      <c r="S335" s="7" t="str">
        <f t="shared" ca="1" si="251"/>
        <v/>
      </c>
    </row>
    <row r="336" spans="1:19" x14ac:dyDescent="0.3">
      <c r="A336" s="1" t="str">
        <f t="shared" si="245"/>
        <v>LP_DiagonalNwayGenerator_01</v>
      </c>
      <c r="B336" s="1" t="s">
        <v>178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DiagonalNwayGenerator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N336" s="1">
        <v>1</v>
      </c>
      <c r="O336" s="7">
        <f t="shared" ca="1" si="216"/>
        <v>1</v>
      </c>
      <c r="S336" s="7" t="str">
        <f t="shared" ca="1" si="251"/>
        <v/>
      </c>
    </row>
    <row r="337" spans="1:19" x14ac:dyDescent="0.3">
      <c r="A337" s="1" t="str">
        <f t="shared" si="245"/>
        <v>LP_DiagonalNwayGenerator_02</v>
      </c>
      <c r="B337" s="1" t="s">
        <v>178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DiagonalNwayGenerator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N337" s="1">
        <v>2</v>
      </c>
      <c r="O337" s="7">
        <f t="shared" ca="1" si="216"/>
        <v>2</v>
      </c>
      <c r="S337" s="7" t="str">
        <f t="shared" ca="1" si="251"/>
        <v/>
      </c>
    </row>
    <row r="338" spans="1:19" x14ac:dyDescent="0.3">
      <c r="A338" s="1" t="str">
        <f t="shared" si="245"/>
        <v>LP_LeftRightNwayGenerator_01</v>
      </c>
      <c r="B338" s="1" t="s">
        <v>179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LeftRightNwayGenerator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N338" s="1">
        <v>1</v>
      </c>
      <c r="O338" s="7">
        <f t="shared" ca="1" si="216"/>
        <v>1</v>
      </c>
      <c r="S338" s="7" t="str">
        <f t="shared" ca="1" si="251"/>
        <v/>
      </c>
    </row>
    <row r="339" spans="1:19" x14ac:dyDescent="0.3">
      <c r="A339" s="1" t="str">
        <f t="shared" si="245"/>
        <v>LP_LeftRightNwayGenerator_02</v>
      </c>
      <c r="B339" s="1" t="s">
        <v>179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LeftRightNwayGenerator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N339" s="1">
        <v>2</v>
      </c>
      <c r="O339" s="7">
        <f t="shared" ca="1" si="216"/>
        <v>2</v>
      </c>
      <c r="S339" s="7" t="str">
        <f t="shared" ca="1" si="251"/>
        <v/>
      </c>
    </row>
    <row r="340" spans="1:19" x14ac:dyDescent="0.3">
      <c r="A340" s="1" t="str">
        <f t="shared" si="245"/>
        <v>LP_BackNwayGenerator_01</v>
      </c>
      <c r="B340" s="1" t="s">
        <v>180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BackNwayGenerator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N340" s="1">
        <v>1</v>
      </c>
      <c r="O340" s="7">
        <f t="shared" ca="1" si="216"/>
        <v>1</v>
      </c>
      <c r="S340" s="7" t="str">
        <f t="shared" ca="1" si="251"/>
        <v/>
      </c>
    </row>
    <row r="341" spans="1:19" x14ac:dyDescent="0.3">
      <c r="A341" s="1" t="str">
        <f t="shared" si="245"/>
        <v>LP_BackNwayGenerator_02</v>
      </c>
      <c r="B341" s="1" t="s">
        <v>180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BackNwayGenerator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N341" s="1">
        <v>2</v>
      </c>
      <c r="O341" s="7">
        <f t="shared" ca="1" si="216"/>
        <v>2</v>
      </c>
      <c r="S341" s="7" t="str">
        <f t="shared" ca="1" si="251"/>
        <v/>
      </c>
    </row>
    <row r="342" spans="1:19" x14ac:dyDescent="0.3">
      <c r="A342" s="1" t="str">
        <f t="shared" si="245"/>
        <v>LP_Repeat_01</v>
      </c>
      <c r="B342" s="1" t="s">
        <v>181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RepeatHitObject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v>0.3</v>
      </c>
      <c r="N342" s="1">
        <v>1</v>
      </c>
      <c r="O342" s="7">
        <f t="shared" ca="1" si="216"/>
        <v>1</v>
      </c>
      <c r="S342" s="7" t="str">
        <f t="shared" ca="1" si="251"/>
        <v/>
      </c>
    </row>
    <row r="343" spans="1:19" x14ac:dyDescent="0.3">
      <c r="A343" s="1" t="str">
        <f t="shared" si="245"/>
        <v>LP_Repeat_02</v>
      </c>
      <c r="B343" s="1" t="s">
        <v>181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RepeatHitObject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v>0.3</v>
      </c>
      <c r="N343" s="1">
        <v>2</v>
      </c>
      <c r="O343" s="7">
        <f t="shared" ca="1" si="216"/>
        <v>2</v>
      </c>
      <c r="S343" s="7" t="str">
        <f t="shared" ca="1" si="251"/>
        <v/>
      </c>
    </row>
    <row r="344" spans="1:19" x14ac:dyDescent="0.3">
      <c r="A344" s="1" t="str">
        <f t="shared" si="245"/>
        <v>LP_HealOnKill_01</v>
      </c>
      <c r="B344" s="1" t="s">
        <v>269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K344" s="1">
        <f t="shared" ref="K344:K357" si="264">J142</f>
        <v>0.15</v>
      </c>
      <c r="O344" s="7" t="str">
        <f t="shared" ref="O344" ca="1" si="265">IF(NOT(ISBLANK(N344)),N344,
IF(ISBLANK(M344),"",
VLOOKUP(M344,OFFSET(INDIRECT("$A:$B"),0,MATCH(M$1&amp;"_Verify",INDIRECT("$1:$1"),0)-1),2,0)
))</f>
        <v/>
      </c>
      <c r="S344" s="7" t="str">
        <f t="shared" ca="1" si="251"/>
        <v/>
      </c>
    </row>
    <row r="345" spans="1:19" x14ac:dyDescent="0.3">
      <c r="A345" s="1" t="str">
        <f t="shared" si="245"/>
        <v>LP_HealOnKill_02</v>
      </c>
      <c r="B345" s="1" t="s">
        <v>269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K345" s="1">
        <f t="shared" si="264"/>
        <v>0.315</v>
      </c>
      <c r="O345" s="7" t="str">
        <f t="shared" ca="1" si="216"/>
        <v/>
      </c>
      <c r="S345" s="7" t="str">
        <f t="shared" ca="1" si="251"/>
        <v/>
      </c>
    </row>
    <row r="346" spans="1:19" x14ac:dyDescent="0.3">
      <c r="A346" s="1" t="str">
        <f t="shared" ref="A346:A348" si="266">B346&amp;"_"&amp;TEXT(D346,"00")</f>
        <v>LP_HealOnKill_03</v>
      </c>
      <c r="B346" s="1" t="s">
        <v>269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K346" s="1">
        <f t="shared" si="264"/>
        <v>0.49500000000000005</v>
      </c>
      <c r="O346" s="7" t="str">
        <f t="shared" ref="O346:O348" ca="1" si="267">IF(NOT(ISBLANK(N346)),N346,
IF(ISBLANK(M346),"",
VLOOKUP(M346,OFFSET(INDIRECT("$A:$B"),0,MATCH(M$1&amp;"_Verify",INDIRECT("$1:$1"),0)-1),2,0)
))</f>
        <v/>
      </c>
      <c r="S346" s="7" t="str">
        <f t="shared" ref="S346:S348" ca="1" si="268">IF(NOT(ISBLANK(R346)),R346,
IF(ISBLANK(Q346),"",
VLOOKUP(Q346,OFFSET(INDIRECT("$A:$B"),0,MATCH(Q$1&amp;"_Verify",INDIRECT("$1:$1"),0)-1),2,0)
))</f>
        <v/>
      </c>
    </row>
    <row r="347" spans="1:19" x14ac:dyDescent="0.3">
      <c r="A347" s="1" t="str">
        <f t="shared" si="266"/>
        <v>LP_HealOnKill_04</v>
      </c>
      <c r="B347" s="1" t="s">
        <v>269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K347" s="1">
        <f t="shared" si="264"/>
        <v>0.69</v>
      </c>
      <c r="O347" s="7" t="str">
        <f t="shared" ca="1" si="267"/>
        <v/>
      </c>
      <c r="S347" s="7" t="str">
        <f t="shared" ca="1" si="268"/>
        <v/>
      </c>
    </row>
    <row r="348" spans="1:19" x14ac:dyDescent="0.3">
      <c r="A348" s="1" t="str">
        <f t="shared" si="266"/>
        <v>LP_HealOnKill_05</v>
      </c>
      <c r="B348" s="1" t="s">
        <v>269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K348" s="1">
        <f t="shared" si="264"/>
        <v>0.89999999999999991</v>
      </c>
      <c r="O348" s="7" t="str">
        <f t="shared" ca="1" si="267"/>
        <v/>
      </c>
      <c r="S348" s="7" t="str">
        <f t="shared" ca="1" si="268"/>
        <v/>
      </c>
    </row>
    <row r="349" spans="1:19" x14ac:dyDescent="0.3">
      <c r="A349" s="1" t="str">
        <f t="shared" ref="A349:A352" si="269">B349&amp;"_"&amp;TEXT(D349,"00")</f>
        <v>LP_HealOnKill_06</v>
      </c>
      <c r="B349" s="1" t="s">
        <v>269</v>
      </c>
      <c r="C349" s="1" t="str">
        <f>IF(ISERROR(VLOOKUP(B349,AffectorValueTable!$A:$A,1,0)),"어펙터밸류없음","")</f>
        <v/>
      </c>
      <c r="D349" s="1">
        <v>6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K349" s="1">
        <f t="shared" si="264"/>
        <v>1.125</v>
      </c>
      <c r="O349" s="7" t="str">
        <f t="shared" ref="O349:O352" ca="1" si="270">IF(NOT(ISBLANK(N349)),N349,
IF(ISBLANK(M349),"",
VLOOKUP(M349,OFFSET(INDIRECT("$A:$B"),0,MATCH(M$1&amp;"_Verify",INDIRECT("$1:$1"),0)-1),2,0)
))</f>
        <v/>
      </c>
      <c r="S349" s="7" t="str">
        <f t="shared" ref="S349:S352" ca="1" si="271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si="269"/>
        <v>LP_HealOnKill_07</v>
      </c>
      <c r="B350" s="1" t="s">
        <v>269</v>
      </c>
      <c r="C350" s="1" t="str">
        <f>IF(ISERROR(VLOOKUP(B350,AffectorValueTable!$A:$A,1,0)),"어펙터밸류없음","")</f>
        <v/>
      </c>
      <c r="D350" s="1">
        <v>7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K350" s="1">
        <f t="shared" si="264"/>
        <v>1.3650000000000002</v>
      </c>
      <c r="O350" s="7" t="str">
        <f t="shared" ca="1" si="270"/>
        <v/>
      </c>
      <c r="S350" s="7" t="str">
        <f t="shared" ca="1" si="271"/>
        <v/>
      </c>
    </row>
    <row r="351" spans="1:19" x14ac:dyDescent="0.3">
      <c r="A351" s="1" t="str">
        <f t="shared" si="269"/>
        <v>LP_HealOnKill_08</v>
      </c>
      <c r="B351" s="1" t="s">
        <v>269</v>
      </c>
      <c r="C351" s="1" t="str">
        <f>IF(ISERROR(VLOOKUP(B351,AffectorValueTable!$A:$A,1,0)),"어펙터밸류없음","")</f>
        <v/>
      </c>
      <c r="D351" s="1">
        <v>8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K351" s="1">
        <f t="shared" si="264"/>
        <v>1.62</v>
      </c>
      <c r="O351" s="7" t="str">
        <f t="shared" ca="1" si="270"/>
        <v/>
      </c>
      <c r="S351" s="7" t="str">
        <f t="shared" ca="1" si="271"/>
        <v/>
      </c>
    </row>
    <row r="352" spans="1:19" x14ac:dyDescent="0.3">
      <c r="A352" s="1" t="str">
        <f t="shared" si="269"/>
        <v>LP_HealOnKill_09</v>
      </c>
      <c r="B352" s="1" t="s">
        <v>269</v>
      </c>
      <c r="C352" s="1" t="str">
        <f>IF(ISERROR(VLOOKUP(B352,AffectorValueTable!$A:$A,1,0)),"어펙터밸류없음","")</f>
        <v/>
      </c>
      <c r="D352" s="1">
        <v>9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K352" s="1">
        <f t="shared" si="264"/>
        <v>1.89</v>
      </c>
      <c r="O352" s="7" t="str">
        <f t="shared" ca="1" si="270"/>
        <v/>
      </c>
      <c r="S352" s="7" t="str">
        <f t="shared" ca="1" si="271"/>
        <v/>
      </c>
    </row>
    <row r="353" spans="1:23" x14ac:dyDescent="0.3">
      <c r="A353" s="1" t="str">
        <f t="shared" ref="A353:A368" si="272">B353&amp;"_"&amp;TEXT(D353,"00")</f>
        <v>LP_HealOnKillBetter_01</v>
      </c>
      <c r="B353" s="1" t="s">
        <v>270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K353" s="1">
        <f t="shared" si="264"/>
        <v>0.25</v>
      </c>
      <c r="O353" s="7" t="str">
        <f t="shared" ref="O353:O382" ca="1" si="273">IF(NOT(ISBLANK(N353)),N353,
IF(ISBLANK(M353),"",
VLOOKUP(M353,OFFSET(INDIRECT("$A:$B"),0,MATCH(M$1&amp;"_Verify",INDIRECT("$1:$1"),0)-1),2,0)
))</f>
        <v/>
      </c>
      <c r="S353" s="7" t="str">
        <f t="shared" ca="1" si="251"/>
        <v/>
      </c>
    </row>
    <row r="354" spans="1:23" x14ac:dyDescent="0.3">
      <c r="A354" s="1" t="str">
        <f t="shared" si="272"/>
        <v>LP_HealOnKillBetter_02</v>
      </c>
      <c r="B354" s="1" t="s">
        <v>270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K354" s="1">
        <f t="shared" si="264"/>
        <v>0.52500000000000002</v>
      </c>
      <c r="O354" s="7" t="str">
        <f t="shared" ca="1" si="273"/>
        <v/>
      </c>
      <c r="S354" s="7" t="str">
        <f t="shared" ca="1" si="251"/>
        <v/>
      </c>
    </row>
    <row r="355" spans="1:23" x14ac:dyDescent="0.3">
      <c r="A355" s="1" t="str">
        <f t="shared" ref="A355:A357" si="274">B355&amp;"_"&amp;TEXT(D355,"00")</f>
        <v>LP_HealOnKillBetter_03</v>
      </c>
      <c r="B355" s="1" t="s">
        <v>270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K355" s="1">
        <f t="shared" si="264"/>
        <v>0.82500000000000007</v>
      </c>
      <c r="O355" s="7" t="str">
        <f t="shared" ref="O355:O357" ca="1" si="275">IF(NOT(ISBLANK(N355)),N355,
IF(ISBLANK(M355),"",
VLOOKUP(M355,OFFSET(INDIRECT("$A:$B"),0,MATCH(M$1&amp;"_Verify",INDIRECT("$1:$1"),0)-1),2,0)
))</f>
        <v/>
      </c>
      <c r="S355" s="7" t="str">
        <f t="shared" ref="S355:S357" ca="1" si="276">IF(NOT(ISBLANK(R355)),R355,
IF(ISBLANK(Q355),"",
VLOOKUP(Q355,OFFSET(INDIRECT("$A:$B"),0,MATCH(Q$1&amp;"_Verify",INDIRECT("$1:$1"),0)-1),2,0)
))</f>
        <v/>
      </c>
    </row>
    <row r="356" spans="1:23" x14ac:dyDescent="0.3">
      <c r="A356" s="1" t="str">
        <f t="shared" si="274"/>
        <v>LP_HealOnKillBetter_04</v>
      </c>
      <c r="B356" s="1" t="s">
        <v>270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si="264"/>
        <v>1.1499999999999999</v>
      </c>
      <c r="O356" s="7" t="str">
        <f t="shared" ca="1" si="275"/>
        <v/>
      </c>
      <c r="S356" s="7" t="str">
        <f t="shared" ca="1" si="276"/>
        <v/>
      </c>
    </row>
    <row r="357" spans="1:23" x14ac:dyDescent="0.3">
      <c r="A357" s="1" t="str">
        <f t="shared" si="274"/>
        <v>LP_HealOnKillBetter_05</v>
      </c>
      <c r="B357" s="1" t="s">
        <v>270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64"/>
        <v>1.5</v>
      </c>
      <c r="O357" s="7" t="str">
        <f t="shared" ca="1" si="275"/>
        <v/>
      </c>
      <c r="S357" s="7" t="str">
        <f t="shared" ca="1" si="276"/>
        <v/>
      </c>
    </row>
    <row r="358" spans="1:23" x14ac:dyDescent="0.3">
      <c r="A358" s="1" t="str">
        <f t="shared" si="272"/>
        <v>LP_AtkSpeedUpOnEncounter_01</v>
      </c>
      <c r="B358" s="1" t="s">
        <v>295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73"/>
        <v/>
      </c>
      <c r="Q358" s="1" t="s">
        <v>296</v>
      </c>
      <c r="S358" s="7">
        <f t="shared" ref="S358:S409" ca="1" si="277">IF(NOT(ISBLANK(R358)),R358,
IF(ISBLANK(Q358),"",
VLOOKUP(Q358,OFFSET(INDIRECT("$A:$B"),0,MATCH(Q$1&amp;"_Verify",INDIRECT("$1:$1"),0)-1),2,0)
))</f>
        <v>1</v>
      </c>
      <c r="U358" s="1" t="s">
        <v>297</v>
      </c>
    </row>
    <row r="359" spans="1:23" x14ac:dyDescent="0.3">
      <c r="A359" s="1" t="str">
        <f t="shared" si="272"/>
        <v>LP_AtkSpeedUpOnEncounter_02</v>
      </c>
      <c r="B359" s="1" t="s">
        <v>295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73"/>
        <v/>
      </c>
      <c r="Q359" s="1" t="s">
        <v>296</v>
      </c>
      <c r="S359" s="7">
        <f t="shared" ca="1" si="277"/>
        <v>1</v>
      </c>
      <c r="U359" s="1" t="s">
        <v>297</v>
      </c>
    </row>
    <row r="360" spans="1:23" x14ac:dyDescent="0.3">
      <c r="A360" s="1" t="str">
        <f t="shared" ref="A360:A366" si="278">B360&amp;"_"&amp;TEXT(D360,"00")</f>
        <v>LP_AtkSpeedUpOnEncounter_03</v>
      </c>
      <c r="B360" s="1" t="s">
        <v>295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ref="O360:O366" ca="1" si="279">IF(NOT(ISBLANK(N360)),N360,
IF(ISBLANK(M360),"",
VLOOKUP(M360,OFFSET(INDIRECT("$A:$B"),0,MATCH(M$1&amp;"_Verify",INDIRECT("$1:$1"),0)-1),2,0)
))</f>
        <v/>
      </c>
      <c r="Q360" s="1" t="s">
        <v>296</v>
      </c>
      <c r="S360" s="7">
        <f t="shared" ca="1" si="277"/>
        <v>1</v>
      </c>
      <c r="U360" s="1" t="s">
        <v>297</v>
      </c>
    </row>
    <row r="361" spans="1:23" x14ac:dyDescent="0.3">
      <c r="A361" s="1" t="str">
        <f t="shared" si="278"/>
        <v>LP_AtkSpeedUpOnEncounter_04</v>
      </c>
      <c r="B361" s="1" t="s">
        <v>295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79"/>
        <v/>
      </c>
      <c r="Q361" s="1" t="s">
        <v>296</v>
      </c>
      <c r="S361" s="7">
        <f t="shared" ca="1" si="277"/>
        <v>1</v>
      </c>
      <c r="U361" s="1" t="s">
        <v>297</v>
      </c>
    </row>
    <row r="362" spans="1:23" x14ac:dyDescent="0.3">
      <c r="A362" s="1" t="str">
        <f t="shared" si="278"/>
        <v>LP_AtkSpeedUpOnEncounter_05</v>
      </c>
      <c r="B362" s="1" t="s">
        <v>295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279"/>
        <v/>
      </c>
      <c r="Q362" s="1" t="s">
        <v>296</v>
      </c>
      <c r="S362" s="7">
        <f t="shared" ca="1" si="277"/>
        <v>1</v>
      </c>
      <c r="U362" s="1" t="s">
        <v>297</v>
      </c>
    </row>
    <row r="363" spans="1:23" x14ac:dyDescent="0.3">
      <c r="A363" s="1" t="str">
        <f t="shared" si="278"/>
        <v>LP_AtkSpeedUpOnEncounter_06</v>
      </c>
      <c r="B363" s="1" t="s">
        <v>295</v>
      </c>
      <c r="C363" s="1" t="str">
        <f>IF(ISERROR(VLOOKUP(B363,AffectorValueTable!$A:$A,1,0)),"어펙터밸류없음","")</f>
        <v/>
      </c>
      <c r="D363" s="1">
        <v>6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79"/>
        <v/>
      </c>
      <c r="Q363" s="1" t="s">
        <v>296</v>
      </c>
      <c r="S363" s="7">
        <f t="shared" ca="1" si="277"/>
        <v>1</v>
      </c>
      <c r="U363" s="1" t="s">
        <v>297</v>
      </c>
    </row>
    <row r="364" spans="1:23" x14ac:dyDescent="0.3">
      <c r="A364" s="1" t="str">
        <f t="shared" si="278"/>
        <v>LP_AtkSpeedUpOnEncounter_07</v>
      </c>
      <c r="B364" s="1" t="s">
        <v>295</v>
      </c>
      <c r="C364" s="1" t="str">
        <f>IF(ISERROR(VLOOKUP(B364,AffectorValueTable!$A:$A,1,0)),"어펙터밸류없음","")</f>
        <v/>
      </c>
      <c r="D364" s="1">
        <v>7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ca="1" si="279"/>
        <v/>
      </c>
      <c r="Q364" s="1" t="s">
        <v>296</v>
      </c>
      <c r="S364" s="7">
        <f t="shared" ca="1" si="277"/>
        <v>1</v>
      </c>
      <c r="U364" s="1" t="s">
        <v>297</v>
      </c>
    </row>
    <row r="365" spans="1:23" x14ac:dyDescent="0.3">
      <c r="A365" s="1" t="str">
        <f t="shared" si="278"/>
        <v>LP_AtkSpeedUpOnEncounter_08</v>
      </c>
      <c r="B365" s="1" t="s">
        <v>295</v>
      </c>
      <c r="C365" s="1" t="str">
        <f>IF(ISERROR(VLOOKUP(B365,AffectorValueTable!$A:$A,1,0)),"어펙터밸류없음","")</f>
        <v/>
      </c>
      <c r="D365" s="1">
        <v>8</v>
      </c>
      <c r="E365" s="1" t="str">
        <f>VLOOKUP($B365,AffectorValueTable!$1:$1048576,MATCH(AffectorValueTable!$B$1,AffectorValueTable!$1:$1,0),0)</f>
        <v>CallAffectorValue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O365" s="7" t="str">
        <f t="shared" ca="1" si="279"/>
        <v/>
      </c>
      <c r="Q365" s="1" t="s">
        <v>296</v>
      </c>
      <c r="S365" s="7">
        <f t="shared" ca="1" si="277"/>
        <v>1</v>
      </c>
      <c r="U365" s="1" t="s">
        <v>297</v>
      </c>
    </row>
    <row r="366" spans="1:23" x14ac:dyDescent="0.3">
      <c r="A366" s="1" t="str">
        <f t="shared" si="278"/>
        <v>LP_AtkSpeedUpOnEncounter_09</v>
      </c>
      <c r="B366" s="1" t="s">
        <v>295</v>
      </c>
      <c r="C366" s="1" t="str">
        <f>IF(ISERROR(VLOOKUP(B366,AffectorValueTable!$A:$A,1,0)),"어펙터밸류없음","")</f>
        <v/>
      </c>
      <c r="D366" s="1">
        <v>9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ca="1" si="279"/>
        <v/>
      </c>
      <c r="Q366" s="1" t="s">
        <v>296</v>
      </c>
      <c r="S366" s="7">
        <f t="shared" ca="1" si="277"/>
        <v>1</v>
      </c>
      <c r="U366" s="1" t="s">
        <v>297</v>
      </c>
    </row>
    <row r="367" spans="1:23" x14ac:dyDescent="0.3">
      <c r="A367" s="1" t="str">
        <f t="shared" si="272"/>
        <v>LP_AtkSpeedUpOnEncounter_Spd_01</v>
      </c>
      <c r="B367" s="1" t="s">
        <v>292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ChangeActorStatus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4.5</v>
      </c>
      <c r="J367" s="1">
        <f t="shared" ref="J367:J375" si="280">J142*4.5/6*2.5</f>
        <v>0.28125</v>
      </c>
      <c r="M367" s="1" t="s">
        <v>148</v>
      </c>
      <c r="O367" s="7">
        <f t="shared" ca="1" si="273"/>
        <v>3</v>
      </c>
      <c r="R367" s="1">
        <v>1</v>
      </c>
      <c r="S367" s="7">
        <f t="shared" ca="1" si="277"/>
        <v>1</v>
      </c>
      <c r="W367" s="1" t="s">
        <v>364</v>
      </c>
    </row>
    <row r="368" spans="1:23" x14ac:dyDescent="0.3">
      <c r="A368" s="1" t="str">
        <f t="shared" si="272"/>
        <v>LP_AtkSpeedUpOnEncounter_Spd_02</v>
      </c>
      <c r="B368" s="1" t="s">
        <v>292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ChangeActorStatus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5</v>
      </c>
      <c r="J368" s="1">
        <f t="shared" si="280"/>
        <v>0.59062499999999996</v>
      </c>
      <c r="M368" s="1" t="s">
        <v>148</v>
      </c>
      <c r="O368" s="7">
        <f t="shared" ca="1" si="273"/>
        <v>3</v>
      </c>
      <c r="R368" s="1">
        <v>1</v>
      </c>
      <c r="S368" s="7">
        <f t="shared" ca="1" si="277"/>
        <v>1</v>
      </c>
      <c r="W368" s="1" t="s">
        <v>364</v>
      </c>
    </row>
    <row r="369" spans="1:23" x14ac:dyDescent="0.3">
      <c r="A369" s="1" t="str">
        <f t="shared" ref="A369:A375" si="281">B369&amp;"_"&amp;TEXT(D369,"00")</f>
        <v>LP_AtkSpeedUpOnEncounter_Spd_03</v>
      </c>
      <c r="B369" s="1" t="s">
        <v>292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ChangeActorStatus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5.5</v>
      </c>
      <c r="J369" s="1">
        <f t="shared" si="280"/>
        <v>0.92812500000000009</v>
      </c>
      <c r="M369" s="1" t="s">
        <v>148</v>
      </c>
      <c r="O369" s="7">
        <f t="shared" ref="O369:O375" ca="1" si="282">IF(NOT(ISBLANK(N369)),N369,
IF(ISBLANK(M369),"",
VLOOKUP(M369,OFFSET(INDIRECT("$A:$B"),0,MATCH(M$1&amp;"_Verify",INDIRECT("$1:$1"),0)-1),2,0)
))</f>
        <v>3</v>
      </c>
      <c r="R369" s="1">
        <v>1</v>
      </c>
      <c r="S369" s="7">
        <f t="shared" ca="1" si="277"/>
        <v>1</v>
      </c>
      <c r="W369" s="1" t="s">
        <v>364</v>
      </c>
    </row>
    <row r="370" spans="1:23" x14ac:dyDescent="0.3">
      <c r="A370" s="1" t="str">
        <f t="shared" si="281"/>
        <v>LP_AtkSpeedUpOnEncounter_Spd_04</v>
      </c>
      <c r="B370" s="1" t="s">
        <v>292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ChangeActorStatus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6</v>
      </c>
      <c r="J370" s="1">
        <f t="shared" si="280"/>
        <v>1.29375</v>
      </c>
      <c r="M370" s="1" t="s">
        <v>148</v>
      </c>
      <c r="O370" s="7">
        <f t="shared" ca="1" si="282"/>
        <v>3</v>
      </c>
      <c r="R370" s="1">
        <v>1</v>
      </c>
      <c r="S370" s="7">
        <f t="shared" ca="1" si="277"/>
        <v>1</v>
      </c>
      <c r="W370" s="1" t="s">
        <v>364</v>
      </c>
    </row>
    <row r="371" spans="1:23" x14ac:dyDescent="0.3">
      <c r="A371" s="1" t="str">
        <f t="shared" si="281"/>
        <v>LP_AtkSpeedUpOnEncounter_Spd_05</v>
      </c>
      <c r="B371" s="1" t="s">
        <v>292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ChangeActorStatus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6.5</v>
      </c>
      <c r="J371" s="1">
        <f t="shared" si="280"/>
        <v>1.6874999999999998</v>
      </c>
      <c r="M371" s="1" t="s">
        <v>148</v>
      </c>
      <c r="O371" s="7">
        <f t="shared" ca="1" si="282"/>
        <v>3</v>
      </c>
      <c r="R371" s="1">
        <v>1</v>
      </c>
      <c r="S371" s="7">
        <f t="shared" ca="1" si="277"/>
        <v>1</v>
      </c>
      <c r="W371" s="1" t="s">
        <v>364</v>
      </c>
    </row>
    <row r="372" spans="1:23" x14ac:dyDescent="0.3">
      <c r="A372" s="1" t="str">
        <f t="shared" si="281"/>
        <v>LP_AtkSpeedUpOnEncounter_Spd_06</v>
      </c>
      <c r="B372" s="1" t="s">
        <v>292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ChangeActorStatus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7</v>
      </c>
      <c r="J372" s="1">
        <f t="shared" si="280"/>
        <v>2.109375</v>
      </c>
      <c r="M372" s="1" t="s">
        <v>148</v>
      </c>
      <c r="O372" s="7">
        <f t="shared" ca="1" si="282"/>
        <v>3</v>
      </c>
      <c r="R372" s="1">
        <v>1</v>
      </c>
      <c r="S372" s="7">
        <f t="shared" ca="1" si="277"/>
        <v>1</v>
      </c>
      <c r="W372" s="1" t="s">
        <v>364</v>
      </c>
    </row>
    <row r="373" spans="1:23" x14ac:dyDescent="0.3">
      <c r="A373" s="1" t="str">
        <f t="shared" si="281"/>
        <v>LP_AtkSpeedUpOnEncounter_Spd_07</v>
      </c>
      <c r="B373" s="1" t="s">
        <v>292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ChangeActorStatus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7.5</v>
      </c>
      <c r="J373" s="1">
        <f t="shared" si="280"/>
        <v>2.5593750000000002</v>
      </c>
      <c r="M373" s="1" t="s">
        <v>148</v>
      </c>
      <c r="O373" s="7">
        <f t="shared" ca="1" si="282"/>
        <v>3</v>
      </c>
      <c r="R373" s="1">
        <v>1</v>
      </c>
      <c r="S373" s="7">
        <f t="shared" ca="1" si="277"/>
        <v>1</v>
      </c>
      <c r="W373" s="1" t="s">
        <v>364</v>
      </c>
    </row>
    <row r="374" spans="1:23" x14ac:dyDescent="0.3">
      <c r="A374" s="1" t="str">
        <f t="shared" si="281"/>
        <v>LP_AtkSpeedUpOnEncounter_Spd_08</v>
      </c>
      <c r="B374" s="1" t="s">
        <v>292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ChangeActorStatus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8</v>
      </c>
      <c r="J374" s="1">
        <f t="shared" si="280"/>
        <v>3.0375000000000001</v>
      </c>
      <c r="M374" s="1" t="s">
        <v>148</v>
      </c>
      <c r="O374" s="7">
        <f t="shared" ca="1" si="282"/>
        <v>3</v>
      </c>
      <c r="R374" s="1">
        <v>1</v>
      </c>
      <c r="S374" s="7">
        <f t="shared" ca="1" si="277"/>
        <v>1</v>
      </c>
      <c r="W374" s="1" t="s">
        <v>364</v>
      </c>
    </row>
    <row r="375" spans="1:23" x14ac:dyDescent="0.3">
      <c r="A375" s="1" t="str">
        <f t="shared" si="281"/>
        <v>LP_AtkSpeedUpOnEncounter_Spd_09</v>
      </c>
      <c r="B375" s="1" t="s">
        <v>292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ChangeActorStatus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8.5</v>
      </c>
      <c r="J375" s="1">
        <f t="shared" si="280"/>
        <v>3.5437499999999993</v>
      </c>
      <c r="M375" s="1" t="s">
        <v>148</v>
      </c>
      <c r="O375" s="7">
        <f t="shared" ca="1" si="282"/>
        <v>3</v>
      </c>
      <c r="R375" s="1">
        <v>1</v>
      </c>
      <c r="S375" s="7">
        <f t="shared" ca="1" si="277"/>
        <v>1</v>
      </c>
      <c r="W375" s="1" t="s">
        <v>364</v>
      </c>
    </row>
    <row r="376" spans="1:23" x14ac:dyDescent="0.3">
      <c r="A376" s="1" t="str">
        <f t="shared" ref="A376:A382" si="283">B376&amp;"_"&amp;TEXT(D376,"00")</f>
        <v>LP_AtkSpeedUpOnEncounterBetter_01</v>
      </c>
      <c r="B376" s="1" t="s">
        <v>291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73"/>
        <v/>
      </c>
      <c r="Q376" s="1" t="s">
        <v>296</v>
      </c>
      <c r="S376" s="7">
        <f t="shared" ca="1" si="277"/>
        <v>1</v>
      </c>
      <c r="U376" s="1" t="s">
        <v>293</v>
      </c>
    </row>
    <row r="377" spans="1:23" x14ac:dyDescent="0.3">
      <c r="A377" s="1" t="str">
        <f t="shared" si="283"/>
        <v>LP_AtkSpeedUpOnEncounterBetter_02</v>
      </c>
      <c r="B377" s="1" t="s">
        <v>291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73"/>
        <v/>
      </c>
      <c r="Q377" s="1" t="s">
        <v>296</v>
      </c>
      <c r="S377" s="7">
        <f t="shared" ca="1" si="277"/>
        <v>1</v>
      </c>
      <c r="U377" s="1" t="s">
        <v>293</v>
      </c>
    </row>
    <row r="378" spans="1:23" x14ac:dyDescent="0.3">
      <c r="A378" s="1" t="str">
        <f t="shared" ref="A378:A380" si="284">B378&amp;"_"&amp;TEXT(D378,"00")</f>
        <v>LP_AtkSpeedUpOnEncounterBetter_03</v>
      </c>
      <c r="B378" s="1" t="s">
        <v>291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ref="O378:O380" ca="1" si="285">IF(NOT(ISBLANK(N378)),N378,
IF(ISBLANK(M378),"",
VLOOKUP(M378,OFFSET(INDIRECT("$A:$B"),0,MATCH(M$1&amp;"_Verify",INDIRECT("$1:$1"),0)-1),2,0)
))</f>
        <v/>
      </c>
      <c r="Q378" s="1" t="s">
        <v>296</v>
      </c>
      <c r="S378" s="7">
        <f t="shared" ca="1" si="277"/>
        <v>1</v>
      </c>
      <c r="U378" s="1" t="s">
        <v>293</v>
      </c>
    </row>
    <row r="379" spans="1:23" x14ac:dyDescent="0.3">
      <c r="A379" s="1" t="str">
        <f t="shared" si="284"/>
        <v>LP_AtkSpeedUpOnEncounterBetter_04</v>
      </c>
      <c r="B379" s="1" t="s">
        <v>291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85"/>
        <v/>
      </c>
      <c r="Q379" s="1" t="s">
        <v>296</v>
      </c>
      <c r="S379" s="7">
        <f t="shared" ca="1" si="277"/>
        <v>1</v>
      </c>
      <c r="U379" s="1" t="s">
        <v>293</v>
      </c>
    </row>
    <row r="380" spans="1:23" x14ac:dyDescent="0.3">
      <c r="A380" s="1" t="str">
        <f t="shared" si="284"/>
        <v>LP_AtkSpeedUpOnEncounterBetter_05</v>
      </c>
      <c r="B380" s="1" t="s">
        <v>291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85"/>
        <v/>
      </c>
      <c r="Q380" s="1" t="s">
        <v>296</v>
      </c>
      <c r="S380" s="7">
        <f t="shared" ca="1" si="277"/>
        <v>1</v>
      </c>
      <c r="U380" s="1" t="s">
        <v>293</v>
      </c>
    </row>
    <row r="381" spans="1:23" x14ac:dyDescent="0.3">
      <c r="A381" s="1" t="str">
        <f t="shared" si="283"/>
        <v>LP_AtkSpeedUpOnEncounterBetter_Spd_01</v>
      </c>
      <c r="B381" s="1" t="s">
        <v>294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4.5</v>
      </c>
      <c r="J381" s="1">
        <f>J151*4.5/6*2.5</f>
        <v>0.46875</v>
      </c>
      <c r="M381" s="1" t="s">
        <v>148</v>
      </c>
      <c r="O381" s="7">
        <f t="shared" ca="1" si="273"/>
        <v>3</v>
      </c>
      <c r="R381" s="1">
        <v>1</v>
      </c>
      <c r="S381" s="7">
        <f t="shared" ca="1" si="277"/>
        <v>1</v>
      </c>
      <c r="W381" s="1" t="s">
        <v>364</v>
      </c>
    </row>
    <row r="382" spans="1:23" x14ac:dyDescent="0.3">
      <c r="A382" s="1" t="str">
        <f t="shared" si="283"/>
        <v>LP_AtkSpeedUpOnEncounterBetter_Spd_02</v>
      </c>
      <c r="B382" s="1" t="s">
        <v>294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5.5</v>
      </c>
      <c r="J382" s="1">
        <f>J152*4.5/6*2.5</f>
        <v>0.98437500000000011</v>
      </c>
      <c r="M382" s="1" t="s">
        <v>148</v>
      </c>
      <c r="O382" s="7">
        <f t="shared" ca="1" si="273"/>
        <v>3</v>
      </c>
      <c r="R382" s="1">
        <v>1</v>
      </c>
      <c r="S382" s="7">
        <f t="shared" ca="1" si="277"/>
        <v>1</v>
      </c>
      <c r="W382" s="1" t="s">
        <v>364</v>
      </c>
    </row>
    <row r="383" spans="1:23" x14ac:dyDescent="0.3">
      <c r="A383" s="1" t="str">
        <f t="shared" ref="A383:A385" si="286">B383&amp;"_"&amp;TEXT(D383,"00")</f>
        <v>LP_AtkSpeedUpOnEncounterBetter_Spd_03</v>
      </c>
      <c r="B383" s="1" t="s">
        <v>294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6.5</v>
      </c>
      <c r="J383" s="1">
        <f>J153*4.5/6*2.5</f>
        <v>1.546875</v>
      </c>
      <c r="M383" s="1" t="s">
        <v>148</v>
      </c>
      <c r="O383" s="7">
        <f t="shared" ref="O383:O385" ca="1" si="287">IF(NOT(ISBLANK(N383)),N383,
IF(ISBLANK(M383),"",
VLOOKUP(M383,OFFSET(INDIRECT("$A:$B"),0,MATCH(M$1&amp;"_Verify",INDIRECT("$1:$1"),0)-1),2,0)
))</f>
        <v>3</v>
      </c>
      <c r="R383" s="1">
        <v>1</v>
      </c>
      <c r="S383" s="7">
        <f t="shared" ca="1" si="277"/>
        <v>1</v>
      </c>
      <c r="W383" s="1" t="s">
        <v>364</v>
      </c>
    </row>
    <row r="384" spans="1:23" x14ac:dyDescent="0.3">
      <c r="A384" s="1" t="str">
        <f t="shared" si="286"/>
        <v>LP_AtkSpeedUpOnEncounterBetter_Spd_04</v>
      </c>
      <c r="B384" s="1" t="s">
        <v>294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ChangeActorStatus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7.5</v>
      </c>
      <c r="J384" s="1">
        <f>J154*4.5/6*2.5</f>
        <v>2.15625</v>
      </c>
      <c r="M384" s="1" t="s">
        <v>148</v>
      </c>
      <c r="O384" s="7">
        <f t="shared" ca="1" si="287"/>
        <v>3</v>
      </c>
      <c r="R384" s="1">
        <v>1</v>
      </c>
      <c r="S384" s="7">
        <f t="shared" ca="1" si="277"/>
        <v>1</v>
      </c>
      <c r="W384" s="1" t="s">
        <v>364</v>
      </c>
    </row>
    <row r="385" spans="1:23" x14ac:dyDescent="0.3">
      <c r="A385" s="1" t="str">
        <f t="shared" si="286"/>
        <v>LP_AtkSpeedUpOnEncounterBetter_Spd_05</v>
      </c>
      <c r="B385" s="1" t="s">
        <v>294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ChangeActorStatus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8.5</v>
      </c>
      <c r="J385" s="1">
        <f>J155*4.5/6*2.5</f>
        <v>2.8125</v>
      </c>
      <c r="M385" s="1" t="s">
        <v>148</v>
      </c>
      <c r="O385" s="7">
        <f t="shared" ca="1" si="287"/>
        <v>3</v>
      </c>
      <c r="R385" s="1">
        <v>1</v>
      </c>
      <c r="S385" s="7">
        <f t="shared" ca="1" si="277"/>
        <v>1</v>
      </c>
      <c r="W385" s="1" t="s">
        <v>364</v>
      </c>
    </row>
    <row r="386" spans="1:23" x14ac:dyDescent="0.3">
      <c r="A386" s="1" t="str">
        <f t="shared" ref="A386:A390" si="288">B386&amp;"_"&amp;TEXT(D386,"00")</f>
        <v>LP_VampireOnAttack_01</v>
      </c>
      <c r="B386" s="1" t="s">
        <v>298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L386" s="1">
        <f t="shared" ref="L386:L399" si="289">J142</f>
        <v>0.15</v>
      </c>
      <c r="O386" s="7" t="str">
        <f t="shared" ref="O386:O390" ca="1" si="290">IF(NOT(ISBLANK(N386)),N386,
IF(ISBLANK(M386),"",
VLOOKUP(M386,OFFSET(INDIRECT("$A:$B"),0,MATCH(M$1&amp;"_Verify",INDIRECT("$1:$1"),0)-1),2,0)
))</f>
        <v/>
      </c>
      <c r="S386" s="7" t="str">
        <f t="shared" ca="1" si="277"/>
        <v/>
      </c>
    </row>
    <row r="387" spans="1:23" x14ac:dyDescent="0.3">
      <c r="A387" s="1" t="str">
        <f t="shared" si="288"/>
        <v>LP_VampireOnAttack_02</v>
      </c>
      <c r="B387" s="1" t="s">
        <v>298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L387" s="1">
        <f t="shared" si="289"/>
        <v>0.315</v>
      </c>
      <c r="O387" s="7" t="str">
        <f t="shared" ca="1" si="290"/>
        <v/>
      </c>
      <c r="S387" s="7" t="str">
        <f t="shared" ca="1" si="277"/>
        <v/>
      </c>
    </row>
    <row r="388" spans="1:23" x14ac:dyDescent="0.3">
      <c r="A388" s="1" t="str">
        <f t="shared" si="288"/>
        <v>LP_VampireOnAttack_03</v>
      </c>
      <c r="B388" s="1" t="s">
        <v>298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L388" s="1">
        <f t="shared" si="289"/>
        <v>0.49500000000000005</v>
      </c>
      <c r="O388" s="7" t="str">
        <f t="shared" ca="1" si="290"/>
        <v/>
      </c>
      <c r="S388" s="7" t="str">
        <f t="shared" ca="1" si="277"/>
        <v/>
      </c>
    </row>
    <row r="389" spans="1:23" x14ac:dyDescent="0.3">
      <c r="A389" s="1" t="str">
        <f t="shared" si="288"/>
        <v>LP_VampireOnAttack_04</v>
      </c>
      <c r="B389" s="1" t="s">
        <v>298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L389" s="1">
        <f t="shared" si="289"/>
        <v>0.69</v>
      </c>
      <c r="O389" s="7" t="str">
        <f t="shared" ca="1" si="290"/>
        <v/>
      </c>
      <c r="S389" s="7" t="str">
        <f t="shared" ca="1" si="277"/>
        <v/>
      </c>
    </row>
    <row r="390" spans="1:23" x14ac:dyDescent="0.3">
      <c r="A390" s="1" t="str">
        <f t="shared" si="288"/>
        <v>LP_VampireOnAttack_05</v>
      </c>
      <c r="B390" s="1" t="s">
        <v>298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L390" s="1">
        <f t="shared" si="289"/>
        <v>0.89999999999999991</v>
      </c>
      <c r="O390" s="7" t="str">
        <f t="shared" ca="1" si="290"/>
        <v/>
      </c>
      <c r="S390" s="7" t="str">
        <f t="shared" ca="1" si="277"/>
        <v/>
      </c>
    </row>
    <row r="391" spans="1:23" x14ac:dyDescent="0.3">
      <c r="A391" s="1" t="str">
        <f t="shared" ref="A391:A394" si="291">B391&amp;"_"&amp;TEXT(D391,"00")</f>
        <v>LP_VampireOnAttack_06</v>
      </c>
      <c r="B391" s="1" t="s">
        <v>298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L391" s="1">
        <f t="shared" si="289"/>
        <v>1.125</v>
      </c>
      <c r="O391" s="7" t="str">
        <f t="shared" ref="O391:O394" ca="1" si="292">IF(NOT(ISBLANK(N391)),N391,
IF(ISBLANK(M391),"",
VLOOKUP(M391,OFFSET(INDIRECT("$A:$B"),0,MATCH(M$1&amp;"_Verify",INDIRECT("$1:$1"),0)-1),2,0)
))</f>
        <v/>
      </c>
      <c r="S391" s="7" t="str">
        <f t="shared" ref="S391:S394" ca="1" si="293">IF(NOT(ISBLANK(R391)),R391,
IF(ISBLANK(Q391),"",
VLOOKUP(Q391,OFFSET(INDIRECT("$A:$B"),0,MATCH(Q$1&amp;"_Verify",INDIRECT("$1:$1"),0)-1),2,0)
))</f>
        <v/>
      </c>
    </row>
    <row r="392" spans="1:23" x14ac:dyDescent="0.3">
      <c r="A392" s="1" t="str">
        <f t="shared" si="291"/>
        <v>LP_VampireOnAttack_07</v>
      </c>
      <c r="B392" s="1" t="s">
        <v>298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L392" s="1">
        <f t="shared" si="289"/>
        <v>1.3650000000000002</v>
      </c>
      <c r="O392" s="7" t="str">
        <f t="shared" ca="1" si="292"/>
        <v/>
      </c>
      <c r="S392" s="7" t="str">
        <f t="shared" ca="1" si="293"/>
        <v/>
      </c>
    </row>
    <row r="393" spans="1:23" x14ac:dyDescent="0.3">
      <c r="A393" s="1" t="str">
        <f t="shared" si="291"/>
        <v>LP_VampireOnAttack_08</v>
      </c>
      <c r="B393" s="1" t="s">
        <v>298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L393" s="1">
        <f t="shared" si="289"/>
        <v>1.62</v>
      </c>
      <c r="O393" s="7" t="str">
        <f t="shared" ca="1" si="292"/>
        <v/>
      </c>
      <c r="S393" s="7" t="str">
        <f t="shared" ca="1" si="293"/>
        <v/>
      </c>
    </row>
    <row r="394" spans="1:23" x14ac:dyDescent="0.3">
      <c r="A394" s="1" t="str">
        <f t="shared" si="291"/>
        <v>LP_VampireOnAttack_09</v>
      </c>
      <c r="B394" s="1" t="s">
        <v>298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L394" s="1">
        <f t="shared" si="289"/>
        <v>1.89</v>
      </c>
      <c r="O394" s="7" t="str">
        <f t="shared" ca="1" si="292"/>
        <v/>
      </c>
      <c r="S394" s="7" t="str">
        <f t="shared" ca="1" si="293"/>
        <v/>
      </c>
    </row>
    <row r="395" spans="1:23" x14ac:dyDescent="0.3">
      <c r="A395" s="1" t="str">
        <f t="shared" ref="A395:A399" si="294">B395&amp;"_"&amp;TEXT(D395,"00")</f>
        <v>LP_VampireOnAttackBetter_01</v>
      </c>
      <c r="B395" s="1" t="s">
        <v>299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L395" s="1">
        <f t="shared" si="289"/>
        <v>0.25</v>
      </c>
      <c r="O395" s="7" t="str">
        <f t="shared" ref="O395:O399" ca="1" si="295">IF(NOT(ISBLANK(N395)),N395,
IF(ISBLANK(M395),"",
VLOOKUP(M395,OFFSET(INDIRECT("$A:$B"),0,MATCH(M$1&amp;"_Verify",INDIRECT("$1:$1"),0)-1),2,0)
))</f>
        <v/>
      </c>
      <c r="S395" s="7" t="str">
        <f t="shared" ca="1" si="277"/>
        <v/>
      </c>
    </row>
    <row r="396" spans="1:23" x14ac:dyDescent="0.3">
      <c r="A396" s="1" t="str">
        <f t="shared" si="294"/>
        <v>LP_VampireOnAttackBetter_02</v>
      </c>
      <c r="B396" s="1" t="s">
        <v>299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L396" s="1">
        <f t="shared" si="289"/>
        <v>0.52500000000000002</v>
      </c>
      <c r="O396" s="7" t="str">
        <f t="shared" ca="1" si="295"/>
        <v/>
      </c>
      <c r="S396" s="7" t="str">
        <f t="shared" ca="1" si="277"/>
        <v/>
      </c>
    </row>
    <row r="397" spans="1:23" x14ac:dyDescent="0.3">
      <c r="A397" s="1" t="str">
        <f t="shared" si="294"/>
        <v>LP_VampireOnAttackBetter_03</v>
      </c>
      <c r="B397" s="1" t="s">
        <v>299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L397" s="1">
        <f t="shared" si="289"/>
        <v>0.82500000000000007</v>
      </c>
      <c r="O397" s="7" t="str">
        <f t="shared" ca="1" si="295"/>
        <v/>
      </c>
      <c r="S397" s="7" t="str">
        <f t="shared" ca="1" si="277"/>
        <v/>
      </c>
    </row>
    <row r="398" spans="1:23" x14ac:dyDescent="0.3">
      <c r="A398" s="1" t="str">
        <f t="shared" si="294"/>
        <v>LP_VampireOnAttackBetter_04</v>
      </c>
      <c r="B398" s="1" t="s">
        <v>299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si="289"/>
        <v>1.1499999999999999</v>
      </c>
      <c r="O398" s="7" t="str">
        <f t="shared" ca="1" si="295"/>
        <v/>
      </c>
      <c r="S398" s="7" t="str">
        <f t="shared" ca="1" si="277"/>
        <v/>
      </c>
    </row>
    <row r="399" spans="1:23" x14ac:dyDescent="0.3">
      <c r="A399" s="1" t="str">
        <f t="shared" si="294"/>
        <v>LP_VampireOnAttackBetter_05</v>
      </c>
      <c r="B399" s="1" t="s">
        <v>299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289"/>
        <v>1.5</v>
      </c>
      <c r="O399" s="7" t="str">
        <f t="shared" ca="1" si="295"/>
        <v/>
      </c>
      <c r="S399" s="7" t="str">
        <f t="shared" ca="1" si="277"/>
        <v/>
      </c>
    </row>
    <row r="400" spans="1:23" x14ac:dyDescent="0.3">
      <c r="A400" s="1" t="str">
        <f t="shared" ref="A400:A404" si="296">B400&amp;"_"&amp;TEXT(D400,"00")</f>
        <v>LP_RecoverOnAttacked_01</v>
      </c>
      <c r="B400" s="1" t="s">
        <v>300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ref="O400:O404" ca="1" si="297">IF(NOT(ISBLANK(N400)),N400,
IF(ISBLANK(M400),"",
VLOOKUP(M400,OFFSET(INDIRECT("$A:$B"),0,MATCH(M$1&amp;"_Verify",INDIRECT("$1:$1"),0)-1),2,0)
))</f>
        <v/>
      </c>
      <c r="Q400" s="1" t="s">
        <v>224</v>
      </c>
      <c r="S400" s="7">
        <f t="shared" ca="1" si="277"/>
        <v>4</v>
      </c>
      <c r="U400" s="1" t="s">
        <v>301</v>
      </c>
    </row>
    <row r="401" spans="1:21" x14ac:dyDescent="0.3">
      <c r="A401" s="1" t="str">
        <f t="shared" si="296"/>
        <v>LP_RecoverOnAttacked_02</v>
      </c>
      <c r="B401" s="1" t="s">
        <v>300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297"/>
        <v/>
      </c>
      <c r="Q401" s="1" t="s">
        <v>224</v>
      </c>
      <c r="S401" s="7">
        <f t="shared" ca="1" si="277"/>
        <v>4</v>
      </c>
      <c r="U401" s="1" t="s">
        <v>301</v>
      </c>
    </row>
    <row r="402" spans="1:21" x14ac:dyDescent="0.3">
      <c r="A402" s="1" t="str">
        <f t="shared" si="296"/>
        <v>LP_RecoverOnAttacked_03</v>
      </c>
      <c r="B402" s="1" t="s">
        <v>300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297"/>
        <v/>
      </c>
      <c r="Q402" s="1" t="s">
        <v>224</v>
      </c>
      <c r="S402" s="7">
        <f t="shared" ca="1" si="277"/>
        <v>4</v>
      </c>
      <c r="U402" s="1" t="s">
        <v>301</v>
      </c>
    </row>
    <row r="403" spans="1:21" x14ac:dyDescent="0.3">
      <c r="A403" s="1" t="str">
        <f t="shared" si="296"/>
        <v>LP_RecoverOnAttacked_04</v>
      </c>
      <c r="B403" s="1" t="s">
        <v>300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297"/>
        <v/>
      </c>
      <c r="Q403" s="1" t="s">
        <v>224</v>
      </c>
      <c r="S403" s="7">
        <f t="shared" ca="1" si="277"/>
        <v>4</v>
      </c>
      <c r="U403" s="1" t="s">
        <v>301</v>
      </c>
    </row>
    <row r="404" spans="1:21" x14ac:dyDescent="0.3">
      <c r="A404" s="1" t="str">
        <f t="shared" si="296"/>
        <v>LP_RecoverOnAttacked_05</v>
      </c>
      <c r="B404" s="1" t="s">
        <v>300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97"/>
        <v/>
      </c>
      <c r="Q404" s="1" t="s">
        <v>224</v>
      </c>
      <c r="S404" s="7">
        <f t="shared" ca="1" si="277"/>
        <v>4</v>
      </c>
      <c r="U404" s="1" t="s">
        <v>301</v>
      </c>
    </row>
    <row r="405" spans="1:21" x14ac:dyDescent="0.3">
      <c r="A405" s="1" t="str">
        <f t="shared" ref="A405:A409" si="298">B405&amp;"_"&amp;TEXT(D405,"00")</f>
        <v>LP_RecoverOnAttacked_Heal_01</v>
      </c>
      <c r="B405" s="1" t="s">
        <v>301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HealOverTime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f t="shared" ref="I405:I409" si="299">J405*5+0.1</f>
        <v>4.6999999999999984</v>
      </c>
      <c r="J405" s="1">
        <f t="shared" ref="J405:J408" si="300">J406+0.08</f>
        <v>0.91999999999999982</v>
      </c>
      <c r="L405" s="1">
        <v>8.8888888888888892E-2</v>
      </c>
      <c r="O405" s="7" t="str">
        <f t="shared" ref="O405:O409" ca="1" si="301">IF(NOT(ISBLANK(N405)),N405,
IF(ISBLANK(M405),"",
VLOOKUP(M405,OFFSET(INDIRECT("$A:$B"),0,MATCH(M$1&amp;"_Verify",INDIRECT("$1:$1"),0)-1),2,0)
))</f>
        <v/>
      </c>
      <c r="S405" s="7" t="str">
        <f t="shared" ca="1" si="277"/>
        <v/>
      </c>
    </row>
    <row r="406" spans="1:21" x14ac:dyDescent="0.3">
      <c r="A406" s="1" t="str">
        <f t="shared" si="298"/>
        <v>LP_RecoverOnAttacked_Heal_02</v>
      </c>
      <c r="B406" s="1" t="s">
        <v>301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HealOverTime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f t="shared" si="299"/>
        <v>4.2999999999999989</v>
      </c>
      <c r="J406" s="1">
        <f t="shared" si="300"/>
        <v>0.83999999999999986</v>
      </c>
      <c r="L406" s="1">
        <v>0.12537313432835823</v>
      </c>
      <c r="O406" s="7" t="str">
        <f t="shared" ca="1" si="301"/>
        <v/>
      </c>
      <c r="S406" s="7" t="str">
        <f t="shared" ca="1" si="277"/>
        <v/>
      </c>
    </row>
    <row r="407" spans="1:21" x14ac:dyDescent="0.3">
      <c r="A407" s="1" t="str">
        <f t="shared" si="298"/>
        <v>LP_RecoverOnAttacked_Heal_03</v>
      </c>
      <c r="B407" s="1" t="s">
        <v>301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HealOverTime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f t="shared" si="299"/>
        <v>3.8999999999999995</v>
      </c>
      <c r="J407" s="1">
        <f t="shared" si="300"/>
        <v>0.7599999999999999</v>
      </c>
      <c r="L407" s="1">
        <v>0.14505494505494507</v>
      </c>
      <c r="O407" s="7" t="str">
        <f t="shared" ca="1" si="301"/>
        <v/>
      </c>
      <c r="S407" s="7" t="str">
        <f t="shared" ca="1" si="277"/>
        <v/>
      </c>
    </row>
    <row r="408" spans="1:21" x14ac:dyDescent="0.3">
      <c r="A408" s="1" t="str">
        <f t="shared" si="298"/>
        <v>LP_RecoverOnAttacked_Heal_04</v>
      </c>
      <c r="B408" s="1" t="s">
        <v>301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HealOverTime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f t="shared" si="299"/>
        <v>3.4999999999999996</v>
      </c>
      <c r="J408" s="1">
        <f t="shared" si="300"/>
        <v>0.67999999999999994</v>
      </c>
      <c r="L408" s="1">
        <v>0.15726495726495726</v>
      </c>
      <c r="O408" s="7" t="str">
        <f t="shared" ca="1" si="301"/>
        <v/>
      </c>
      <c r="S408" s="7" t="str">
        <f t="shared" ca="1" si="277"/>
        <v/>
      </c>
    </row>
    <row r="409" spans="1:21" x14ac:dyDescent="0.3">
      <c r="A409" s="1" t="str">
        <f t="shared" si="298"/>
        <v>LP_RecoverOnAttacked_Heal_05</v>
      </c>
      <c r="B409" s="1" t="s">
        <v>301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HealOverTime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f t="shared" si="299"/>
        <v>3.1</v>
      </c>
      <c r="J409" s="1">
        <v>0.6</v>
      </c>
      <c r="L409" s="1">
        <v>0.16551724137931034</v>
      </c>
      <c r="O409" s="7" t="str">
        <f t="shared" ca="1" si="301"/>
        <v/>
      </c>
      <c r="S409" s="7" t="str">
        <f t="shared" ca="1" si="277"/>
        <v/>
      </c>
    </row>
    <row r="410" spans="1:21" x14ac:dyDescent="0.3">
      <c r="A410" s="1" t="str">
        <f t="shared" ref="A410:A414" si="302">B410&amp;"_"&amp;TEXT(D410,"00")</f>
        <v>LP_ReflectOnAttacked_01</v>
      </c>
      <c r="B410" s="1" t="s">
        <v>304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ReflectDamage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0.93377528089887663</v>
      </c>
      <c r="O410" s="7" t="str">
        <f t="shared" ref="O410:O414" ca="1" si="303">IF(NOT(ISBLANK(N410)),N410,
IF(ISBLANK(M410),"",
VLOOKUP(M410,OFFSET(INDIRECT("$A:$B"),0,MATCH(M$1&amp;"_Verify",INDIRECT("$1:$1"),0)-1),2,0)
))</f>
        <v/>
      </c>
      <c r="S410" s="7" t="str">
        <f t="shared" ref="S410:S478" ca="1" si="304">IF(NOT(ISBLANK(R410)),R410,
IF(ISBLANK(Q410),"",
VLOOKUP(Q410,OFFSET(INDIRECT("$A:$B"),0,MATCH(Q$1&amp;"_Verify",INDIRECT("$1:$1"),0)-1),2,0)
))</f>
        <v/>
      </c>
    </row>
    <row r="411" spans="1:21" x14ac:dyDescent="0.3">
      <c r="A411" s="1" t="str">
        <f t="shared" si="302"/>
        <v>LP_ReflectOnAttacked_02</v>
      </c>
      <c r="B411" s="1" t="s">
        <v>304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ReflectDamage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2.2014964610717898</v>
      </c>
      <c r="O411" s="7" t="str">
        <f t="shared" ca="1" si="303"/>
        <v/>
      </c>
      <c r="S411" s="7" t="str">
        <f t="shared" ca="1" si="304"/>
        <v/>
      </c>
    </row>
    <row r="412" spans="1:21" x14ac:dyDescent="0.3">
      <c r="A412" s="1" t="str">
        <f t="shared" si="302"/>
        <v>LP_ReflectOnAttacked_03</v>
      </c>
      <c r="B412" s="1" t="s">
        <v>304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ReflectDamage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3.8477338195077495</v>
      </c>
      <c r="O412" s="7" t="str">
        <f t="shared" ca="1" si="303"/>
        <v/>
      </c>
      <c r="S412" s="7" t="str">
        <f t="shared" ca="1" si="304"/>
        <v/>
      </c>
    </row>
    <row r="413" spans="1:21" x14ac:dyDescent="0.3">
      <c r="A413" s="1" t="str">
        <f t="shared" si="302"/>
        <v>LP_ReflectOnAttacked_04</v>
      </c>
      <c r="B413" s="1" t="s">
        <v>304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ReflectDamage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5.9275139063862792</v>
      </c>
      <c r="O413" s="7" t="str">
        <f t="shared" ca="1" si="303"/>
        <v/>
      </c>
      <c r="S413" s="7" t="str">
        <f t="shared" ca="1" si="304"/>
        <v/>
      </c>
    </row>
    <row r="414" spans="1:21" x14ac:dyDescent="0.3">
      <c r="A414" s="1" t="str">
        <f t="shared" si="302"/>
        <v>LP_ReflectOnAttacked_05</v>
      </c>
      <c r="B414" s="1" t="s">
        <v>304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ReflectDamage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8.5104402985074614</v>
      </c>
      <c r="O414" s="7" t="str">
        <f t="shared" ca="1" si="303"/>
        <v/>
      </c>
      <c r="S414" s="7" t="str">
        <f t="shared" ca="1" si="304"/>
        <v/>
      </c>
    </row>
    <row r="415" spans="1:21" x14ac:dyDescent="0.3">
      <c r="A415" s="1" t="str">
        <f t="shared" ref="A415:A422" si="305">B415&amp;"_"&amp;TEXT(D415,"00")</f>
        <v>LP_ReflectOnAttackedBetter_01</v>
      </c>
      <c r="B415" s="1" t="s">
        <v>305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ReflectDamage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1.6960408163265315</v>
      </c>
      <c r="O415" s="7" t="str">
        <f t="shared" ref="O415:O422" ca="1" si="306">IF(NOT(ISBLANK(N415)),N415,
IF(ISBLANK(M415),"",
VLOOKUP(M415,OFFSET(INDIRECT("$A:$B"),0,MATCH(M$1&amp;"_Verify",INDIRECT("$1:$1"),0)-1),2,0)
))</f>
        <v/>
      </c>
      <c r="S415" s="7" t="str">
        <f t="shared" ca="1" si="304"/>
        <v/>
      </c>
    </row>
    <row r="416" spans="1:21" x14ac:dyDescent="0.3">
      <c r="A416" s="1" t="str">
        <f t="shared" si="305"/>
        <v>LP_ReflectOnAttackedBetter_02</v>
      </c>
      <c r="B416" s="1" t="s">
        <v>305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ReflectDamage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4.5603870967741944</v>
      </c>
      <c r="O416" s="7" t="str">
        <f t="shared" ca="1" si="306"/>
        <v/>
      </c>
      <c r="S416" s="7" t="str">
        <f t="shared" ca="1" si="304"/>
        <v/>
      </c>
    </row>
    <row r="417" spans="1:19" x14ac:dyDescent="0.3">
      <c r="A417" s="1" t="str">
        <f t="shared" si="305"/>
        <v>LP_ReflectOnAttackedBetter_03</v>
      </c>
      <c r="B417" s="1" t="s">
        <v>305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ReflectDamage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8.9988443328550947</v>
      </c>
      <c r="O417" s="7" t="str">
        <f t="shared" ca="1" si="306"/>
        <v/>
      </c>
      <c r="S417" s="7" t="str">
        <f t="shared" ca="1" si="304"/>
        <v/>
      </c>
    </row>
    <row r="418" spans="1:19" x14ac:dyDescent="0.3">
      <c r="A418" s="1" t="str">
        <f t="shared" si="305"/>
        <v>LP_AtkUpOnLowerHp_01</v>
      </c>
      <c r="B418" s="1" t="s">
        <v>306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AddAttackByHp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0.35</v>
      </c>
      <c r="N418" s="1">
        <v>0</v>
      </c>
      <c r="O418" s="7">
        <f t="shared" ca="1" si="306"/>
        <v>0</v>
      </c>
      <c r="S418" s="7" t="str">
        <f t="shared" ca="1" si="304"/>
        <v/>
      </c>
    </row>
    <row r="419" spans="1:19" x14ac:dyDescent="0.3">
      <c r="A419" s="1" t="str">
        <f t="shared" si="305"/>
        <v>LP_AtkUpOnLowerHp_02</v>
      </c>
      <c r="B419" s="1" t="s">
        <v>306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AddAttackByHp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0.73499999999999999</v>
      </c>
      <c r="N419" s="1">
        <v>0</v>
      </c>
      <c r="O419" s="7">
        <f t="shared" ca="1" si="306"/>
        <v>0</v>
      </c>
      <c r="S419" s="7" t="str">
        <f t="shared" ca="1" si="304"/>
        <v/>
      </c>
    </row>
    <row r="420" spans="1:19" x14ac:dyDescent="0.3">
      <c r="A420" s="1" t="str">
        <f t="shared" si="305"/>
        <v>LP_AtkUpOnLowerHp_03</v>
      </c>
      <c r="B420" s="1" t="s">
        <v>306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AddAttackByHp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1.1549999999999998</v>
      </c>
      <c r="N420" s="1">
        <v>0</v>
      </c>
      <c r="O420" s="7">
        <f t="shared" ca="1" si="306"/>
        <v>0</v>
      </c>
      <c r="S420" s="7" t="str">
        <f t="shared" ca="1" si="304"/>
        <v/>
      </c>
    </row>
    <row r="421" spans="1:19" x14ac:dyDescent="0.3">
      <c r="A421" s="1" t="str">
        <f t="shared" si="305"/>
        <v>LP_AtkUpOnLowerHp_04</v>
      </c>
      <c r="B421" s="1" t="s">
        <v>306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AddAttackByHp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1.6099999999999999</v>
      </c>
      <c r="N421" s="1">
        <v>0</v>
      </c>
      <c r="O421" s="7">
        <f t="shared" ca="1" si="306"/>
        <v>0</v>
      </c>
      <c r="S421" s="7" t="str">
        <f t="shared" ca="1" si="304"/>
        <v/>
      </c>
    </row>
    <row r="422" spans="1:19" x14ac:dyDescent="0.3">
      <c r="A422" s="1" t="str">
        <f t="shared" si="305"/>
        <v>LP_AtkUpOnLowerHp_05</v>
      </c>
      <c r="B422" s="1" t="s">
        <v>306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AddAttackByHp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2.1</v>
      </c>
      <c r="N422" s="1">
        <v>0</v>
      </c>
      <c r="O422" s="7">
        <f t="shared" ca="1" si="306"/>
        <v>0</v>
      </c>
      <c r="S422" s="7" t="str">
        <f t="shared" ca="1" si="304"/>
        <v/>
      </c>
    </row>
    <row r="423" spans="1:19" x14ac:dyDescent="0.3">
      <c r="A423" s="1" t="str">
        <f t="shared" ref="A423:A426" si="307">B423&amp;"_"&amp;TEXT(D423,"00")</f>
        <v>LP_AtkUpOnLowerHp_06</v>
      </c>
      <c r="B423" s="1" t="s">
        <v>306</v>
      </c>
      <c r="C423" s="1" t="str">
        <f>IF(ISERROR(VLOOKUP(B423,AffectorValueTable!$A:$A,1,0)),"어펙터밸류없음","")</f>
        <v/>
      </c>
      <c r="D423" s="1">
        <v>6</v>
      </c>
      <c r="E423" s="1" t="str">
        <f>VLOOKUP($B423,AffectorValueTable!$1:$1048576,MATCH(AffectorValueTable!$B$1,AffectorValueTable!$1:$1,0),0)</f>
        <v>AddAttackByHp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2.625</v>
      </c>
      <c r="N423" s="1">
        <v>0</v>
      </c>
      <c r="O423" s="7">
        <f t="shared" ref="O423:O426" ca="1" si="308">IF(NOT(ISBLANK(N423)),N423,
IF(ISBLANK(M423),"",
VLOOKUP(M423,OFFSET(INDIRECT("$A:$B"),0,MATCH(M$1&amp;"_Verify",INDIRECT("$1:$1"),0)-1),2,0)
))</f>
        <v>0</v>
      </c>
      <c r="S423" s="7" t="str">
        <f t="shared" ref="S423:S426" ca="1" si="309">IF(NOT(ISBLANK(R423)),R423,
IF(ISBLANK(Q423),"",
VLOOKUP(Q423,OFFSET(INDIRECT("$A:$B"),0,MATCH(Q$1&amp;"_Verify",INDIRECT("$1:$1"),0)-1),2,0)
))</f>
        <v/>
      </c>
    </row>
    <row r="424" spans="1:19" x14ac:dyDescent="0.3">
      <c r="A424" s="1" t="str">
        <f t="shared" si="307"/>
        <v>LP_AtkUpOnLowerHp_07</v>
      </c>
      <c r="B424" s="1" t="s">
        <v>306</v>
      </c>
      <c r="C424" s="1" t="str">
        <f>IF(ISERROR(VLOOKUP(B424,AffectorValueTable!$A:$A,1,0)),"어펙터밸류없음","")</f>
        <v/>
      </c>
      <c r="D424" s="1">
        <v>7</v>
      </c>
      <c r="E424" s="1" t="str">
        <f>VLOOKUP($B424,AffectorValueTable!$1:$1048576,MATCH(AffectorValueTable!$B$1,AffectorValueTable!$1:$1,0),0)</f>
        <v>AddAttackByHp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3.1850000000000005</v>
      </c>
      <c r="N424" s="1">
        <v>0</v>
      </c>
      <c r="O424" s="7">
        <f t="shared" ca="1" si="308"/>
        <v>0</v>
      </c>
      <c r="S424" s="7" t="str">
        <f t="shared" ca="1" si="309"/>
        <v/>
      </c>
    </row>
    <row r="425" spans="1:19" x14ac:dyDescent="0.3">
      <c r="A425" s="1" t="str">
        <f t="shared" si="307"/>
        <v>LP_AtkUpOnLowerHp_08</v>
      </c>
      <c r="B425" s="1" t="s">
        <v>306</v>
      </c>
      <c r="C425" s="1" t="str">
        <f>IF(ISERROR(VLOOKUP(B425,AffectorValueTable!$A:$A,1,0)),"어펙터밸류없음","")</f>
        <v/>
      </c>
      <c r="D425" s="1">
        <v>8</v>
      </c>
      <c r="E425" s="1" t="str">
        <f>VLOOKUP($B425,AffectorValueTable!$1:$1048576,MATCH(AffectorValueTable!$B$1,AffectorValueTable!$1:$1,0),0)</f>
        <v>AddAttackByHp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3.7800000000000007</v>
      </c>
      <c r="N425" s="1">
        <v>0</v>
      </c>
      <c r="O425" s="7">
        <f t="shared" ca="1" si="308"/>
        <v>0</v>
      </c>
      <c r="S425" s="7" t="str">
        <f t="shared" ca="1" si="309"/>
        <v/>
      </c>
    </row>
    <row r="426" spans="1:19" x14ac:dyDescent="0.3">
      <c r="A426" s="1" t="str">
        <f t="shared" si="307"/>
        <v>LP_AtkUpOnLowerHp_09</v>
      </c>
      <c r="B426" s="1" t="s">
        <v>306</v>
      </c>
      <c r="C426" s="1" t="str">
        <f>IF(ISERROR(VLOOKUP(B426,AffectorValueTable!$A:$A,1,0)),"어펙터밸류없음","")</f>
        <v/>
      </c>
      <c r="D426" s="1">
        <v>9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4.41</v>
      </c>
      <c r="N426" s="1">
        <v>0</v>
      </c>
      <c r="O426" s="7">
        <f t="shared" ca="1" si="308"/>
        <v>0</v>
      </c>
      <c r="S426" s="7" t="str">
        <f t="shared" ca="1" si="309"/>
        <v/>
      </c>
    </row>
    <row r="427" spans="1:19" x14ac:dyDescent="0.3">
      <c r="A427" s="1" t="str">
        <f t="shared" ref="A427:A434" si="310">B427&amp;"_"&amp;TEXT(D427,"00")</f>
        <v>LP_AtkUpOnLowerHpBetter_01</v>
      </c>
      <c r="B427" s="1" t="s">
        <v>307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AddAttackByHp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0.58333333333333337</v>
      </c>
      <c r="N427" s="1">
        <v>0</v>
      </c>
      <c r="O427" s="7">
        <f t="shared" ref="O427:O434" ca="1" si="311">IF(NOT(ISBLANK(N427)),N427,
IF(ISBLANK(M427),"",
VLOOKUP(M427,OFFSET(INDIRECT("$A:$B"),0,MATCH(M$1&amp;"_Verify",INDIRECT("$1:$1"),0)-1),2,0)
))</f>
        <v>0</v>
      </c>
      <c r="S427" s="7" t="str">
        <f t="shared" ca="1" si="304"/>
        <v/>
      </c>
    </row>
    <row r="428" spans="1:19" x14ac:dyDescent="0.3">
      <c r="A428" s="1" t="str">
        <f t="shared" si="310"/>
        <v>LP_AtkUpOnLowerHpBetter_02</v>
      </c>
      <c r="B428" s="1" t="s">
        <v>307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AddAttackByHp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1.2250000000000001</v>
      </c>
      <c r="N428" s="1">
        <v>0</v>
      </c>
      <c r="O428" s="7">
        <f t="shared" ca="1" si="311"/>
        <v>0</v>
      </c>
      <c r="S428" s="7" t="str">
        <f t="shared" ca="1" si="304"/>
        <v/>
      </c>
    </row>
    <row r="429" spans="1:19" x14ac:dyDescent="0.3">
      <c r="A429" s="1" t="str">
        <f t="shared" si="310"/>
        <v>LP_AtkUpOnLowerHpBetter_03</v>
      </c>
      <c r="B429" s="1" t="s">
        <v>307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AddAttackByHp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1.9250000000000003</v>
      </c>
      <c r="N429" s="1">
        <v>0</v>
      </c>
      <c r="O429" s="7">
        <f t="shared" ca="1" si="311"/>
        <v>0</v>
      </c>
      <c r="S429" s="7" t="str">
        <f t="shared" ca="1" si="304"/>
        <v/>
      </c>
    </row>
    <row r="430" spans="1:19" x14ac:dyDescent="0.3">
      <c r="A430" s="1" t="str">
        <f t="shared" ref="A430:A431" si="312">B430&amp;"_"&amp;TEXT(D430,"00")</f>
        <v>LP_AtkUpOnLowerHpBetter_04</v>
      </c>
      <c r="B430" s="1" t="s">
        <v>307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2.6833333333333331</v>
      </c>
      <c r="N430" s="1">
        <v>0</v>
      </c>
      <c r="O430" s="7">
        <f t="shared" ref="O430:O431" ca="1" si="313">IF(NOT(ISBLANK(N430)),N430,
IF(ISBLANK(M430),"",
VLOOKUP(M430,OFFSET(INDIRECT("$A:$B"),0,MATCH(M$1&amp;"_Verify",INDIRECT("$1:$1"),0)-1),2,0)
))</f>
        <v>0</v>
      </c>
      <c r="S430" s="7" t="str">
        <f t="shared" ref="S430:S431" ca="1" si="314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si="312"/>
        <v>LP_AtkUpOnLowerHpBetter_05</v>
      </c>
      <c r="B431" s="1" t="s">
        <v>307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3.5000000000000004</v>
      </c>
      <c r="N431" s="1">
        <v>0</v>
      </c>
      <c r="O431" s="7">
        <f t="shared" ca="1" si="313"/>
        <v>0</v>
      </c>
      <c r="S431" s="7" t="str">
        <f t="shared" ca="1" si="314"/>
        <v/>
      </c>
    </row>
    <row r="432" spans="1:19" x14ac:dyDescent="0.3">
      <c r="A432" s="1" t="str">
        <f t="shared" ref="A432" si="315">B432&amp;"_"&amp;TEXT(D432,"00")</f>
        <v>LP_AtkUpOnLowerHpBetter_06</v>
      </c>
      <c r="B432" s="1" t="s">
        <v>307</v>
      </c>
      <c r="C432" s="1" t="str">
        <f>IF(ISERROR(VLOOKUP(B432,AffectorValueTable!$A:$A,1,0)),"어펙터밸류없음","")</f>
        <v/>
      </c>
      <c r="D432" s="1">
        <v>6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3.5000000000000004</v>
      </c>
      <c r="N432" s="1">
        <v>0</v>
      </c>
      <c r="O432" s="7">
        <f t="shared" ref="O432" ca="1" si="316">IF(NOT(ISBLANK(N432)),N432,
IF(ISBLANK(M432),"",
VLOOKUP(M432,OFFSET(INDIRECT("$A:$B"),0,MATCH(M$1&amp;"_Verify",INDIRECT("$1:$1"),0)-1),2,0)
))</f>
        <v>0</v>
      </c>
      <c r="S432" s="7" t="str">
        <f t="shared" ref="S432" ca="1" si="317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si="310"/>
        <v>LP_CritDmgUpOnLowerHp_01</v>
      </c>
      <c r="B433" s="1" t="s">
        <v>308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AddCriticalDamageByTargetHp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0.5</v>
      </c>
      <c r="O433" s="7" t="str">
        <f t="shared" ca="1" si="311"/>
        <v/>
      </c>
      <c r="S433" s="7" t="str">
        <f t="shared" ca="1" si="304"/>
        <v/>
      </c>
    </row>
    <row r="434" spans="1:19" x14ac:dyDescent="0.3">
      <c r="A434" s="1" t="str">
        <f t="shared" si="310"/>
        <v>LP_CritDmgUpOnLowerHp_02</v>
      </c>
      <c r="B434" s="1" t="s">
        <v>308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AddCriticalDamageByTargetHp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1.05</v>
      </c>
      <c r="O434" s="7" t="str">
        <f t="shared" ca="1" si="311"/>
        <v/>
      </c>
      <c r="S434" s="7" t="str">
        <f t="shared" ca="1" si="304"/>
        <v/>
      </c>
    </row>
    <row r="435" spans="1:19" x14ac:dyDescent="0.3">
      <c r="A435" s="1" t="str">
        <f t="shared" ref="A435:A437" si="318">B435&amp;"_"&amp;TEXT(D435,"00")</f>
        <v>LP_CritDmgUpOnLowerHp_03</v>
      </c>
      <c r="B435" s="1" t="s">
        <v>308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AddCriticalDamageByTargetHp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1.6500000000000001</v>
      </c>
      <c r="O435" s="7" t="str">
        <f t="shared" ref="O435:O437" ca="1" si="319">IF(NOT(ISBLANK(N435)),N435,
IF(ISBLANK(M435),"",
VLOOKUP(M435,OFFSET(INDIRECT("$A:$B"),0,MATCH(M$1&amp;"_Verify",INDIRECT("$1:$1"),0)-1),2,0)
))</f>
        <v/>
      </c>
      <c r="S435" s="7" t="str">
        <f t="shared" ca="1" si="304"/>
        <v/>
      </c>
    </row>
    <row r="436" spans="1:19" x14ac:dyDescent="0.3">
      <c r="A436" s="1" t="str">
        <f t="shared" si="318"/>
        <v>LP_CritDmgUpOnLowerHp_04</v>
      </c>
      <c r="B436" s="1" t="s">
        <v>308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AddCriticalDamageByTargetHp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2.2999999999999998</v>
      </c>
      <c r="O436" s="7" t="str">
        <f t="shared" ca="1" si="319"/>
        <v/>
      </c>
      <c r="S436" s="7" t="str">
        <f t="shared" ref="S436:S437" ca="1" si="320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18"/>
        <v>LP_CritDmgUpOnLowerHp_05</v>
      </c>
      <c r="B437" s="1" t="s">
        <v>308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AddCriticalDamageByTargetHp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3</v>
      </c>
      <c r="O437" s="7" t="str">
        <f t="shared" ca="1" si="319"/>
        <v/>
      </c>
      <c r="S437" s="7" t="str">
        <f t="shared" ca="1" si="320"/>
        <v/>
      </c>
    </row>
    <row r="438" spans="1:19" x14ac:dyDescent="0.3">
      <c r="A438" s="1" t="str">
        <f t="shared" ref="A438:A449" si="321">B438&amp;"_"&amp;TEXT(D438,"00")</f>
        <v>LP_CritDmgUpOnLowerHpBetter_01</v>
      </c>
      <c r="B438" s="1" t="s">
        <v>309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AddCriticalDamageByTargetHp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1</v>
      </c>
      <c r="O438" s="7" t="str">
        <f t="shared" ref="O438:O449" ca="1" si="322">IF(NOT(ISBLANK(N438)),N438,
IF(ISBLANK(M438),"",
VLOOKUP(M438,OFFSET(INDIRECT("$A:$B"),0,MATCH(M$1&amp;"_Verify",INDIRECT("$1:$1"),0)-1),2,0)
))</f>
        <v/>
      </c>
      <c r="S438" s="7" t="str">
        <f t="shared" ca="1" si="304"/>
        <v/>
      </c>
    </row>
    <row r="439" spans="1:19" x14ac:dyDescent="0.3">
      <c r="A439" s="1" t="str">
        <f t="shared" ref="A439" si="323">B439&amp;"_"&amp;TEXT(D439,"00")</f>
        <v>LP_CritDmgUpOnLowerHpBetter_02</v>
      </c>
      <c r="B439" s="1" t="s">
        <v>309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AddCriticalDamageByTargetHp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2.1</v>
      </c>
      <c r="O439" s="7" t="str">
        <f t="shared" ref="O439" ca="1" si="324">IF(NOT(ISBLANK(N439)),N439,
IF(ISBLANK(M439),"",
VLOOKUP(M439,OFFSET(INDIRECT("$A:$B"),0,MATCH(M$1&amp;"_Verify",INDIRECT("$1:$1"),0)-1),2,0)
))</f>
        <v/>
      </c>
      <c r="S439" s="7" t="str">
        <f t="shared" ref="S439" ca="1" si="325">IF(NOT(ISBLANK(R439)),R439,
IF(ISBLANK(Q439),"",
VLOOKUP(Q439,OFFSET(INDIRECT("$A:$B"),0,MATCH(Q$1&amp;"_Verify",INDIRECT("$1:$1"),0)-1),2,0)
))</f>
        <v/>
      </c>
    </row>
    <row r="440" spans="1:19" x14ac:dyDescent="0.3">
      <c r="A440" s="1" t="str">
        <f t="shared" ref="A440" si="326">B440&amp;"_"&amp;TEXT(D440,"00")</f>
        <v>LP_CritDmgUpOnLowerHpBetter_03</v>
      </c>
      <c r="B440" s="1" t="s">
        <v>309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AddCriticalDamageByTargetHp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3.3</v>
      </c>
      <c r="O440" s="7" t="str">
        <f t="shared" ref="O440" ca="1" si="327">IF(NOT(ISBLANK(N440)),N440,
IF(ISBLANK(M440),"",
VLOOKUP(M440,OFFSET(INDIRECT("$A:$B"),0,MATCH(M$1&amp;"_Verify",INDIRECT("$1:$1"),0)-1),2,0)
))</f>
        <v/>
      </c>
      <c r="S440" s="7" t="str">
        <f t="shared" ref="S440" ca="1" si="328">IF(NOT(ISBLANK(R440)),R440,
IF(ISBLANK(Q440),"",
VLOOKUP(Q440,OFFSET(INDIRECT("$A:$B"),0,MATCH(Q$1&amp;"_Verify",INDIRECT("$1:$1"),0)-1),2,0)
))</f>
        <v/>
      </c>
    </row>
    <row r="441" spans="1:19" x14ac:dyDescent="0.3">
      <c r="A441" s="1" t="str">
        <f t="shared" si="321"/>
        <v>LP_InstantKill_01</v>
      </c>
      <c r="B441" s="1" t="s">
        <v>310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InstantDeath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0">
        <v>0.06</v>
      </c>
      <c r="O441" s="7" t="str">
        <f t="shared" ca="1" si="322"/>
        <v/>
      </c>
      <c r="S441" s="7" t="str">
        <f t="shared" ca="1" si="304"/>
        <v/>
      </c>
    </row>
    <row r="442" spans="1:19" x14ac:dyDescent="0.3">
      <c r="A442" s="1" t="str">
        <f t="shared" si="321"/>
        <v>LP_InstantKill_02</v>
      </c>
      <c r="B442" s="1" t="s">
        <v>310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InstantDeath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0">
        <v>0.126</v>
      </c>
      <c r="O442" s="7" t="str">
        <f t="shared" ca="1" si="322"/>
        <v/>
      </c>
      <c r="S442" s="7" t="str">
        <f t="shared" ca="1" si="304"/>
        <v/>
      </c>
    </row>
    <row r="443" spans="1:19" x14ac:dyDescent="0.3">
      <c r="A443" s="1" t="str">
        <f t="shared" si="321"/>
        <v>LP_InstantKill_03</v>
      </c>
      <c r="B443" s="1" t="s">
        <v>310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InstantDeath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0">
        <v>0.19800000000000004</v>
      </c>
      <c r="O443" s="7" t="str">
        <f t="shared" ca="1" si="322"/>
        <v/>
      </c>
      <c r="S443" s="7" t="str">
        <f t="shared" ca="1" si="304"/>
        <v/>
      </c>
    </row>
    <row r="444" spans="1:19" x14ac:dyDescent="0.3">
      <c r="A444" s="1" t="str">
        <f t="shared" si="321"/>
        <v>LP_InstantKill_04</v>
      </c>
      <c r="B444" s="1" t="s">
        <v>310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InstantDeath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0">
        <v>0.27599999999999997</v>
      </c>
      <c r="O444" s="7" t="str">
        <f t="shared" ca="1" si="322"/>
        <v/>
      </c>
      <c r="S444" s="7" t="str">
        <f t="shared" ca="1" si="304"/>
        <v/>
      </c>
    </row>
    <row r="445" spans="1:19" x14ac:dyDescent="0.3">
      <c r="A445" s="1" t="str">
        <f t="shared" si="321"/>
        <v>LP_InstantKill_05</v>
      </c>
      <c r="B445" s="1" t="s">
        <v>310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InstantDeath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0">
        <v>0.36</v>
      </c>
      <c r="O445" s="7" t="str">
        <f t="shared" ca="1" si="322"/>
        <v/>
      </c>
      <c r="S445" s="7" t="str">
        <f t="shared" ca="1" si="304"/>
        <v/>
      </c>
    </row>
    <row r="446" spans="1:19" x14ac:dyDescent="0.3">
      <c r="A446" s="1" t="str">
        <f t="shared" si="321"/>
        <v>LP_InstantKill_06</v>
      </c>
      <c r="B446" s="1" t="s">
        <v>310</v>
      </c>
      <c r="C446" s="1" t="str">
        <f>IF(ISERROR(VLOOKUP(B446,AffectorValueTable!$A:$A,1,0)),"어펙터밸류없음","")</f>
        <v/>
      </c>
      <c r="D446" s="1">
        <v>6</v>
      </c>
      <c r="E446" s="1" t="str">
        <f>VLOOKUP($B446,AffectorValueTable!$1:$1048576,MATCH(AffectorValueTable!$B$1,AffectorValueTable!$1:$1,0),0)</f>
        <v>InstantDeath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0">
        <v>0.45</v>
      </c>
      <c r="O446" s="7" t="str">
        <f t="shared" ca="1" si="322"/>
        <v/>
      </c>
      <c r="S446" s="7" t="str">
        <f t="shared" ca="1" si="304"/>
        <v/>
      </c>
    </row>
    <row r="447" spans="1:19" x14ac:dyDescent="0.3">
      <c r="A447" s="1" t="str">
        <f t="shared" si="321"/>
        <v>LP_InstantKill_07</v>
      </c>
      <c r="B447" s="1" t="s">
        <v>310</v>
      </c>
      <c r="C447" s="1" t="str">
        <f>IF(ISERROR(VLOOKUP(B447,AffectorValueTable!$A:$A,1,0)),"어펙터밸류없음","")</f>
        <v/>
      </c>
      <c r="D447" s="1">
        <v>7</v>
      </c>
      <c r="E447" s="1" t="str">
        <f>VLOOKUP($B447,AffectorValueTable!$1:$1048576,MATCH(AffectorValueTable!$B$1,AffectorValueTable!$1:$1,0),0)</f>
        <v>InstantDeath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0">
        <v>0.54600000000000015</v>
      </c>
      <c r="O447" s="7" t="str">
        <f t="shared" ca="1" si="322"/>
        <v/>
      </c>
      <c r="S447" s="7" t="str">
        <f t="shared" ca="1" si="304"/>
        <v/>
      </c>
    </row>
    <row r="448" spans="1:19" x14ac:dyDescent="0.3">
      <c r="A448" s="1" t="str">
        <f t="shared" si="321"/>
        <v>LP_InstantKill_08</v>
      </c>
      <c r="B448" s="1" t="s">
        <v>310</v>
      </c>
      <c r="C448" s="1" t="str">
        <f>IF(ISERROR(VLOOKUP(B448,AffectorValueTable!$A:$A,1,0)),"어펙터밸류없음","")</f>
        <v/>
      </c>
      <c r="D448" s="1">
        <v>8</v>
      </c>
      <c r="E448" s="1" t="str">
        <f>VLOOKUP($B448,AffectorValueTable!$1:$1048576,MATCH(AffectorValueTable!$B$1,AffectorValueTable!$1:$1,0),0)</f>
        <v>InstantDeath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0">
        <v>0.64800000000000013</v>
      </c>
      <c r="O448" s="7" t="str">
        <f t="shared" ca="1" si="322"/>
        <v/>
      </c>
      <c r="S448" s="7" t="str">
        <f t="shared" ca="1" si="304"/>
        <v/>
      </c>
    </row>
    <row r="449" spans="1:19" x14ac:dyDescent="0.3">
      <c r="A449" s="1" t="str">
        <f t="shared" si="321"/>
        <v>LP_InstantKill_09</v>
      </c>
      <c r="B449" s="1" t="s">
        <v>310</v>
      </c>
      <c r="C449" s="1" t="str">
        <f>IF(ISERROR(VLOOKUP(B449,AffectorValueTable!$A:$A,1,0)),"어펙터밸류없음","")</f>
        <v/>
      </c>
      <c r="D449" s="1">
        <v>9</v>
      </c>
      <c r="E449" s="1" t="str">
        <f>VLOOKUP($B449,AffectorValueTable!$1:$1048576,MATCH(AffectorValueTable!$B$1,AffectorValueTable!$1:$1,0),0)</f>
        <v>InstantDeath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0">
        <v>0.75600000000000001</v>
      </c>
      <c r="O449" s="7" t="str">
        <f t="shared" ca="1" si="322"/>
        <v/>
      </c>
      <c r="S449" s="7" t="str">
        <f t="shared" ca="1" si="304"/>
        <v/>
      </c>
    </row>
    <row r="450" spans="1:19" x14ac:dyDescent="0.3">
      <c r="A450" s="1" t="str">
        <f t="shared" ref="A450:A459" si="329">B450&amp;"_"&amp;TEXT(D450,"00")</f>
        <v>LP_InstantKillBetter_01</v>
      </c>
      <c r="B450" s="1" t="s">
        <v>312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InstantDeath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0">
        <v>0.12</v>
      </c>
      <c r="O450" s="7" t="str">
        <f t="shared" ref="O450:O459" ca="1" si="330">IF(NOT(ISBLANK(N450)),N450,
IF(ISBLANK(M450),"",
VLOOKUP(M450,OFFSET(INDIRECT("$A:$B"),0,MATCH(M$1&amp;"_Verify",INDIRECT("$1:$1"),0)-1),2,0)
))</f>
        <v/>
      </c>
      <c r="S450" s="7" t="str">
        <f t="shared" ca="1" si="304"/>
        <v/>
      </c>
    </row>
    <row r="451" spans="1:19" x14ac:dyDescent="0.3">
      <c r="A451" s="1" t="str">
        <f t="shared" si="329"/>
        <v>LP_InstantKillBetter_02</v>
      </c>
      <c r="B451" s="1" t="s">
        <v>312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InstantDeath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0">
        <v>0.252</v>
      </c>
      <c r="O451" s="7" t="str">
        <f t="shared" ca="1" si="330"/>
        <v/>
      </c>
      <c r="S451" s="7" t="str">
        <f t="shared" ca="1" si="304"/>
        <v/>
      </c>
    </row>
    <row r="452" spans="1:19" x14ac:dyDescent="0.3">
      <c r="A452" s="1" t="str">
        <f t="shared" ref="A452:A454" si="331">B452&amp;"_"&amp;TEXT(D452,"00")</f>
        <v>LP_InstantKillBetter_03</v>
      </c>
      <c r="B452" s="1" t="s">
        <v>312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InstantDeath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0">
        <v>0.39600000000000002</v>
      </c>
      <c r="O452" s="7" t="str">
        <f t="shared" ref="O452:O454" ca="1" si="332">IF(NOT(ISBLANK(N452)),N452,
IF(ISBLANK(M452),"",
VLOOKUP(M452,OFFSET(INDIRECT("$A:$B"),0,MATCH(M$1&amp;"_Verify",INDIRECT("$1:$1"),0)-1),2,0)
))</f>
        <v/>
      </c>
      <c r="S452" s="7" t="str">
        <f t="shared" ca="1" si="304"/>
        <v/>
      </c>
    </row>
    <row r="453" spans="1:19" x14ac:dyDescent="0.3">
      <c r="A453" s="1" t="str">
        <f t="shared" si="331"/>
        <v>LP_InstantKillBetter_04</v>
      </c>
      <c r="B453" s="1" t="s">
        <v>312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0.55199999999999994</v>
      </c>
      <c r="O453" s="7" t="str">
        <f t="shared" ca="1" si="332"/>
        <v/>
      </c>
      <c r="S453" s="7" t="str">
        <f t="shared" ca="1" si="304"/>
        <v/>
      </c>
    </row>
    <row r="454" spans="1:19" x14ac:dyDescent="0.3">
      <c r="A454" s="1" t="str">
        <f t="shared" si="331"/>
        <v>LP_InstantKillBetter_05</v>
      </c>
      <c r="B454" s="1" t="s">
        <v>312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0.72</v>
      </c>
      <c r="O454" s="7" t="str">
        <f t="shared" ca="1" si="332"/>
        <v/>
      </c>
      <c r="S454" s="7" t="str">
        <f t="shared" ca="1" si="304"/>
        <v/>
      </c>
    </row>
    <row r="455" spans="1:19" x14ac:dyDescent="0.3">
      <c r="A455" s="1" t="str">
        <f t="shared" si="329"/>
        <v>LP_ImmortalWill_01</v>
      </c>
      <c r="B455" s="1" t="s">
        <v>313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ImmortalWill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ref="J455:J468" si="333">J142</f>
        <v>0.15</v>
      </c>
      <c r="O455" s="7" t="str">
        <f t="shared" ca="1" si="330"/>
        <v/>
      </c>
      <c r="S455" s="7" t="str">
        <f t="shared" ca="1" si="304"/>
        <v/>
      </c>
    </row>
    <row r="456" spans="1:19" x14ac:dyDescent="0.3">
      <c r="A456" s="1" t="str">
        <f t="shared" si="329"/>
        <v>LP_ImmortalWill_02</v>
      </c>
      <c r="B456" s="1" t="s">
        <v>313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ImmortalWill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3"/>
        <v>0.315</v>
      </c>
      <c r="O456" s="7" t="str">
        <f t="shared" ca="1" si="330"/>
        <v/>
      </c>
      <c r="S456" s="7" t="str">
        <f t="shared" ca="1" si="304"/>
        <v/>
      </c>
    </row>
    <row r="457" spans="1:19" x14ac:dyDescent="0.3">
      <c r="A457" s="1" t="str">
        <f t="shared" si="329"/>
        <v>LP_ImmortalWill_03</v>
      </c>
      <c r="B457" s="1" t="s">
        <v>313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ImmortalWill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3"/>
        <v>0.49500000000000005</v>
      </c>
      <c r="O457" s="7" t="str">
        <f t="shared" ca="1" si="330"/>
        <v/>
      </c>
      <c r="S457" s="7" t="str">
        <f t="shared" ca="1" si="304"/>
        <v/>
      </c>
    </row>
    <row r="458" spans="1:19" x14ac:dyDescent="0.3">
      <c r="A458" s="1" t="str">
        <f t="shared" si="329"/>
        <v>LP_ImmortalWill_04</v>
      </c>
      <c r="B458" s="1" t="s">
        <v>313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ImmortalWill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3"/>
        <v>0.69</v>
      </c>
      <c r="O458" s="7" t="str">
        <f t="shared" ca="1" si="330"/>
        <v/>
      </c>
      <c r="S458" s="7" t="str">
        <f t="shared" ca="1" si="304"/>
        <v/>
      </c>
    </row>
    <row r="459" spans="1:19" x14ac:dyDescent="0.3">
      <c r="A459" s="1" t="str">
        <f t="shared" si="329"/>
        <v>LP_ImmortalWill_05</v>
      </c>
      <c r="B459" s="1" t="s">
        <v>313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ImmortalWill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33"/>
        <v>0.89999999999999991</v>
      </c>
      <c r="O459" s="7" t="str">
        <f t="shared" ca="1" si="330"/>
        <v/>
      </c>
      <c r="S459" s="7" t="str">
        <f t="shared" ca="1" si="304"/>
        <v/>
      </c>
    </row>
    <row r="460" spans="1:19" x14ac:dyDescent="0.3">
      <c r="A460" s="1" t="str">
        <f t="shared" ref="A460:A463" si="334">B460&amp;"_"&amp;TEXT(D460,"00")</f>
        <v>LP_ImmortalWill_06</v>
      </c>
      <c r="B460" s="1" t="s">
        <v>313</v>
      </c>
      <c r="C460" s="1" t="str">
        <f>IF(ISERROR(VLOOKUP(B460,AffectorValueTable!$A:$A,1,0)),"어펙터밸류없음","")</f>
        <v/>
      </c>
      <c r="D460" s="1">
        <v>6</v>
      </c>
      <c r="E460" s="1" t="str">
        <f>VLOOKUP($B460,AffectorValueTable!$1:$1048576,MATCH(AffectorValueTable!$B$1,AffectorValueTable!$1:$1,0),0)</f>
        <v>ImmortalWill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33"/>
        <v>1.125</v>
      </c>
      <c r="O460" s="7" t="str">
        <f t="shared" ref="O460:O463" ca="1" si="335">IF(NOT(ISBLANK(N460)),N460,
IF(ISBLANK(M460),"",
VLOOKUP(M460,OFFSET(INDIRECT("$A:$B"),0,MATCH(M$1&amp;"_Verify",INDIRECT("$1:$1"),0)-1),2,0)
))</f>
        <v/>
      </c>
      <c r="S460" s="7" t="str">
        <f t="shared" ca="1" si="304"/>
        <v/>
      </c>
    </row>
    <row r="461" spans="1:19" x14ac:dyDescent="0.3">
      <c r="A461" s="1" t="str">
        <f t="shared" si="334"/>
        <v>LP_ImmortalWill_07</v>
      </c>
      <c r="B461" s="1" t="s">
        <v>313</v>
      </c>
      <c r="C461" s="1" t="str">
        <f>IF(ISERROR(VLOOKUP(B461,AffectorValueTable!$A:$A,1,0)),"어펙터밸류없음","")</f>
        <v/>
      </c>
      <c r="D461" s="1">
        <v>7</v>
      </c>
      <c r="E461" s="1" t="str">
        <f>VLOOKUP($B461,AffectorValueTable!$1:$1048576,MATCH(AffectorValueTable!$B$1,AffectorValueTable!$1:$1,0),0)</f>
        <v>ImmortalWill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3"/>
        <v>1.3650000000000002</v>
      </c>
      <c r="O461" s="7" t="str">
        <f t="shared" ca="1" si="335"/>
        <v/>
      </c>
      <c r="S461" s="7" t="str">
        <f t="shared" ca="1" si="304"/>
        <v/>
      </c>
    </row>
    <row r="462" spans="1:19" x14ac:dyDescent="0.3">
      <c r="A462" s="1" t="str">
        <f t="shared" si="334"/>
        <v>LP_ImmortalWill_08</v>
      </c>
      <c r="B462" s="1" t="s">
        <v>313</v>
      </c>
      <c r="C462" s="1" t="str">
        <f>IF(ISERROR(VLOOKUP(B462,AffectorValueTable!$A:$A,1,0)),"어펙터밸류없음","")</f>
        <v/>
      </c>
      <c r="D462" s="1">
        <v>8</v>
      </c>
      <c r="E462" s="1" t="str">
        <f>VLOOKUP($B462,AffectorValueTable!$1:$1048576,MATCH(AffectorValueTable!$B$1,AffectorValueTable!$1:$1,0),0)</f>
        <v>ImmortalWill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3"/>
        <v>1.62</v>
      </c>
      <c r="O462" s="7" t="str">
        <f t="shared" ca="1" si="335"/>
        <v/>
      </c>
      <c r="S462" s="7" t="str">
        <f t="shared" ca="1" si="304"/>
        <v/>
      </c>
    </row>
    <row r="463" spans="1:19" x14ac:dyDescent="0.3">
      <c r="A463" s="1" t="str">
        <f t="shared" si="334"/>
        <v>LP_ImmortalWill_09</v>
      </c>
      <c r="B463" s="1" t="s">
        <v>313</v>
      </c>
      <c r="C463" s="1" t="str">
        <f>IF(ISERROR(VLOOKUP(B463,AffectorValueTable!$A:$A,1,0)),"어펙터밸류없음","")</f>
        <v/>
      </c>
      <c r="D463" s="1">
        <v>9</v>
      </c>
      <c r="E463" s="1" t="str">
        <f>VLOOKUP($B463,AffectorValueTable!$1:$1048576,MATCH(AffectorValueTable!$B$1,AffectorValueTable!$1:$1,0),0)</f>
        <v>ImmortalWill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33"/>
        <v>1.89</v>
      </c>
      <c r="O463" s="7" t="str">
        <f t="shared" ca="1" si="335"/>
        <v/>
      </c>
      <c r="S463" s="7" t="str">
        <f t="shared" ca="1" si="304"/>
        <v/>
      </c>
    </row>
    <row r="464" spans="1:19" x14ac:dyDescent="0.3">
      <c r="A464" s="1" t="str">
        <f t="shared" ref="A464:A483" si="336">B464&amp;"_"&amp;TEXT(D464,"00")</f>
        <v>LP_ImmortalWillBetter_01</v>
      </c>
      <c r="B464" s="1" t="s">
        <v>314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ImmortalWill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33"/>
        <v>0.25</v>
      </c>
      <c r="O464" s="7" t="str">
        <f t="shared" ref="O464:O483" ca="1" si="337">IF(NOT(ISBLANK(N464)),N464,
IF(ISBLANK(M464),"",
VLOOKUP(M464,OFFSET(INDIRECT("$A:$B"),0,MATCH(M$1&amp;"_Verify",INDIRECT("$1:$1"),0)-1),2,0)
))</f>
        <v/>
      </c>
      <c r="S464" s="7" t="str">
        <f t="shared" ca="1" si="304"/>
        <v/>
      </c>
    </row>
    <row r="465" spans="1:21" x14ac:dyDescent="0.3">
      <c r="A465" s="1" t="str">
        <f t="shared" si="336"/>
        <v>LP_ImmortalWillBetter_02</v>
      </c>
      <c r="B465" s="1" t="s">
        <v>314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ImmortalWill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33"/>
        <v>0.52500000000000002</v>
      </c>
      <c r="O465" s="7" t="str">
        <f t="shared" ca="1" si="337"/>
        <v/>
      </c>
      <c r="S465" s="7" t="str">
        <f t="shared" ca="1" si="304"/>
        <v/>
      </c>
    </row>
    <row r="466" spans="1:21" x14ac:dyDescent="0.3">
      <c r="A466" s="1" t="str">
        <f t="shared" ref="A466:A468" si="338">B466&amp;"_"&amp;TEXT(D466,"00")</f>
        <v>LP_ImmortalWillBetter_03</v>
      </c>
      <c r="B466" s="1" t="s">
        <v>314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ImmortalWill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33"/>
        <v>0.82500000000000007</v>
      </c>
      <c r="O466" s="7" t="str">
        <f t="shared" ref="O466:O468" ca="1" si="339">IF(NOT(ISBLANK(N466)),N466,
IF(ISBLANK(M466),"",
VLOOKUP(M466,OFFSET(INDIRECT("$A:$B"),0,MATCH(M$1&amp;"_Verify",INDIRECT("$1:$1"),0)-1),2,0)
))</f>
        <v/>
      </c>
      <c r="S466" s="7" t="str">
        <f t="shared" ca="1" si="304"/>
        <v/>
      </c>
    </row>
    <row r="467" spans="1:21" x14ac:dyDescent="0.3">
      <c r="A467" s="1" t="str">
        <f t="shared" si="338"/>
        <v>LP_ImmortalWillBetter_04</v>
      </c>
      <c r="B467" s="1" t="s">
        <v>314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33"/>
        <v>1.1499999999999999</v>
      </c>
      <c r="O467" s="7" t="str">
        <f t="shared" ca="1" si="339"/>
        <v/>
      </c>
      <c r="S467" s="7" t="str">
        <f t="shared" ca="1" si="304"/>
        <v/>
      </c>
    </row>
    <row r="468" spans="1:21" x14ac:dyDescent="0.3">
      <c r="A468" s="1" t="str">
        <f t="shared" si="338"/>
        <v>LP_ImmortalWillBetter_05</v>
      </c>
      <c r="B468" s="1" t="s">
        <v>314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33"/>
        <v>1.5</v>
      </c>
      <c r="O468" s="7" t="str">
        <f t="shared" ca="1" si="339"/>
        <v/>
      </c>
      <c r="S468" s="7" t="str">
        <f t="shared" ca="1" si="304"/>
        <v/>
      </c>
    </row>
    <row r="469" spans="1:21" x14ac:dyDescent="0.3">
      <c r="A469" s="1" t="str">
        <f t="shared" si="336"/>
        <v>LP_HealAreaOnEncounter_01</v>
      </c>
      <c r="B469" s="1" t="s">
        <v>365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37"/>
        <v/>
      </c>
      <c r="Q469" s="1" t="s">
        <v>368</v>
      </c>
      <c r="S469" s="7">
        <f t="shared" ca="1" si="304"/>
        <v>1</v>
      </c>
      <c r="U469" s="1" t="s">
        <v>366</v>
      </c>
    </row>
    <row r="470" spans="1:21" x14ac:dyDescent="0.3">
      <c r="A470" s="1" t="str">
        <f t="shared" si="336"/>
        <v>LP_HealAreaOnEncounter_02</v>
      </c>
      <c r="B470" s="1" t="s">
        <v>365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37"/>
        <v/>
      </c>
      <c r="Q470" s="1" t="s">
        <v>368</v>
      </c>
      <c r="S470" s="7">
        <f t="shared" ca="1" si="304"/>
        <v>1</v>
      </c>
      <c r="U470" s="1" t="s">
        <v>366</v>
      </c>
    </row>
    <row r="471" spans="1:21" x14ac:dyDescent="0.3">
      <c r="A471" s="1" t="str">
        <f t="shared" si="336"/>
        <v>LP_HealAreaOnEncounter_03</v>
      </c>
      <c r="B471" s="1" t="s">
        <v>365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37"/>
        <v/>
      </c>
      <c r="Q471" s="1" t="s">
        <v>368</v>
      </c>
      <c r="S471" s="7">
        <f t="shared" ca="1" si="304"/>
        <v>1</v>
      </c>
      <c r="U471" s="1" t="s">
        <v>366</v>
      </c>
    </row>
    <row r="472" spans="1:21" x14ac:dyDescent="0.3">
      <c r="A472" s="1" t="str">
        <f t="shared" si="336"/>
        <v>LP_HealAreaOnEncounter_04</v>
      </c>
      <c r="B472" s="1" t="s">
        <v>365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37"/>
        <v/>
      </c>
      <c r="Q472" s="1" t="s">
        <v>368</v>
      </c>
      <c r="S472" s="7">
        <f t="shared" ca="1" si="304"/>
        <v>1</v>
      </c>
      <c r="U472" s="1" t="s">
        <v>366</v>
      </c>
    </row>
    <row r="473" spans="1:21" x14ac:dyDescent="0.3">
      <c r="A473" s="1" t="str">
        <f t="shared" si="336"/>
        <v>LP_HealAreaOnEncounter_05</v>
      </c>
      <c r="B473" s="1" t="s">
        <v>365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37"/>
        <v/>
      </c>
      <c r="Q473" s="1" t="s">
        <v>368</v>
      </c>
      <c r="S473" s="7">
        <f t="shared" ca="1" si="304"/>
        <v>1</v>
      </c>
      <c r="U473" s="1" t="s">
        <v>366</v>
      </c>
    </row>
    <row r="474" spans="1:21" x14ac:dyDescent="0.3">
      <c r="A474" s="1" t="str">
        <f t="shared" si="336"/>
        <v>LP_HealAreaOnEncounter_CreateHit_01</v>
      </c>
      <c r="B474" s="1" t="s">
        <v>366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CreateHitObject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O474" s="7" t="str">
        <f t="shared" ca="1" si="337"/>
        <v/>
      </c>
      <c r="S474" s="7" t="str">
        <f t="shared" ca="1" si="304"/>
        <v/>
      </c>
      <c r="T474" s="1" t="s">
        <v>369</v>
      </c>
    </row>
    <row r="475" spans="1:21" x14ac:dyDescent="0.3">
      <c r="A475" s="1" t="str">
        <f t="shared" si="336"/>
        <v>LP_HealAreaOnEncounter_CreateHit_02</v>
      </c>
      <c r="B475" s="1" t="s">
        <v>366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CreateHitObject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O475" s="7" t="str">
        <f t="shared" ca="1" si="337"/>
        <v/>
      </c>
      <c r="S475" s="7" t="str">
        <f t="shared" ca="1" si="304"/>
        <v/>
      </c>
      <c r="T475" s="1" t="s">
        <v>369</v>
      </c>
    </row>
    <row r="476" spans="1:21" x14ac:dyDescent="0.3">
      <c r="A476" s="1" t="str">
        <f t="shared" si="336"/>
        <v>LP_HealAreaOnEncounter_CreateHit_03</v>
      </c>
      <c r="B476" s="1" t="s">
        <v>366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CreateHitObject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O476" s="7" t="str">
        <f t="shared" ca="1" si="337"/>
        <v/>
      </c>
      <c r="S476" s="7" t="str">
        <f t="shared" ca="1" si="304"/>
        <v/>
      </c>
      <c r="T476" s="1" t="s">
        <v>369</v>
      </c>
    </row>
    <row r="477" spans="1:21" x14ac:dyDescent="0.3">
      <c r="A477" s="1" t="str">
        <f t="shared" si="336"/>
        <v>LP_HealAreaOnEncounter_CreateHit_04</v>
      </c>
      <c r="B477" s="1" t="s">
        <v>366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CreateHitObject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O477" s="7" t="str">
        <f t="shared" ca="1" si="337"/>
        <v/>
      </c>
      <c r="S477" s="7" t="str">
        <f t="shared" ca="1" si="304"/>
        <v/>
      </c>
      <c r="T477" s="1" t="s">
        <v>369</v>
      </c>
    </row>
    <row r="478" spans="1:21" x14ac:dyDescent="0.3">
      <c r="A478" s="1" t="str">
        <f t="shared" si="336"/>
        <v>LP_HealAreaOnEncounter_CreateHit_05</v>
      </c>
      <c r="B478" s="1" t="s">
        <v>366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CreateHitObject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O478" s="7" t="str">
        <f t="shared" ca="1" si="337"/>
        <v/>
      </c>
      <c r="S478" s="7" t="str">
        <f t="shared" ca="1" si="304"/>
        <v/>
      </c>
      <c r="T478" s="1" t="s">
        <v>369</v>
      </c>
    </row>
    <row r="479" spans="1:21" x14ac:dyDescent="0.3">
      <c r="A479" s="1" t="str">
        <f t="shared" si="336"/>
        <v>LP_HealAreaOnEncounter_CH_Heal_01</v>
      </c>
      <c r="B479" s="1" t="s">
        <v>370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Heal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K479" s="1">
        <v>1.6842105263157891E-2</v>
      </c>
      <c r="O479" s="7" t="str">
        <f t="shared" ca="1" si="337"/>
        <v/>
      </c>
      <c r="S479" s="7" t="str">
        <f t="shared" ref="S479:S483" ca="1" si="340">IF(NOT(ISBLANK(R479)),R479,
IF(ISBLANK(Q479),"",
VLOOKUP(Q479,OFFSET(INDIRECT("$A:$B"),0,MATCH(Q$1&amp;"_Verify",INDIRECT("$1:$1"),0)-1),2,0)
))</f>
        <v/>
      </c>
    </row>
    <row r="480" spans="1:21" x14ac:dyDescent="0.3">
      <c r="A480" s="1" t="str">
        <f t="shared" si="336"/>
        <v>LP_HealAreaOnEncounter_CH_Heal_02</v>
      </c>
      <c r="B480" s="1" t="s">
        <v>370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Heal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K480" s="1">
        <v>2.8990509059534077E-2</v>
      </c>
      <c r="O480" s="7" t="str">
        <f t="shared" ca="1" si="337"/>
        <v/>
      </c>
      <c r="S480" s="7" t="str">
        <f t="shared" ca="1" si="340"/>
        <v/>
      </c>
    </row>
    <row r="481" spans="1:23" x14ac:dyDescent="0.3">
      <c r="A481" s="1" t="str">
        <f t="shared" si="336"/>
        <v>LP_HealAreaOnEncounter_CH_Heal_03</v>
      </c>
      <c r="B481" s="1" t="s">
        <v>370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Heal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K481" s="1">
        <v>3.8067772170151414E-2</v>
      </c>
      <c r="O481" s="7" t="str">
        <f t="shared" ca="1" si="337"/>
        <v/>
      </c>
      <c r="S481" s="7" t="str">
        <f t="shared" ca="1" si="340"/>
        <v/>
      </c>
    </row>
    <row r="482" spans="1:23" x14ac:dyDescent="0.3">
      <c r="A482" s="1" t="str">
        <f t="shared" si="336"/>
        <v>LP_HealAreaOnEncounter_CH_Heal_04</v>
      </c>
      <c r="B482" s="1" t="s">
        <v>370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Heal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K482" s="1">
        <v>4.5042839657282757E-2</v>
      </c>
      <c r="O482" s="7" t="str">
        <f t="shared" ca="1" si="337"/>
        <v/>
      </c>
      <c r="S482" s="7" t="str">
        <f t="shared" ca="1" si="340"/>
        <v/>
      </c>
    </row>
    <row r="483" spans="1:23" x14ac:dyDescent="0.3">
      <c r="A483" s="1" t="str">
        <f t="shared" si="336"/>
        <v>LP_HealAreaOnEncounter_CH_Heal_05</v>
      </c>
      <c r="B483" s="1" t="s">
        <v>370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Heal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K483" s="1">
        <v>5.052631578947369E-2</v>
      </c>
      <c r="O483" s="7" t="str">
        <f t="shared" ca="1" si="337"/>
        <v/>
      </c>
      <c r="S483" s="7" t="str">
        <f t="shared" ca="1" si="340"/>
        <v/>
      </c>
    </row>
    <row r="484" spans="1:23" x14ac:dyDescent="0.3">
      <c r="A484" s="1" t="str">
        <f t="shared" ref="A484:A501" si="341">B484&amp;"_"&amp;TEXT(D484,"00")</f>
        <v>LP_MoveSpeedUpOnAttacked_01</v>
      </c>
      <c r="B484" s="1" t="s">
        <v>315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ref="O484:O501" ca="1" si="342">IF(NOT(ISBLANK(N484)),N484,
IF(ISBLANK(M484),"",
VLOOKUP(M484,OFFSET(INDIRECT("$A:$B"),0,MATCH(M$1&amp;"_Verify",INDIRECT("$1:$1"),0)-1),2,0)
))</f>
        <v/>
      </c>
      <c r="Q484" s="1" t="s">
        <v>224</v>
      </c>
      <c r="S484" s="7">
        <f t="shared" ref="S484:S501" ca="1" si="343">IF(NOT(ISBLANK(R484)),R484,
IF(ISBLANK(Q484),"",
VLOOKUP(Q484,OFFSET(INDIRECT("$A:$B"),0,MATCH(Q$1&amp;"_Verify",INDIRECT("$1:$1"),0)-1),2,0)
))</f>
        <v>4</v>
      </c>
      <c r="U484" s="1" t="s">
        <v>317</v>
      </c>
    </row>
    <row r="485" spans="1:23" x14ac:dyDescent="0.3">
      <c r="A485" s="1" t="str">
        <f t="shared" si="341"/>
        <v>LP_MoveSpeedUpOnAttacked_02</v>
      </c>
      <c r="B485" s="1" t="s">
        <v>315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42"/>
        <v/>
      </c>
      <c r="Q485" s="1" t="s">
        <v>224</v>
      </c>
      <c r="S485" s="7">
        <f t="shared" ca="1" si="343"/>
        <v>4</v>
      </c>
      <c r="U485" s="1" t="s">
        <v>317</v>
      </c>
    </row>
    <row r="486" spans="1:23" x14ac:dyDescent="0.3">
      <c r="A486" s="1" t="str">
        <f t="shared" si="341"/>
        <v>LP_MoveSpeedUpOnAttacked_03</v>
      </c>
      <c r="B486" s="1" t="s">
        <v>315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42"/>
        <v/>
      </c>
      <c r="Q486" s="1" t="s">
        <v>224</v>
      </c>
      <c r="S486" s="7">
        <f t="shared" ca="1" si="343"/>
        <v>4</v>
      </c>
      <c r="U486" s="1" t="s">
        <v>317</v>
      </c>
    </row>
    <row r="487" spans="1:23" x14ac:dyDescent="0.3">
      <c r="A487" s="1" t="str">
        <f t="shared" ref="A487:A492" si="344">B487&amp;"_"&amp;TEXT(D487,"00")</f>
        <v>LP_MoveSpeedUpOnAttacked_Move_01</v>
      </c>
      <c r="B487" s="1" t="s">
        <v>316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2.4</v>
      </c>
      <c r="J487" s="1">
        <v>1</v>
      </c>
      <c r="M487" s="1" t="s">
        <v>550</v>
      </c>
      <c r="O487" s="7">
        <f t="shared" ref="O487:O492" ca="1" si="345">IF(NOT(ISBLANK(N487)),N487,
IF(ISBLANK(M487),"",
VLOOKUP(M487,OFFSET(INDIRECT("$A:$B"),0,MATCH(M$1&amp;"_Verify",INDIRECT("$1:$1"),0)-1),2,0)
))</f>
        <v>5</v>
      </c>
      <c r="R487" s="1">
        <v>1</v>
      </c>
      <c r="S487" s="7">
        <f t="shared" ref="S487:S492" ca="1" si="346">IF(NOT(ISBLANK(R487)),R487,
IF(ISBLANK(Q487),"",
VLOOKUP(Q487,OFFSET(INDIRECT("$A:$B"),0,MATCH(Q$1&amp;"_Verify",INDIRECT("$1:$1"),0)-1),2,0)
))</f>
        <v>1</v>
      </c>
      <c r="W487" s="1" t="s">
        <v>361</v>
      </c>
    </row>
    <row r="488" spans="1:23" x14ac:dyDescent="0.3">
      <c r="A488" s="1" t="str">
        <f t="shared" si="344"/>
        <v>LP_MoveSpeedUpOnAttacked_Move_02</v>
      </c>
      <c r="B488" s="1" t="s">
        <v>316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5.04</v>
      </c>
      <c r="J488" s="1">
        <v>1.4</v>
      </c>
      <c r="M488" s="1" t="s">
        <v>550</v>
      </c>
      <c r="O488" s="7">
        <f t="shared" ca="1" si="345"/>
        <v>5</v>
      </c>
      <c r="R488" s="1">
        <v>1</v>
      </c>
      <c r="S488" s="7">
        <f t="shared" ca="1" si="346"/>
        <v>1</v>
      </c>
      <c r="W488" s="1" t="s">
        <v>361</v>
      </c>
    </row>
    <row r="489" spans="1:23" x14ac:dyDescent="0.3">
      <c r="A489" s="1" t="str">
        <f t="shared" si="344"/>
        <v>LP_MoveSpeedUpOnAttacked_Move_03</v>
      </c>
      <c r="B489" s="1" t="s">
        <v>316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7.919999999999999</v>
      </c>
      <c r="J489" s="1">
        <v>1.75</v>
      </c>
      <c r="M489" s="1" t="s">
        <v>550</v>
      </c>
      <c r="O489" s="7">
        <f t="shared" ca="1" si="345"/>
        <v>5</v>
      </c>
      <c r="R489" s="1">
        <v>1</v>
      </c>
      <c r="S489" s="7">
        <f t="shared" ca="1" si="346"/>
        <v>1</v>
      </c>
      <c r="W489" s="1" t="s">
        <v>361</v>
      </c>
    </row>
    <row r="490" spans="1:23" x14ac:dyDescent="0.3">
      <c r="A490" s="1" t="str">
        <f t="shared" si="344"/>
        <v>LP_MoveSpeedUpOnKill_01</v>
      </c>
      <c r="B490" s="1" t="s">
        <v>509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45"/>
        <v/>
      </c>
      <c r="Q490" s="1" t="s">
        <v>513</v>
      </c>
      <c r="S490" s="7">
        <f t="shared" ca="1" si="346"/>
        <v>6</v>
      </c>
      <c r="U490" s="1" t="s">
        <v>511</v>
      </c>
    </row>
    <row r="491" spans="1:23" x14ac:dyDescent="0.3">
      <c r="A491" s="1" t="str">
        <f t="shared" si="344"/>
        <v>LP_MoveSpeedUpOnKill_02</v>
      </c>
      <c r="B491" s="1" t="s">
        <v>509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45"/>
        <v/>
      </c>
      <c r="Q491" s="1" t="s">
        <v>513</v>
      </c>
      <c r="S491" s="7">
        <f t="shared" ca="1" si="346"/>
        <v>6</v>
      </c>
      <c r="U491" s="1" t="s">
        <v>511</v>
      </c>
    </row>
    <row r="492" spans="1:23" x14ac:dyDescent="0.3">
      <c r="A492" s="1" t="str">
        <f t="shared" si="344"/>
        <v>LP_MoveSpeedUpOnKill_03</v>
      </c>
      <c r="B492" s="1" t="s">
        <v>509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ca="1" si="345"/>
        <v/>
      </c>
      <c r="Q492" s="1" t="s">
        <v>513</v>
      </c>
      <c r="S492" s="7">
        <f t="shared" ca="1" si="346"/>
        <v>6</v>
      </c>
      <c r="U492" s="1" t="s">
        <v>511</v>
      </c>
    </row>
    <row r="493" spans="1:23" x14ac:dyDescent="0.3">
      <c r="A493" s="1" t="str">
        <f t="shared" ref="A493:A495" si="347">B493&amp;"_"&amp;TEXT(D493,"00")</f>
        <v>LP_MoveSpeedUpOnKill_Move_01</v>
      </c>
      <c r="B493" s="1" t="s">
        <v>511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1.6666666666666667</v>
      </c>
      <c r="J493" s="1">
        <v>0.8</v>
      </c>
      <c r="M493" s="1" t="s">
        <v>550</v>
      </c>
      <c r="O493" s="7">
        <f t="shared" ref="O493:O495" ca="1" si="348">IF(NOT(ISBLANK(N493)),N493,
IF(ISBLANK(M493),"",
VLOOKUP(M493,OFFSET(INDIRECT("$A:$B"),0,MATCH(M$1&amp;"_Verify",INDIRECT("$1:$1"),0)-1),2,0)
))</f>
        <v>5</v>
      </c>
      <c r="R493" s="1">
        <v>1</v>
      </c>
      <c r="S493" s="7">
        <f t="shared" ref="S493:S495" ca="1" si="349">IF(NOT(ISBLANK(R493)),R493,
IF(ISBLANK(Q493),"",
VLOOKUP(Q493,OFFSET(INDIRECT("$A:$B"),0,MATCH(Q$1&amp;"_Verify",INDIRECT("$1:$1"),0)-1),2,0)
))</f>
        <v>1</v>
      </c>
      <c r="W493" s="1" t="s">
        <v>361</v>
      </c>
    </row>
    <row r="494" spans="1:23" x14ac:dyDescent="0.3">
      <c r="A494" s="1" t="str">
        <f t="shared" si="347"/>
        <v>LP_MoveSpeedUpOnKill_Move_02</v>
      </c>
      <c r="B494" s="1" t="s">
        <v>511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3.5000000000000004</v>
      </c>
      <c r="J494" s="1">
        <v>1.1199999999999999</v>
      </c>
      <c r="M494" s="1" t="s">
        <v>550</v>
      </c>
      <c r="O494" s="7">
        <f t="shared" ca="1" si="348"/>
        <v>5</v>
      </c>
      <c r="R494" s="1">
        <v>1</v>
      </c>
      <c r="S494" s="7">
        <f t="shared" ca="1" si="349"/>
        <v>1</v>
      </c>
      <c r="W494" s="1" t="s">
        <v>361</v>
      </c>
    </row>
    <row r="495" spans="1:23" x14ac:dyDescent="0.3">
      <c r="A495" s="1" t="str">
        <f t="shared" si="347"/>
        <v>LP_MoveSpeedUpOnKill_Move_03</v>
      </c>
      <c r="B495" s="1" t="s">
        <v>511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5.5</v>
      </c>
      <c r="J495" s="1">
        <v>1.4000000000000001</v>
      </c>
      <c r="M495" s="1" t="s">
        <v>550</v>
      </c>
      <c r="O495" s="7">
        <f t="shared" ca="1" si="348"/>
        <v>5</v>
      </c>
      <c r="R495" s="1">
        <v>1</v>
      </c>
      <c r="S495" s="7">
        <f t="shared" ca="1" si="349"/>
        <v>1</v>
      </c>
      <c r="W495" s="1" t="s">
        <v>361</v>
      </c>
    </row>
    <row r="496" spans="1:23" x14ac:dyDescent="0.3">
      <c r="A496" s="1" t="str">
        <f t="shared" si="341"/>
        <v>LP_MineOnMove_01</v>
      </c>
      <c r="B496" s="1" t="s">
        <v>372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CreateHitObjectMoving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5</v>
      </c>
      <c r="O496" s="7" t="str">
        <f t="shared" ca="1" si="342"/>
        <v/>
      </c>
      <c r="S496" s="7" t="str">
        <f t="shared" ca="1" si="343"/>
        <v/>
      </c>
      <c r="T496" s="1" t="s">
        <v>375</v>
      </c>
    </row>
    <row r="497" spans="1:23" x14ac:dyDescent="0.3">
      <c r="A497" s="1" t="str">
        <f t="shared" si="341"/>
        <v>LP_MineOnMove_02</v>
      </c>
      <c r="B497" s="1" t="s">
        <v>372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CreateHitObjectMoving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5</v>
      </c>
      <c r="O497" s="7" t="str">
        <f t="shared" ca="1" si="342"/>
        <v/>
      </c>
      <c r="S497" s="7" t="str">
        <f t="shared" ca="1" si="343"/>
        <v/>
      </c>
      <c r="T497" s="1" t="s">
        <v>375</v>
      </c>
    </row>
    <row r="498" spans="1:23" x14ac:dyDescent="0.3">
      <c r="A498" s="1" t="str">
        <f t="shared" si="341"/>
        <v>LP_MineOnMove_03</v>
      </c>
      <c r="B498" s="1" t="s">
        <v>372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CreateHitObjectMoving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5</v>
      </c>
      <c r="O498" s="7" t="str">
        <f t="shared" ca="1" si="342"/>
        <v/>
      </c>
      <c r="S498" s="7" t="str">
        <f t="shared" ca="1" si="343"/>
        <v/>
      </c>
      <c r="T498" s="1" t="s">
        <v>375</v>
      </c>
    </row>
    <row r="499" spans="1:23" x14ac:dyDescent="0.3">
      <c r="A499" s="1" t="str">
        <f t="shared" si="341"/>
        <v>LP_MineOnMove_Damage_01</v>
      </c>
      <c r="B499" s="1" t="s">
        <v>374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CollisionDamage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1.7730496453900713</v>
      </c>
      <c r="O499" s="7" t="str">
        <f t="shared" ca="1" si="342"/>
        <v/>
      </c>
      <c r="P499" s="1">
        <v>1</v>
      </c>
      <c r="S499" s="7" t="str">
        <f t="shared" ca="1" si="343"/>
        <v/>
      </c>
    </row>
    <row r="500" spans="1:23" x14ac:dyDescent="0.3">
      <c r="A500" s="1" t="str">
        <f t="shared" si="341"/>
        <v>LP_MineOnMove_Damage_02</v>
      </c>
      <c r="B500" s="1" t="s">
        <v>374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CollisionDamage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3.7234042553191498</v>
      </c>
      <c r="O500" s="7" t="str">
        <f t="shared" ca="1" si="342"/>
        <v/>
      </c>
      <c r="P500" s="1">
        <v>1</v>
      </c>
      <c r="S500" s="7" t="str">
        <f t="shared" ca="1" si="343"/>
        <v/>
      </c>
    </row>
    <row r="501" spans="1:23" x14ac:dyDescent="0.3">
      <c r="A501" s="1" t="str">
        <f t="shared" si="341"/>
        <v>LP_MineOnMove_Damage_03</v>
      </c>
      <c r="B501" s="1" t="s">
        <v>374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CollisionDamage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5.8510638297872362</v>
      </c>
      <c r="O501" s="7" t="str">
        <f t="shared" ca="1" si="342"/>
        <v/>
      </c>
      <c r="P501" s="1">
        <v>1</v>
      </c>
      <c r="S501" s="7" t="str">
        <f t="shared" ca="1" si="343"/>
        <v/>
      </c>
    </row>
    <row r="502" spans="1:23" x14ac:dyDescent="0.3">
      <c r="A502" s="1" t="str">
        <f t="shared" ref="A502:A506" si="350">B502&amp;"_"&amp;TEXT(D502,"00")</f>
        <v>LP_SlowHitObject_01</v>
      </c>
      <c r="B502" s="1" t="s">
        <v>318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SlowHitObjectSpeed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0.02</v>
      </c>
      <c r="O502" s="7" t="str">
        <f t="shared" ref="O502:O506" ca="1" si="351">IF(NOT(ISBLANK(N502)),N502,
IF(ISBLANK(M502),"",
VLOOKUP(M502,OFFSET(INDIRECT("$A:$B"),0,MATCH(M$1&amp;"_Verify",INDIRECT("$1:$1"),0)-1),2,0)
))</f>
        <v/>
      </c>
      <c r="S502" s="7" t="str">
        <f t="shared" ref="S502:S529" ca="1" si="352">IF(NOT(ISBLANK(R502)),R502,
IF(ISBLANK(Q502),"",
VLOOKUP(Q502,OFFSET(INDIRECT("$A:$B"),0,MATCH(Q$1&amp;"_Verify",INDIRECT("$1:$1"),0)-1),2,0)
))</f>
        <v/>
      </c>
    </row>
    <row r="503" spans="1:23" x14ac:dyDescent="0.3">
      <c r="A503" s="1" t="str">
        <f t="shared" si="350"/>
        <v>LP_SlowHitObject_02</v>
      </c>
      <c r="B503" s="1" t="s">
        <v>318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SlowHitObjectSpeed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4.2000000000000003E-2</v>
      </c>
      <c r="O503" s="7" t="str">
        <f t="shared" ca="1" si="351"/>
        <v/>
      </c>
      <c r="S503" s="7" t="str">
        <f t="shared" ca="1" si="352"/>
        <v/>
      </c>
    </row>
    <row r="504" spans="1:23" x14ac:dyDescent="0.3">
      <c r="A504" s="1" t="str">
        <f t="shared" si="350"/>
        <v>LP_SlowHitObject_03</v>
      </c>
      <c r="B504" s="1" t="s">
        <v>318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SlowHitObjectSpeed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6.6000000000000003E-2</v>
      </c>
      <c r="O504" s="7" t="str">
        <f t="shared" ca="1" si="351"/>
        <v/>
      </c>
      <c r="S504" s="7" t="str">
        <f t="shared" ca="1" si="352"/>
        <v/>
      </c>
    </row>
    <row r="505" spans="1:23" x14ac:dyDescent="0.3">
      <c r="A505" s="1" t="str">
        <f t="shared" si="350"/>
        <v>LP_SlowHitObject_04</v>
      </c>
      <c r="B505" s="1" t="s">
        <v>318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SlowHitObjectSpeed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9.1999999999999998E-2</v>
      </c>
      <c r="O505" s="7" t="str">
        <f t="shared" ca="1" si="351"/>
        <v/>
      </c>
      <c r="S505" s="7" t="str">
        <f t="shared" ca="1" si="352"/>
        <v/>
      </c>
    </row>
    <row r="506" spans="1:23" x14ac:dyDescent="0.3">
      <c r="A506" s="1" t="str">
        <f t="shared" si="350"/>
        <v>LP_SlowHitObject_05</v>
      </c>
      <c r="B506" s="1" t="s">
        <v>318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SlowHitObjectSpeed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0.12</v>
      </c>
      <c r="O506" s="7" t="str">
        <f t="shared" ca="1" si="351"/>
        <v/>
      </c>
      <c r="S506" s="7" t="str">
        <f t="shared" ca="1" si="352"/>
        <v/>
      </c>
    </row>
    <row r="507" spans="1:23" x14ac:dyDescent="0.3">
      <c r="A507" s="1" t="str">
        <f t="shared" ref="A507:A511" si="353">B507&amp;"_"&amp;TEXT(D507,"00")</f>
        <v>LP_SlowHitObjectBetter_01</v>
      </c>
      <c r="B507" s="1" t="s">
        <v>514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SlowHitObjectSpeed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ref="J507:J511" si="354">J502*5/3</f>
        <v>3.3333333333333333E-2</v>
      </c>
      <c r="O507" s="7" t="str">
        <f t="shared" ref="O507:O511" ca="1" si="355">IF(NOT(ISBLANK(N507)),N507,
IF(ISBLANK(M507),"",
VLOOKUP(M507,OFFSET(INDIRECT("$A:$B"),0,MATCH(M$1&amp;"_Verify",INDIRECT("$1:$1"),0)-1),2,0)
))</f>
        <v/>
      </c>
      <c r="S507" s="7" t="str">
        <f t="shared" ref="S507:S511" ca="1" si="356">IF(NOT(ISBLANK(R507)),R507,
IF(ISBLANK(Q507),"",
VLOOKUP(Q507,OFFSET(INDIRECT("$A:$B"),0,MATCH(Q$1&amp;"_Verify",INDIRECT("$1:$1"),0)-1),2,0)
))</f>
        <v/>
      </c>
    </row>
    <row r="508" spans="1:23" x14ac:dyDescent="0.3">
      <c r="A508" s="1" t="str">
        <f t="shared" si="353"/>
        <v>LP_SlowHitObjectBetter_02</v>
      </c>
      <c r="B508" s="1" t="s">
        <v>514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SlowHitObjectSpeed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4"/>
        <v>7.0000000000000007E-2</v>
      </c>
      <c r="O508" s="7" t="str">
        <f t="shared" ca="1" si="355"/>
        <v/>
      </c>
      <c r="S508" s="7" t="str">
        <f t="shared" ca="1" si="356"/>
        <v/>
      </c>
    </row>
    <row r="509" spans="1:23" x14ac:dyDescent="0.3">
      <c r="A509" s="1" t="str">
        <f t="shared" si="353"/>
        <v>LP_SlowHitObjectBetter_03</v>
      </c>
      <c r="B509" s="1" t="s">
        <v>514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SlowHitObjectSpeed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54"/>
        <v>0.11</v>
      </c>
      <c r="O509" s="7" t="str">
        <f t="shared" ca="1" si="355"/>
        <v/>
      </c>
      <c r="S509" s="7" t="str">
        <f t="shared" ca="1" si="356"/>
        <v/>
      </c>
    </row>
    <row r="510" spans="1:23" x14ac:dyDescent="0.3">
      <c r="A510" s="1" t="str">
        <f t="shared" si="353"/>
        <v>LP_SlowHitObjectBetter_04</v>
      </c>
      <c r="B510" s="1" t="s">
        <v>514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SlowHitObjectSpeed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54"/>
        <v>0.15333333333333332</v>
      </c>
      <c r="O510" s="7" t="str">
        <f t="shared" ca="1" si="355"/>
        <v/>
      </c>
      <c r="S510" s="7" t="str">
        <f t="shared" ca="1" si="356"/>
        <v/>
      </c>
    </row>
    <row r="511" spans="1:23" x14ac:dyDescent="0.3">
      <c r="A511" s="1" t="str">
        <f t="shared" si="353"/>
        <v>LP_SlowHitObjectBetter_05</v>
      </c>
      <c r="B511" s="1" t="s">
        <v>514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SlowHitObjectSpeed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54"/>
        <v>0.19999999999999998</v>
      </c>
      <c r="O511" s="7" t="str">
        <f t="shared" ca="1" si="355"/>
        <v/>
      </c>
      <c r="S511" s="7" t="str">
        <f t="shared" ca="1" si="356"/>
        <v/>
      </c>
    </row>
    <row r="512" spans="1:23" x14ac:dyDescent="0.3">
      <c r="A512" s="1" t="str">
        <f t="shared" ref="A512:A514" si="357">B512&amp;"_"&amp;TEXT(D512,"00")</f>
        <v>LP_Paralyze_01</v>
      </c>
      <c r="B512" s="1" t="s">
        <v>329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CertainHpHitObject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J512" s="1">
        <v>0.33</v>
      </c>
      <c r="O512" s="7" t="str">
        <f t="shared" ref="O512:O514" ca="1" si="358">IF(NOT(ISBLANK(N512)),N512,
IF(ISBLANK(M512),"",
VLOOKUP(M512,OFFSET(INDIRECT("$A:$B"),0,MATCH(M$1&amp;"_Verify",INDIRECT("$1:$1"),0)-1),2,0)
))</f>
        <v/>
      </c>
      <c r="P512" s="1">
        <v>1</v>
      </c>
      <c r="S512" s="7" t="str">
        <f t="shared" ca="1" si="352"/>
        <v/>
      </c>
      <c r="U512" s="1" t="s">
        <v>330</v>
      </c>
      <c r="V512" s="1">
        <v>0.7</v>
      </c>
      <c r="W512" s="1" t="s">
        <v>428</v>
      </c>
    </row>
    <row r="513" spans="1:23" x14ac:dyDescent="0.3">
      <c r="A513" s="1" t="str">
        <f t="shared" si="357"/>
        <v>LP_Paralyze_02</v>
      </c>
      <c r="B513" s="1" t="s">
        <v>329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CertainHpHitObject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J513" s="1">
        <v>0.34</v>
      </c>
      <c r="O513" s="7" t="str">
        <f t="shared" ca="1" si="358"/>
        <v/>
      </c>
      <c r="P513" s="1">
        <v>1</v>
      </c>
      <c r="S513" s="7" t="str">
        <f t="shared" ca="1" si="352"/>
        <v/>
      </c>
      <c r="U513" s="1" t="s">
        <v>330</v>
      </c>
      <c r="V513" s="1" t="s">
        <v>429</v>
      </c>
      <c r="W513" s="1" t="s">
        <v>430</v>
      </c>
    </row>
    <row r="514" spans="1:23" x14ac:dyDescent="0.3">
      <c r="A514" s="1" t="str">
        <f t="shared" si="357"/>
        <v>LP_Paralyze_03</v>
      </c>
      <c r="B514" s="1" t="s">
        <v>329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CertainHpHitObject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J514" s="1">
        <v>0.35</v>
      </c>
      <c r="O514" s="7" t="str">
        <f t="shared" ca="1" si="358"/>
        <v/>
      </c>
      <c r="P514" s="1">
        <v>1</v>
      </c>
      <c r="S514" s="7" t="str">
        <f t="shared" ca="1" si="352"/>
        <v/>
      </c>
      <c r="U514" s="1" t="s">
        <v>330</v>
      </c>
      <c r="V514" s="1" t="s">
        <v>336</v>
      </c>
      <c r="W514" s="1" t="s">
        <v>337</v>
      </c>
    </row>
    <row r="515" spans="1:23" x14ac:dyDescent="0.3">
      <c r="A515" s="1" t="str">
        <f t="shared" ref="A515:A520" si="359">B515&amp;"_"&amp;TEXT(D515,"00")</f>
        <v>LP_Paralyze_CannotAction_01</v>
      </c>
      <c r="B515" s="1" t="s">
        <v>330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CannotAction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1.4</v>
      </c>
      <c r="O515" s="7" t="str">
        <f t="shared" ref="O515:O520" ca="1" si="360">IF(NOT(ISBLANK(N515)),N515,
IF(ISBLANK(M515),"",
VLOOKUP(M515,OFFSET(INDIRECT("$A:$B"),0,MATCH(M$1&amp;"_Verify",INDIRECT("$1:$1"),0)-1),2,0)
))</f>
        <v/>
      </c>
      <c r="S515" s="7" t="str">
        <f t="shared" ca="1" si="352"/>
        <v/>
      </c>
    </row>
    <row r="516" spans="1:23" x14ac:dyDescent="0.3">
      <c r="A516" s="1" t="str">
        <f t="shared" si="359"/>
        <v>LP_Paralyze_CannotAction_02</v>
      </c>
      <c r="B516" s="1" t="s">
        <v>330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CannotAction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2</v>
      </c>
      <c r="O516" s="7" t="str">
        <f t="shared" ca="1" si="360"/>
        <v/>
      </c>
      <c r="S516" s="7" t="str">
        <f t="shared" ca="1" si="352"/>
        <v/>
      </c>
    </row>
    <row r="517" spans="1:23" x14ac:dyDescent="0.3">
      <c r="A517" s="1" t="str">
        <f t="shared" ref="A517" si="361">B517&amp;"_"&amp;TEXT(D517,"00")</f>
        <v>LP_Paralyze_CannotAction_03</v>
      </c>
      <c r="B517" s="1" t="s">
        <v>330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CannotAction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2.6</v>
      </c>
      <c r="O517" s="7" t="str">
        <f t="shared" ref="O517" ca="1" si="362">IF(NOT(ISBLANK(N517)),N517,
IF(ISBLANK(M517),"",
VLOOKUP(M517,OFFSET(INDIRECT("$A:$B"),0,MATCH(M$1&amp;"_Verify",INDIRECT("$1:$1"),0)-1),2,0)
))</f>
        <v/>
      </c>
      <c r="S517" s="7" t="str">
        <f t="shared" ref="S517" ca="1" si="363">IF(NOT(ISBLANK(R517)),R517,
IF(ISBLANK(Q517),"",
VLOOKUP(Q517,OFFSET(INDIRECT("$A:$B"),0,MATCH(Q$1&amp;"_Verify",INDIRECT("$1:$1"),0)-1),2,0)
))</f>
        <v/>
      </c>
    </row>
    <row r="518" spans="1:23" x14ac:dyDescent="0.3">
      <c r="A518" s="1" t="str">
        <f t="shared" si="359"/>
        <v>LP_Hold_01</v>
      </c>
      <c r="B518" s="1" t="s">
        <v>320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AttackWeightHitObject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 s="1">
        <v>0.25</v>
      </c>
      <c r="K518" s="1">
        <v>7.0000000000000007E-2</v>
      </c>
      <c r="O518" s="7" t="str">
        <f t="shared" ca="1" si="360"/>
        <v/>
      </c>
      <c r="P518" s="1">
        <v>1</v>
      </c>
      <c r="S518" s="7" t="str">
        <f t="shared" ca="1" si="352"/>
        <v/>
      </c>
      <c r="U518" s="1" t="s">
        <v>321</v>
      </c>
    </row>
    <row r="519" spans="1:23" x14ac:dyDescent="0.3">
      <c r="A519" s="1" t="str">
        <f t="shared" si="359"/>
        <v>LP_Hold_02</v>
      </c>
      <c r="B519" s="1" t="s">
        <v>320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AttackWeightHitObject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J519" s="1">
        <v>0.35</v>
      </c>
      <c r="K519" s="1">
        <v>0.09</v>
      </c>
      <c r="O519" s="7" t="str">
        <f t="shared" ca="1" si="360"/>
        <v/>
      </c>
      <c r="P519" s="1">
        <v>1</v>
      </c>
      <c r="S519" s="7" t="str">
        <f t="shared" ca="1" si="352"/>
        <v/>
      </c>
      <c r="U519" s="1" t="s">
        <v>321</v>
      </c>
    </row>
    <row r="520" spans="1:23" x14ac:dyDescent="0.3">
      <c r="A520" s="1" t="str">
        <f t="shared" si="359"/>
        <v>LP_Hold_03</v>
      </c>
      <c r="B520" s="1" t="s">
        <v>320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AttackWeightHitObject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J520" s="1">
        <v>0.45</v>
      </c>
      <c r="K520" s="1">
        <v>0.11</v>
      </c>
      <c r="O520" s="7" t="str">
        <f t="shared" ca="1" si="360"/>
        <v/>
      </c>
      <c r="P520" s="1">
        <v>1</v>
      </c>
      <c r="S520" s="7" t="str">
        <f t="shared" ca="1" si="352"/>
        <v/>
      </c>
      <c r="U520" s="1" t="s">
        <v>321</v>
      </c>
    </row>
    <row r="521" spans="1:23" x14ac:dyDescent="0.3">
      <c r="A521" s="1" t="str">
        <f t="shared" ref="A521:A526" si="364">B521&amp;"_"&amp;TEXT(D521,"00")</f>
        <v>LP_Hold_CannotMove_01</v>
      </c>
      <c r="B521" s="1" t="s">
        <v>322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CannotMove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1.5</v>
      </c>
      <c r="O521" s="7" t="str">
        <f t="shared" ref="O521:O526" ca="1" si="365">IF(NOT(ISBLANK(N521)),N521,
IF(ISBLANK(M521),"",
VLOOKUP(M521,OFFSET(INDIRECT("$A:$B"),0,MATCH(M$1&amp;"_Verify",INDIRECT("$1:$1"),0)-1),2,0)
))</f>
        <v/>
      </c>
      <c r="S521" s="7" t="str">
        <f t="shared" ca="1" si="352"/>
        <v/>
      </c>
      <c r="V521" s="1" t="s">
        <v>360</v>
      </c>
    </row>
    <row r="522" spans="1:23" x14ac:dyDescent="0.3">
      <c r="A522" s="1" t="str">
        <f t="shared" si="364"/>
        <v>LP_Hold_CannotMove_02</v>
      </c>
      <c r="B522" s="1" t="s">
        <v>322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CannotMove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3.1500000000000004</v>
      </c>
      <c r="O522" s="7" t="str">
        <f t="shared" ca="1" si="365"/>
        <v/>
      </c>
      <c r="S522" s="7" t="str">
        <f t="shared" ca="1" si="352"/>
        <v/>
      </c>
      <c r="V522" s="1" t="s">
        <v>360</v>
      </c>
    </row>
    <row r="523" spans="1:23" x14ac:dyDescent="0.3">
      <c r="A523" s="1" t="str">
        <f t="shared" si="364"/>
        <v>LP_Hold_CannotMove_03</v>
      </c>
      <c r="B523" s="1" t="s">
        <v>322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CannotMove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4.95</v>
      </c>
      <c r="O523" s="7" t="str">
        <f t="shared" ca="1" si="365"/>
        <v/>
      </c>
      <c r="S523" s="7" t="str">
        <f t="shared" ca="1" si="352"/>
        <v/>
      </c>
      <c r="V523" s="1" t="s">
        <v>360</v>
      </c>
    </row>
    <row r="524" spans="1:23" x14ac:dyDescent="0.3">
      <c r="A524" s="1" t="str">
        <f t="shared" si="364"/>
        <v>LP_Transport_01</v>
      </c>
      <c r="B524" s="1" t="s">
        <v>356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TeleportingHitObject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J524" s="1">
        <v>0.15</v>
      </c>
      <c r="K524" s="1">
        <v>0.1</v>
      </c>
      <c r="L524" s="1">
        <v>0.1</v>
      </c>
      <c r="N524" s="1">
        <v>3</v>
      </c>
      <c r="O524" s="7">
        <f t="shared" ca="1" si="365"/>
        <v>3</v>
      </c>
      <c r="P524" s="1">
        <v>1</v>
      </c>
      <c r="R524" s="1">
        <v>0</v>
      </c>
      <c r="S524" s="7">
        <f t="shared" ca="1" si="352"/>
        <v>0</v>
      </c>
      <c r="U524" s="1" t="s">
        <v>353</v>
      </c>
    </row>
    <row r="525" spans="1:23" x14ac:dyDescent="0.3">
      <c r="A525" s="1" t="str">
        <f t="shared" si="364"/>
        <v>LP_Transport_02</v>
      </c>
      <c r="B525" s="1" t="s">
        <v>356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TeleportingHitObject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J525" s="1">
        <v>0.22500000000000001</v>
      </c>
      <c r="K525" s="1">
        <v>0.1</v>
      </c>
      <c r="L525" s="1">
        <v>0.1</v>
      </c>
      <c r="N525" s="1">
        <v>6</v>
      </c>
      <c r="O525" s="7">
        <f t="shared" ca="1" si="365"/>
        <v>6</v>
      </c>
      <c r="P525" s="1">
        <v>1</v>
      </c>
      <c r="R525" s="1">
        <v>1</v>
      </c>
      <c r="S525" s="7">
        <f t="shared" ca="1" si="352"/>
        <v>1</v>
      </c>
      <c r="U525" s="1" t="s">
        <v>353</v>
      </c>
    </row>
    <row r="526" spans="1:23" x14ac:dyDescent="0.3">
      <c r="A526" s="1" t="str">
        <f t="shared" si="364"/>
        <v>LP_Transport_03</v>
      </c>
      <c r="B526" s="1" t="s">
        <v>356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TeleportingHitObject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J526" s="1">
        <v>0.3</v>
      </c>
      <c r="K526" s="1">
        <v>0.1</v>
      </c>
      <c r="L526" s="1">
        <v>0.1</v>
      </c>
      <c r="N526" s="1">
        <v>9</v>
      </c>
      <c r="O526" s="7">
        <f t="shared" ca="1" si="365"/>
        <v>9</v>
      </c>
      <c r="P526" s="1">
        <v>1</v>
      </c>
      <c r="R526" s="1">
        <v>2</v>
      </c>
      <c r="S526" s="7">
        <f t="shared" ca="1" si="352"/>
        <v>2</v>
      </c>
      <c r="U526" s="1" t="s">
        <v>353</v>
      </c>
    </row>
    <row r="527" spans="1:23" x14ac:dyDescent="0.3">
      <c r="A527" s="1" t="str">
        <f t="shared" ref="A527:A529" si="366">B527&amp;"_"&amp;TEXT(D527,"00")</f>
        <v>LP_Transport_Teleported_01</v>
      </c>
      <c r="B527" s="1" t="s">
        <v>357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Teleported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10</v>
      </c>
      <c r="J527" s="1">
        <v>10</v>
      </c>
      <c r="O527" s="7" t="str">
        <f t="shared" ref="O527:O529" ca="1" si="367">IF(NOT(ISBLANK(N527)),N527,
IF(ISBLANK(M527),"",
VLOOKUP(M527,OFFSET(INDIRECT("$A:$B"),0,MATCH(M$1&amp;"_Verify",INDIRECT("$1:$1"),0)-1),2,0)
))</f>
        <v/>
      </c>
      <c r="S527" s="7" t="str">
        <f t="shared" ca="1" si="352"/>
        <v/>
      </c>
      <c r="U527" s="1" t="s">
        <v>434</v>
      </c>
      <c r="V527" s="1" t="s">
        <v>358</v>
      </c>
      <c r="W527" s="1" t="s">
        <v>359</v>
      </c>
    </row>
    <row r="528" spans="1:23" x14ac:dyDescent="0.3">
      <c r="A528" s="1" t="str">
        <f t="shared" si="366"/>
        <v>LP_Transport_Teleported_02</v>
      </c>
      <c r="B528" s="1" t="s">
        <v>357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Teleported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0">
        <v>14</v>
      </c>
      <c r="J528" s="1">
        <v>10</v>
      </c>
      <c r="O528" s="7" t="str">
        <f t="shared" ca="1" si="367"/>
        <v/>
      </c>
      <c r="S528" s="7" t="str">
        <f t="shared" ca="1" si="352"/>
        <v/>
      </c>
      <c r="U528" s="1" t="s">
        <v>434</v>
      </c>
      <c r="V528" s="1" t="s">
        <v>358</v>
      </c>
      <c r="W528" s="1" t="s">
        <v>359</v>
      </c>
    </row>
    <row r="529" spans="1:23" x14ac:dyDescent="0.3">
      <c r="A529" s="1" t="str">
        <f t="shared" si="366"/>
        <v>LP_Transport_Teleported_03</v>
      </c>
      <c r="B529" s="1" t="s">
        <v>357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Teleported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0">
        <v>18</v>
      </c>
      <c r="J529" s="1">
        <v>10</v>
      </c>
      <c r="O529" s="7" t="str">
        <f t="shared" ca="1" si="367"/>
        <v/>
      </c>
      <c r="S529" s="7" t="str">
        <f t="shared" ca="1" si="352"/>
        <v/>
      </c>
      <c r="U529" s="1" t="s">
        <v>434</v>
      </c>
      <c r="V529" s="1" t="s">
        <v>358</v>
      </c>
      <c r="W529" s="1" t="s">
        <v>359</v>
      </c>
    </row>
    <row r="530" spans="1:23" x14ac:dyDescent="0.3">
      <c r="A530" s="1" t="str">
        <f t="shared" ref="A530:A539" si="368">B530&amp;"_"&amp;TEXT(D530,"00")</f>
        <v>LP_SummonShield_01</v>
      </c>
      <c r="B530" s="1" t="s">
        <v>377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CreateWall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3</v>
      </c>
      <c r="K530" s="1">
        <v>3</v>
      </c>
      <c r="O530" s="7" t="str">
        <f t="shared" ref="O530:O539" ca="1" si="369">IF(NOT(ISBLANK(N530)),N530,
IF(ISBLANK(M530),"",
VLOOKUP(M530,OFFSET(INDIRECT("$A:$B"),0,MATCH(M$1&amp;"_Verify",INDIRECT("$1:$1"),0)-1),2,0)
))</f>
        <v/>
      </c>
      <c r="S530" s="7" t="str">
        <f t="shared" ref="S530:S539" ca="1" si="370">IF(NOT(ISBLANK(R530)),R530,
IF(ISBLANK(Q530),"",
VLOOKUP(Q530,OFFSET(INDIRECT("$A:$B"),0,MATCH(Q$1&amp;"_Verify",INDIRECT("$1:$1"),0)-1),2,0)
))</f>
        <v/>
      </c>
      <c r="T530" s="1" t="s">
        <v>379</v>
      </c>
    </row>
    <row r="531" spans="1:23" x14ac:dyDescent="0.3">
      <c r="A531" s="1" t="str">
        <f t="shared" si="368"/>
        <v>LP_SummonShield_02</v>
      </c>
      <c r="B531" s="1" t="s">
        <v>377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CreateWall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1.9672131147540985</v>
      </c>
      <c r="K531" s="1">
        <v>3</v>
      </c>
      <c r="O531" s="7" t="str">
        <f t="shared" ca="1" si="369"/>
        <v/>
      </c>
      <c r="S531" s="7" t="str">
        <f t="shared" ca="1" si="370"/>
        <v/>
      </c>
      <c r="T531" s="1" t="s">
        <v>379</v>
      </c>
    </row>
    <row r="532" spans="1:23" x14ac:dyDescent="0.3">
      <c r="A532" s="1" t="str">
        <f t="shared" si="368"/>
        <v>LP_SummonShield_03</v>
      </c>
      <c r="B532" s="1" t="s">
        <v>377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CreateWall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1.4285714285714284</v>
      </c>
      <c r="K532" s="1">
        <v>3</v>
      </c>
      <c r="O532" s="7" t="str">
        <f t="shared" ca="1" si="369"/>
        <v/>
      </c>
      <c r="S532" s="7" t="str">
        <f t="shared" ca="1" si="370"/>
        <v/>
      </c>
      <c r="T532" s="1" t="s">
        <v>379</v>
      </c>
    </row>
    <row r="533" spans="1:23" x14ac:dyDescent="0.3">
      <c r="A533" s="1" t="str">
        <f t="shared" si="368"/>
        <v>LP_SummonShield_04</v>
      </c>
      <c r="B533" s="1" t="s">
        <v>377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CreateWall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1.1009174311926606</v>
      </c>
      <c r="K533" s="1">
        <v>3</v>
      </c>
      <c r="O533" s="7" t="str">
        <f t="shared" ca="1" si="369"/>
        <v/>
      </c>
      <c r="S533" s="7" t="str">
        <f t="shared" ca="1" si="370"/>
        <v/>
      </c>
      <c r="T533" s="1" t="s">
        <v>379</v>
      </c>
    </row>
    <row r="534" spans="1:23" x14ac:dyDescent="0.3">
      <c r="A534" s="1" t="str">
        <f t="shared" si="368"/>
        <v>LP_SummonShield_05</v>
      </c>
      <c r="B534" s="1" t="s">
        <v>377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CreateWall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0.88235294117647056</v>
      </c>
      <c r="K534" s="1">
        <v>3</v>
      </c>
      <c r="O534" s="7" t="str">
        <f t="shared" ca="1" si="369"/>
        <v/>
      </c>
      <c r="S534" s="7" t="str">
        <f t="shared" ca="1" si="370"/>
        <v/>
      </c>
      <c r="T534" s="1" t="s">
        <v>379</v>
      </c>
    </row>
    <row r="535" spans="1:23" x14ac:dyDescent="0.3">
      <c r="A535" s="1" t="str">
        <f t="shared" si="368"/>
        <v>LP_HealSpOnAttack_01</v>
      </c>
      <c r="B535" s="1" t="s">
        <v>519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HealSpOnHit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1</v>
      </c>
      <c r="K535" s="1">
        <v>1</v>
      </c>
      <c r="O535" s="7" t="str">
        <f t="shared" ca="1" si="369"/>
        <v/>
      </c>
      <c r="S535" s="7" t="str">
        <f t="shared" ca="1" si="370"/>
        <v/>
      </c>
    </row>
    <row r="536" spans="1:23" x14ac:dyDescent="0.3">
      <c r="A536" s="1" t="str">
        <f t="shared" si="368"/>
        <v>LP_HealSpOnAttack_02</v>
      </c>
      <c r="B536" s="1" t="s">
        <v>519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HealSpOnHit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2.1</v>
      </c>
      <c r="K536" s="1">
        <v>2.1</v>
      </c>
      <c r="O536" s="7" t="str">
        <f t="shared" ca="1" si="369"/>
        <v/>
      </c>
      <c r="S536" s="7" t="str">
        <f t="shared" ca="1" si="370"/>
        <v/>
      </c>
    </row>
    <row r="537" spans="1:23" x14ac:dyDescent="0.3">
      <c r="A537" s="1" t="str">
        <f t="shared" si="368"/>
        <v>LP_HealSpOnAttack_03</v>
      </c>
      <c r="B537" s="1" t="s">
        <v>519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HealSpOnHit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3.3000000000000003</v>
      </c>
      <c r="K537" s="1">
        <v>3.3000000000000003</v>
      </c>
      <c r="O537" s="7" t="str">
        <f t="shared" ca="1" si="369"/>
        <v/>
      </c>
      <c r="S537" s="7" t="str">
        <f t="shared" ca="1" si="370"/>
        <v/>
      </c>
    </row>
    <row r="538" spans="1:23" x14ac:dyDescent="0.3">
      <c r="A538" s="1" t="str">
        <f t="shared" si="368"/>
        <v>LP_HealSpOnAttackBetter_01</v>
      </c>
      <c r="B538" s="1" t="s">
        <v>521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HealSpOnHit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1.6666666666666667</v>
      </c>
      <c r="K538" s="1">
        <v>1.6666666666666667</v>
      </c>
      <c r="O538" s="7" t="str">
        <f t="shared" ca="1" si="369"/>
        <v/>
      </c>
      <c r="S538" s="7" t="str">
        <f t="shared" ca="1" si="370"/>
        <v/>
      </c>
    </row>
    <row r="539" spans="1:23" x14ac:dyDescent="0.3">
      <c r="A539" s="1" t="str">
        <f t="shared" si="368"/>
        <v>LP_HealSpOnAttackBetter_02</v>
      </c>
      <c r="B539" s="1" t="s">
        <v>521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HealSpOnHit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3.5000000000000004</v>
      </c>
      <c r="K539" s="1">
        <v>3.5000000000000004</v>
      </c>
      <c r="O539" s="7" t="str">
        <f t="shared" ca="1" si="369"/>
        <v/>
      </c>
      <c r="S539" s="7" t="str">
        <f t="shared" ca="1" si="370"/>
        <v/>
      </c>
    </row>
    <row r="540" spans="1:23" x14ac:dyDescent="0.3">
      <c r="A540" s="1" t="str">
        <f t="shared" ref="A540:A550" si="371">B540&amp;"_"&amp;TEXT(D540,"00")</f>
        <v>LP_HealSpOnAttackBetter_03</v>
      </c>
      <c r="B540" s="1" t="s">
        <v>521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HealSpOnHit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5.5</v>
      </c>
      <c r="K540" s="1">
        <v>5.5</v>
      </c>
      <c r="O540" s="7" t="str">
        <f t="shared" ref="O540:O550" ca="1" si="372">IF(NOT(ISBLANK(N540)),N540,
IF(ISBLANK(M540),"",
VLOOKUP(M540,OFFSET(INDIRECT("$A:$B"),0,MATCH(M$1&amp;"_Verify",INDIRECT("$1:$1"),0)-1),2,0)
))</f>
        <v/>
      </c>
      <c r="S540" s="7" t="str">
        <f t="shared" ref="S540:S550" ca="1" si="373">IF(NOT(ISBLANK(R540)),R540,
IF(ISBLANK(Q540),"",
VLOOKUP(Q540,OFFSET(INDIRECT("$A:$B"),0,MATCH(Q$1&amp;"_Verify",INDIRECT("$1:$1"),0)-1),2,0)
))</f>
        <v/>
      </c>
    </row>
    <row r="541" spans="1:23" x14ac:dyDescent="0.3">
      <c r="A541" s="1" t="str">
        <f t="shared" ref="A541" si="374">B541&amp;"_"&amp;TEXT(D541,"00")</f>
        <v>LP_HealSpOnAttackBetter_04</v>
      </c>
      <c r="B541" s="1" t="s">
        <v>521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HealSpOnHit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5.5</v>
      </c>
      <c r="K541" s="1">
        <v>5.5</v>
      </c>
      <c r="O541" s="7" t="str">
        <f t="shared" ref="O541" ca="1" si="375">IF(NOT(ISBLANK(N541)),N541,
IF(ISBLANK(M541),"",
VLOOKUP(M541,OFFSET(INDIRECT("$A:$B"),0,MATCH(M$1&amp;"_Verify",INDIRECT("$1:$1"),0)-1),2,0)
))</f>
        <v/>
      </c>
      <c r="S541" s="7" t="str">
        <f t="shared" ref="S541" ca="1" si="376">IF(NOT(ISBLANK(R541)),R541,
IF(ISBLANK(Q541),"",
VLOOKUP(Q541,OFFSET(INDIRECT("$A:$B"),0,MATCH(Q$1&amp;"_Verify",INDIRECT("$1:$1"),0)-1),2,0)
))</f>
        <v/>
      </c>
    </row>
    <row r="542" spans="1:23" x14ac:dyDescent="0.3">
      <c r="A542" s="1" t="str">
        <f t="shared" si="371"/>
        <v>LP_PaybackSp_01</v>
      </c>
      <c r="B542" s="1" t="s">
        <v>535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PaybackSp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0.23333333333333336</v>
      </c>
      <c r="K542" s="1">
        <v>0.28518518518518521</v>
      </c>
      <c r="O542" s="7" t="str">
        <f t="shared" ca="1" si="372"/>
        <v/>
      </c>
      <c r="S542" s="7" t="str">
        <f t="shared" ca="1" si="373"/>
        <v/>
      </c>
    </row>
    <row r="543" spans="1:23" x14ac:dyDescent="0.3">
      <c r="A543" s="1" t="str">
        <f t="shared" si="371"/>
        <v>LP_PaybackSp_02</v>
      </c>
      <c r="B543" s="1" t="s">
        <v>535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PaybackSp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0.38126801152737749</v>
      </c>
      <c r="K543" s="1">
        <v>0.46599423631123921</v>
      </c>
      <c r="O543" s="7" t="str">
        <f t="shared" ca="1" si="372"/>
        <v/>
      </c>
      <c r="S543" s="7" t="str">
        <f t="shared" ca="1" si="373"/>
        <v/>
      </c>
    </row>
    <row r="544" spans="1:23" x14ac:dyDescent="0.3">
      <c r="A544" s="1" t="str">
        <f t="shared" si="371"/>
        <v>LP_PaybackSp_03</v>
      </c>
      <c r="B544" s="1" t="s">
        <v>535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PaybackSp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0.48236658932714627</v>
      </c>
      <c r="K544" s="1">
        <v>0.58955916473317882</v>
      </c>
      <c r="O544" s="7" t="str">
        <f t="shared" ca="1" si="372"/>
        <v/>
      </c>
      <c r="S544" s="7" t="str">
        <f t="shared" ca="1" si="373"/>
        <v/>
      </c>
    </row>
    <row r="545" spans="1:19" x14ac:dyDescent="0.3">
      <c r="A545" s="1" t="str">
        <f t="shared" si="371"/>
        <v>LP_PaybackSp_04</v>
      </c>
      <c r="B545" s="1" t="s">
        <v>535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PaybackSp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0.55517241379310345</v>
      </c>
      <c r="K545" s="1">
        <v>0.67854406130268197</v>
      </c>
      <c r="O545" s="7" t="str">
        <f t="shared" ca="1" si="372"/>
        <v/>
      </c>
      <c r="S545" s="7" t="str">
        <f t="shared" ca="1" si="373"/>
        <v/>
      </c>
    </row>
    <row r="546" spans="1:19" x14ac:dyDescent="0.3">
      <c r="A546" s="1" t="str">
        <f t="shared" si="371"/>
        <v>LP_PaybackSp_05</v>
      </c>
      <c r="B546" s="1" t="s">
        <v>535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PaybackSp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0.60967741935483877</v>
      </c>
      <c r="K546" s="1">
        <v>0.74516129032258072</v>
      </c>
      <c r="O546" s="7" t="str">
        <f t="shared" ca="1" si="372"/>
        <v/>
      </c>
      <c r="S546" s="7" t="str">
        <f t="shared" ca="1" si="373"/>
        <v/>
      </c>
    </row>
    <row r="547" spans="1:19" x14ac:dyDescent="0.3">
      <c r="A547" s="1" t="str">
        <f t="shared" si="371"/>
        <v>PN_Magic1.5Times_01</v>
      </c>
      <c r="B547" s="1" t="s">
        <v>825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EnlargeDamage</v>
      </c>
      <c r="G547" s="1" t="s">
        <v>394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0.5</v>
      </c>
      <c r="O547" s="7" t="str">
        <f t="shared" ca="1" si="372"/>
        <v/>
      </c>
      <c r="S547" s="7" t="str">
        <f t="shared" ca="1" si="373"/>
        <v/>
      </c>
    </row>
    <row r="548" spans="1:19" x14ac:dyDescent="0.3">
      <c r="A548" s="1" t="str">
        <f t="shared" si="371"/>
        <v>PN_Machine1.5Times_01</v>
      </c>
      <c r="B548" s="1" t="s">
        <v>827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EnlargeDamage</v>
      </c>
      <c r="G548" s="1" t="s">
        <v>832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</v>
      </c>
      <c r="O548" s="7" t="str">
        <f t="shared" ca="1" si="372"/>
        <v/>
      </c>
      <c r="S548" s="7" t="str">
        <f t="shared" ca="1" si="373"/>
        <v/>
      </c>
    </row>
    <row r="549" spans="1:19" x14ac:dyDescent="0.3">
      <c r="A549" s="1" t="str">
        <f t="shared" si="371"/>
        <v>PN_Nature1.5Times_01</v>
      </c>
      <c r="B549" s="1" t="s">
        <v>829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EnlargeDamage</v>
      </c>
      <c r="G549" s="1" t="s">
        <v>397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0.5</v>
      </c>
      <c r="O549" s="7" t="str">
        <f t="shared" ca="1" si="372"/>
        <v/>
      </c>
      <c r="S549" s="7" t="str">
        <f t="shared" ca="1" si="373"/>
        <v/>
      </c>
    </row>
    <row r="550" spans="1:19" x14ac:dyDescent="0.3">
      <c r="A550" s="1" t="str">
        <f t="shared" si="371"/>
        <v>PN_Qigong1.5Times_01</v>
      </c>
      <c r="B550" s="1" t="s">
        <v>831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EnlargeDamage</v>
      </c>
      <c r="G550" s="1" t="s">
        <v>833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0.5</v>
      </c>
      <c r="O550" s="7" t="str">
        <f t="shared" ca="1" si="372"/>
        <v/>
      </c>
      <c r="S550" s="7" t="str">
        <f t="shared" ca="1" si="373"/>
        <v/>
      </c>
    </row>
    <row r="551" spans="1:19" x14ac:dyDescent="0.3">
      <c r="A551" s="1" t="str">
        <f t="shared" ref="A551:A552" si="377">B551&amp;"_"&amp;TEXT(D551,"00")</f>
        <v>PN_Magic2Times_01</v>
      </c>
      <c r="B551" s="1" t="s">
        <v>385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EnlargeDamage</v>
      </c>
      <c r="G551" s="1" t="s">
        <v>394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</v>
      </c>
      <c r="O551" s="7" t="str">
        <f t="shared" ref="O551:O552" ca="1" si="378">IF(NOT(ISBLANK(N551)),N551,
IF(ISBLANK(M551),"",
VLOOKUP(M551,OFFSET(INDIRECT("$A:$B"),0,MATCH(M$1&amp;"_Verify",INDIRECT("$1:$1"),0)-1),2,0)
))</f>
        <v/>
      </c>
      <c r="S551" s="7" t="str">
        <f t="shared" ref="S551:S552" ca="1" si="379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377"/>
        <v>PN_Machine2Times_01</v>
      </c>
      <c r="B552" s="1" t="s">
        <v>402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EnlargeDamage</v>
      </c>
      <c r="G552" s="1" t="s">
        <v>404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</v>
      </c>
      <c r="O552" s="7" t="str">
        <f t="shared" ca="1" si="378"/>
        <v/>
      </c>
      <c r="S552" s="7" t="str">
        <f t="shared" ca="1" si="379"/>
        <v/>
      </c>
    </row>
    <row r="553" spans="1:19" x14ac:dyDescent="0.3">
      <c r="A553" s="1" t="str">
        <f t="shared" ref="A553:A556" si="380">B553&amp;"_"&amp;TEXT(D553,"00")</f>
        <v>PN_Nature2Times_01</v>
      </c>
      <c r="B553" s="1" t="s">
        <v>387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EnlargeDamage</v>
      </c>
      <c r="G553" s="1" t="s">
        <v>397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1</v>
      </c>
      <c r="O553" s="7" t="str">
        <f t="shared" ref="O553:O556" ca="1" si="381">IF(NOT(ISBLANK(N553)),N553,
IF(ISBLANK(M553),"",
VLOOKUP(M553,OFFSET(INDIRECT("$A:$B"),0,MATCH(M$1&amp;"_Verify",INDIRECT("$1:$1"),0)-1),2,0)
))</f>
        <v/>
      </c>
      <c r="S553" s="7" t="str">
        <f t="shared" ref="S553:S556" ca="1" si="382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380"/>
        <v>PN_Qigong2Times_01</v>
      </c>
      <c r="B554" s="1" t="s">
        <v>403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EnlargeDamage</v>
      </c>
      <c r="G554" s="1" t="s">
        <v>405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</v>
      </c>
      <c r="O554" s="7" t="str">
        <f t="shared" ca="1" si="381"/>
        <v/>
      </c>
      <c r="S554" s="7" t="str">
        <f t="shared" ca="1" si="382"/>
        <v/>
      </c>
    </row>
    <row r="555" spans="1:19" x14ac:dyDescent="0.3">
      <c r="A555" s="1" t="str">
        <f t="shared" si="380"/>
        <v>PN_Magic3Times_01</v>
      </c>
      <c r="B555" s="1" t="s">
        <v>782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EnlargeDamage</v>
      </c>
      <c r="G555" s="1" t="s">
        <v>394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2</v>
      </c>
      <c r="O555" s="7" t="str">
        <f t="shared" ca="1" si="381"/>
        <v/>
      </c>
      <c r="S555" s="7" t="str">
        <f t="shared" ca="1" si="382"/>
        <v/>
      </c>
    </row>
    <row r="556" spans="1:19" x14ac:dyDescent="0.3">
      <c r="A556" s="1" t="str">
        <f t="shared" si="380"/>
        <v>PN_Machine3Times_01</v>
      </c>
      <c r="B556" s="1" t="s">
        <v>779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EnlargeDamage</v>
      </c>
      <c r="G556" s="1" t="s">
        <v>396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2</v>
      </c>
      <c r="O556" s="7" t="str">
        <f t="shared" ca="1" si="381"/>
        <v/>
      </c>
      <c r="S556" s="7" t="str">
        <f t="shared" ca="1" si="382"/>
        <v/>
      </c>
    </row>
    <row r="557" spans="1:19" x14ac:dyDescent="0.3">
      <c r="A557" s="1" t="str">
        <f t="shared" ref="A557:A558" si="383">B557&amp;"_"&amp;TEXT(D557,"00")</f>
        <v>PN_Nature3Times_01</v>
      </c>
      <c r="B557" s="1" t="s">
        <v>783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EnlargeDamage</v>
      </c>
      <c r="G557" s="1" t="s">
        <v>397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2</v>
      </c>
      <c r="O557" s="7" t="str">
        <f t="shared" ref="O557:O558" ca="1" si="384">IF(NOT(ISBLANK(N557)),N557,
IF(ISBLANK(M557),"",
VLOOKUP(M557,OFFSET(INDIRECT("$A:$B"),0,MATCH(M$1&amp;"_Verify",INDIRECT("$1:$1"),0)-1),2,0)
))</f>
        <v/>
      </c>
      <c r="S557" s="7" t="str">
        <f t="shared" ref="S557:S558" ca="1" si="385">IF(NOT(ISBLANK(R557)),R557,
IF(ISBLANK(Q557),"",
VLOOKUP(Q557,OFFSET(INDIRECT("$A:$B"),0,MATCH(Q$1&amp;"_Verify",INDIRECT("$1:$1"),0)-1),2,0)
))</f>
        <v/>
      </c>
    </row>
    <row r="558" spans="1:19" x14ac:dyDescent="0.3">
      <c r="A558" s="1" t="str">
        <f t="shared" si="383"/>
        <v>PN_Qigong3Times_01</v>
      </c>
      <c r="B558" s="1" t="s">
        <v>781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EnlargeDamage</v>
      </c>
      <c r="G558" s="1" t="s">
        <v>399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2</v>
      </c>
      <c r="O558" s="7" t="str">
        <f t="shared" ca="1" si="384"/>
        <v/>
      </c>
      <c r="S558" s="7" t="str">
        <f t="shared" ca="1" si="38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76:Q558 Q3:Q367 M3:M55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G376:G381 G50:G110 G118:G126 G138:G140 G142:G367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3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869</v>
      </c>
      <c r="B3" t="s">
        <v>865</v>
      </c>
      <c r="C3" t="s">
        <v>871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2"/>
  <sheetViews>
    <sheetView zoomScaleNormal="100" workbookViewId="0">
      <pane ySplit="1" topLeftCell="A9" activePane="bottomLeft" state="frozen"/>
      <selection pane="bottomLeft" activeCell="A16" sqref="A1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710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625</v>
      </c>
      <c r="D5" s="4" t="s">
        <v>626</v>
      </c>
      <c r="E5" s="4" t="s">
        <v>627</v>
      </c>
      <c r="F5" s="2"/>
      <c r="G5" s="4" t="s">
        <v>631</v>
      </c>
      <c r="H5" s="4" t="s">
        <v>630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705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841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705</v>
      </c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805</v>
      </c>
      <c r="C18" s="3" t="s">
        <v>62</v>
      </c>
      <c r="D18" s="4" t="s">
        <v>236</v>
      </c>
      <c r="E18" s="4"/>
      <c r="F18" s="5"/>
      <c r="G18" s="3" t="s">
        <v>804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680</v>
      </c>
      <c r="H22" s="3" t="s">
        <v>681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685</v>
      </c>
      <c r="F24" s="5"/>
      <c r="G24" s="3"/>
      <c r="H24" s="3" t="s">
        <v>690</v>
      </c>
      <c r="I24" s="4" t="s">
        <v>426</v>
      </c>
      <c r="J24" s="3" t="s">
        <v>734</v>
      </c>
      <c r="K24" s="5"/>
      <c r="L24" s="5"/>
      <c r="M24" s="3" t="s">
        <v>422</v>
      </c>
    </row>
    <row r="25" spans="1:13" s="10" customFormat="1" ht="36" x14ac:dyDescent="0.3">
      <c r="A25" s="10" t="s">
        <v>672</v>
      </c>
      <c r="B25" s="3" t="s">
        <v>675</v>
      </c>
      <c r="C25" s="3"/>
      <c r="D25" s="4"/>
      <c r="E25" s="4"/>
      <c r="F25" s="5"/>
      <c r="G25" s="3" t="s">
        <v>823</v>
      </c>
      <c r="H25" s="3"/>
      <c r="I25" s="4" t="s">
        <v>822</v>
      </c>
      <c r="J25" s="3" t="s">
        <v>676</v>
      </c>
      <c r="K25" s="5"/>
      <c r="L25" s="5"/>
      <c r="M25" s="3"/>
    </row>
    <row r="26" spans="1:13" s="10" customFormat="1" ht="36" x14ac:dyDescent="0.3">
      <c r="A26" s="10" t="s">
        <v>792</v>
      </c>
      <c r="B26" s="3" t="s">
        <v>794</v>
      </c>
      <c r="C26" s="3" t="s">
        <v>795</v>
      </c>
      <c r="D26" s="4"/>
      <c r="E26" s="4"/>
      <c r="F26" s="5"/>
      <c r="G26" s="3"/>
      <c r="H26" s="3"/>
      <c r="I26" s="4"/>
      <c r="J26" s="3" t="s">
        <v>793</v>
      </c>
      <c r="K26" s="5"/>
      <c r="L26" s="5"/>
      <c r="M26" s="3"/>
    </row>
    <row r="27" spans="1:13" s="10" customFormat="1" ht="24" x14ac:dyDescent="0.3">
      <c r="A27" s="10" t="s">
        <v>725</v>
      </c>
      <c r="B27" s="3" t="s">
        <v>726</v>
      </c>
      <c r="C27" s="3" t="s">
        <v>62</v>
      </c>
      <c r="D27" s="4" t="s">
        <v>727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811</v>
      </c>
      <c r="B28" s="3" t="s">
        <v>812</v>
      </c>
      <c r="C28" s="3"/>
      <c r="D28" s="4"/>
      <c r="E28" s="4"/>
      <c r="F28" s="5"/>
      <c r="G28" s="3" t="s">
        <v>820</v>
      </c>
      <c r="H28" s="3" t="s">
        <v>821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798</v>
      </c>
      <c r="B30" s="3" t="s">
        <v>799</v>
      </c>
      <c r="C30" s="3" t="s">
        <v>835</v>
      </c>
      <c r="D30" s="3" t="s">
        <v>834</v>
      </c>
      <c r="E30" s="3" t="s">
        <v>836</v>
      </c>
      <c r="F30" s="3" t="s">
        <v>837</v>
      </c>
      <c r="G30" s="2" t="s">
        <v>800</v>
      </c>
      <c r="H30" s="2" t="s">
        <v>801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665</v>
      </c>
      <c r="B41" s="3" t="s">
        <v>666</v>
      </c>
      <c r="C41" s="4" t="s">
        <v>667</v>
      </c>
      <c r="D41" s="4"/>
      <c r="E41" s="4"/>
      <c r="F41" s="4"/>
      <c r="G41" s="4" t="s">
        <v>668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615</v>
      </c>
      <c r="C61" s="3" t="s">
        <v>542</v>
      </c>
      <c r="D61" s="4" t="s">
        <v>559</v>
      </c>
      <c r="E61" s="4" t="s">
        <v>567</v>
      </c>
      <c r="F61" s="4" t="s">
        <v>592</v>
      </c>
      <c r="G61" s="4" t="s">
        <v>878</v>
      </c>
      <c r="H61" s="4" t="s">
        <v>632</v>
      </c>
      <c r="I61" s="4" t="s">
        <v>568</v>
      </c>
      <c r="J61" s="4" t="s">
        <v>543</v>
      </c>
      <c r="K61" s="4" t="s">
        <v>575</v>
      </c>
      <c r="L61" s="4" t="s">
        <v>879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612</v>
      </c>
      <c r="E62" s="3" t="s">
        <v>593</v>
      </c>
      <c r="F62" s="3" t="s">
        <v>594</v>
      </c>
      <c r="G62" s="4" t="s">
        <v>606</v>
      </c>
      <c r="J62" s="4" t="s">
        <v>585</v>
      </c>
      <c r="K62" s="4" t="s">
        <v>607</v>
      </c>
      <c r="M62" s="2" t="s">
        <v>354</v>
      </c>
    </row>
    <row r="63" spans="1:13" ht="24" x14ac:dyDescent="0.3">
      <c r="A63" s="10" t="s">
        <v>597</v>
      </c>
      <c r="B63" s="3" t="s">
        <v>600</v>
      </c>
      <c r="C63" s="3" t="s">
        <v>62</v>
      </c>
      <c r="D63" s="3" t="s">
        <v>598</v>
      </c>
      <c r="J63" s="4" t="s">
        <v>599</v>
      </c>
    </row>
    <row r="64" spans="1:13" s="10" customFormat="1" ht="60" x14ac:dyDescent="0.3">
      <c r="A64" s="10" t="s">
        <v>648</v>
      </c>
      <c r="B64" s="3" t="s">
        <v>650</v>
      </c>
      <c r="C64" s="3" t="s">
        <v>62</v>
      </c>
      <c r="D64" s="3"/>
      <c r="G64" s="4" t="s">
        <v>652</v>
      </c>
      <c r="J64" s="4" t="s">
        <v>649</v>
      </c>
    </row>
    <row r="65" spans="1:13" ht="24" x14ac:dyDescent="0.3">
      <c r="A65" t="s">
        <v>655</v>
      </c>
      <c r="B65" s="3" t="s">
        <v>657</v>
      </c>
      <c r="C65" s="4" t="s">
        <v>61</v>
      </c>
      <c r="D65" s="4" t="s">
        <v>656</v>
      </c>
      <c r="M65" s="2" t="s">
        <v>354</v>
      </c>
    </row>
    <row r="66" spans="1:13" ht="36" x14ac:dyDescent="0.3">
      <c r="A66" t="s">
        <v>712</v>
      </c>
      <c r="B66" s="3" t="s">
        <v>713</v>
      </c>
      <c r="C66" s="3" t="s">
        <v>62</v>
      </c>
      <c r="D66" s="3" t="s">
        <v>714</v>
      </c>
      <c r="E66" s="3" t="s">
        <v>824</v>
      </c>
      <c r="J66" s="3" t="s">
        <v>341</v>
      </c>
      <c r="K66" s="4" t="s">
        <v>721</v>
      </c>
      <c r="L66" s="2" t="s">
        <v>96</v>
      </c>
      <c r="M66" s="2" t="s">
        <v>715</v>
      </c>
    </row>
    <row r="67" spans="1:13" ht="24" x14ac:dyDescent="0.3">
      <c r="A67" t="s">
        <v>736</v>
      </c>
      <c r="B67" s="3" t="s">
        <v>737</v>
      </c>
      <c r="C67" s="3" t="s">
        <v>738</v>
      </c>
      <c r="D67" s="3" t="s">
        <v>739</v>
      </c>
      <c r="J67" s="4" t="s">
        <v>740</v>
      </c>
      <c r="K67" s="4" t="s">
        <v>741</v>
      </c>
      <c r="L67" s="4" t="s">
        <v>742</v>
      </c>
    </row>
    <row r="68" spans="1:13" x14ac:dyDescent="0.3">
      <c r="A68" t="s">
        <v>752</v>
      </c>
      <c r="B68" s="3" t="s">
        <v>753</v>
      </c>
    </row>
    <row r="69" spans="1:13" s="10" customFormat="1" ht="48" x14ac:dyDescent="0.3">
      <c r="A69" s="10" t="s">
        <v>754</v>
      </c>
      <c r="B69" s="3" t="s">
        <v>756</v>
      </c>
      <c r="C69" s="3" t="s">
        <v>757</v>
      </c>
      <c r="D69" s="4" t="s">
        <v>758</v>
      </c>
      <c r="E69" s="4"/>
      <c r="F69" s="4" t="s">
        <v>759</v>
      </c>
      <c r="G69" s="4" t="s">
        <v>755</v>
      </c>
      <c r="H69" s="4"/>
      <c r="I69" s="4"/>
      <c r="J69" s="4" t="s">
        <v>543</v>
      </c>
      <c r="K69" s="4"/>
    </row>
    <row r="70" spans="1:13" ht="24" x14ac:dyDescent="0.3">
      <c r="A70" t="s">
        <v>809</v>
      </c>
      <c r="B70" s="3" t="s">
        <v>813</v>
      </c>
      <c r="C70" s="3" t="s">
        <v>62</v>
      </c>
      <c r="D70" s="4" t="s">
        <v>819</v>
      </c>
      <c r="G70" s="4" t="s">
        <v>814</v>
      </c>
    </row>
    <row r="71" spans="1:13" s="10" customFormat="1" ht="60" x14ac:dyDescent="0.3">
      <c r="A71" s="10" t="s">
        <v>839</v>
      </c>
      <c r="B71" s="3" t="s">
        <v>840</v>
      </c>
      <c r="C71" s="3"/>
      <c r="D71" s="5"/>
      <c r="E71" s="5"/>
      <c r="F71" s="5"/>
      <c r="G71" s="3" t="s">
        <v>866</v>
      </c>
      <c r="H71" s="3"/>
      <c r="I71" s="3"/>
      <c r="J71" s="3" t="s">
        <v>846</v>
      </c>
      <c r="K71" s="3" t="s">
        <v>867</v>
      </c>
      <c r="L71" s="5"/>
      <c r="M71" s="2" t="s">
        <v>354</v>
      </c>
    </row>
    <row r="72" spans="1:13" s="10" customFormat="1" ht="36" x14ac:dyDescent="0.3">
      <c r="A72" s="10" t="s">
        <v>862</v>
      </c>
      <c r="B72" s="3" t="s">
        <v>851</v>
      </c>
      <c r="C72" s="3" t="s">
        <v>62</v>
      </c>
      <c r="D72" s="3"/>
      <c r="E72" s="3"/>
      <c r="F72" s="3"/>
      <c r="G72" s="4"/>
      <c r="J72" s="4" t="s">
        <v>849</v>
      </c>
      <c r="K72" s="4" t="s">
        <v>850</v>
      </c>
      <c r="M7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2021-01-14T04:19:18Z</dcterms:modified>
</cp:coreProperties>
</file>