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3602A7-F66C-4A25-B5B6-39E1FB612D7E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9" i="5" l="1"/>
  <c r="O139" i="5"/>
  <c r="H139" i="5"/>
  <c r="E139" i="5"/>
  <c r="C139" i="5"/>
  <c r="A139" i="5"/>
  <c r="S140" i="5"/>
  <c r="H140" i="5"/>
  <c r="E140" i="5"/>
  <c r="C140" i="5"/>
  <c r="A140" i="5"/>
  <c r="E5" i="4"/>
  <c r="D5" i="4"/>
  <c r="C138" i="1"/>
  <c r="O140" i="5"/>
  <c r="C139" i="1"/>
  <c r="S138" i="5" l="1"/>
  <c r="O138" i="5"/>
  <c r="H138" i="5"/>
  <c r="E138" i="5"/>
  <c r="C138" i="5"/>
  <c r="A138" i="5"/>
  <c r="E4" i="4"/>
  <c r="D4" i="4"/>
  <c r="S146" i="5"/>
  <c r="O146" i="5"/>
  <c r="H146" i="5"/>
  <c r="E146" i="5"/>
  <c r="C146" i="5"/>
  <c r="A146" i="5"/>
  <c r="S145" i="5"/>
  <c r="O145" i="5"/>
  <c r="H145" i="5"/>
  <c r="E145" i="5"/>
  <c r="C145" i="5"/>
  <c r="A145" i="5"/>
  <c r="S18" i="5"/>
  <c r="O18" i="5"/>
  <c r="H18" i="5"/>
  <c r="E18" i="5"/>
  <c r="C18" i="5"/>
  <c r="A18" i="5"/>
  <c r="S17" i="5"/>
  <c r="O17" i="5"/>
  <c r="H17" i="5"/>
  <c r="E17" i="5"/>
  <c r="C17" i="5"/>
  <c r="A17" i="5"/>
  <c r="C144" i="1"/>
  <c r="C145" i="1"/>
  <c r="C17" i="1"/>
  <c r="C137" i="1"/>
  <c r="C16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6" i="1"/>
  <c r="C135" i="1"/>
  <c r="S144" i="5" l="1"/>
  <c r="O144" i="5"/>
  <c r="H144" i="5"/>
  <c r="E144" i="5"/>
  <c r="C144" i="5"/>
  <c r="A144" i="5"/>
  <c r="H135" i="5" l="1"/>
  <c r="E135" i="5"/>
  <c r="C135" i="5"/>
  <c r="A135" i="5"/>
  <c r="C134" i="1"/>
  <c r="C143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6" i="5" l="1"/>
  <c r="O546" i="5"/>
  <c r="H546" i="5"/>
  <c r="E546" i="5"/>
  <c r="C546" i="5"/>
  <c r="A546" i="5"/>
  <c r="S437" i="5"/>
  <c r="O437" i="5"/>
  <c r="H437" i="5"/>
  <c r="E437" i="5"/>
  <c r="C437" i="5"/>
  <c r="A437" i="5"/>
  <c r="S236" i="5"/>
  <c r="H236" i="5"/>
  <c r="E236" i="5"/>
  <c r="C236" i="5"/>
  <c r="A236" i="5"/>
  <c r="S230" i="5"/>
  <c r="J230" i="5"/>
  <c r="H230" i="5"/>
  <c r="E230" i="5"/>
  <c r="C230" i="5"/>
  <c r="A230" i="5"/>
  <c r="S211" i="5"/>
  <c r="H211" i="5"/>
  <c r="E211" i="5"/>
  <c r="C211" i="5"/>
  <c r="A211" i="5"/>
  <c r="S207" i="5"/>
  <c r="H207" i="5"/>
  <c r="E207" i="5"/>
  <c r="C207" i="5"/>
  <c r="A207" i="5"/>
  <c r="S192" i="5"/>
  <c r="J192" i="5"/>
  <c r="H192" i="5"/>
  <c r="E192" i="5"/>
  <c r="C192" i="5"/>
  <c r="A192" i="5"/>
  <c r="S188" i="5"/>
  <c r="J188" i="5"/>
  <c r="H188" i="5"/>
  <c r="E188" i="5"/>
  <c r="C188" i="5"/>
  <c r="A188" i="5"/>
  <c r="S169" i="5"/>
  <c r="H169" i="5"/>
  <c r="E169" i="5"/>
  <c r="C169" i="5"/>
  <c r="A169" i="5"/>
  <c r="S165" i="5"/>
  <c r="H165" i="5"/>
  <c r="E165" i="5"/>
  <c r="C165" i="5"/>
  <c r="A165" i="5"/>
  <c r="O165" i="5"/>
  <c r="O230" i="5"/>
  <c r="C131" i="1"/>
  <c r="O236" i="5"/>
  <c r="O169" i="5"/>
  <c r="O211" i="5"/>
  <c r="O192" i="5"/>
  <c r="O188" i="5"/>
  <c r="C132" i="1"/>
  <c r="O207" i="5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C231" i="1"/>
  <c r="C129" i="1"/>
  <c r="C230" i="1"/>
  <c r="C232" i="1"/>
  <c r="C130" i="1"/>
  <c r="C22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8" i="1"/>
  <c r="C126" i="1"/>
  <c r="S563" i="5" l="1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38" i="1"/>
  <c r="C98" i="1"/>
  <c r="C240" i="1"/>
  <c r="C239" i="1"/>
  <c r="C237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7" i="5"/>
  <c r="S143" i="5"/>
  <c r="S142" i="5"/>
  <c r="S141" i="5"/>
  <c r="S124" i="5"/>
  <c r="S123" i="5"/>
  <c r="S122" i="5"/>
  <c r="S121" i="5"/>
  <c r="S120" i="5"/>
  <c r="S119" i="5"/>
  <c r="S118" i="5"/>
  <c r="S117" i="5"/>
  <c r="S116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2" i="5"/>
  <c r="S231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0" i="5"/>
  <c r="S209" i="5"/>
  <c r="S208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1" i="5"/>
  <c r="S190" i="5"/>
  <c r="S189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8" i="5"/>
  <c r="S167" i="5"/>
  <c r="S166" i="5"/>
  <c r="S164" i="5"/>
  <c r="S327" i="5"/>
  <c r="S326" i="5"/>
  <c r="S325" i="5"/>
  <c r="S324" i="5"/>
  <c r="S323" i="5"/>
  <c r="S322" i="5"/>
  <c r="S321" i="5"/>
  <c r="S320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5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120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18" i="1"/>
  <c r="C23" i="1"/>
  <c r="C20" i="1"/>
  <c r="C22" i="1"/>
  <c r="C19" i="1"/>
  <c r="O143" i="5" l="1"/>
  <c r="H143" i="5"/>
  <c r="E143" i="5"/>
  <c r="C143" i="5"/>
  <c r="A143" i="5"/>
  <c r="U106" i="5"/>
  <c r="U105" i="5"/>
  <c r="O142" i="5"/>
  <c r="H142" i="5"/>
  <c r="E142" i="5"/>
  <c r="C142" i="5"/>
  <c r="A142" i="5"/>
  <c r="C142" i="1"/>
  <c r="C141" i="1"/>
  <c r="O141" i="5" l="1"/>
  <c r="H141" i="5"/>
  <c r="E141" i="5"/>
  <c r="C141" i="5"/>
  <c r="A141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8" i="1"/>
  <c r="C119" i="1"/>
  <c r="C140" i="1"/>
  <c r="O117" i="5" l="1"/>
  <c r="H117" i="5"/>
  <c r="E117" i="5"/>
  <c r="C117" i="5"/>
  <c r="A117" i="5"/>
  <c r="O116" i="5"/>
  <c r="H116" i="5"/>
  <c r="E116" i="5"/>
  <c r="C116" i="5"/>
  <c r="A116" i="5"/>
  <c r="C116" i="1"/>
  <c r="C117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5" i="1"/>
  <c r="S106" i="5" l="1"/>
  <c r="O106" i="5"/>
  <c r="H106" i="5"/>
  <c r="E106" i="5"/>
  <c r="C106" i="5"/>
  <c r="A106" i="5"/>
  <c r="C105" i="1"/>
  <c r="C112" i="1"/>
  <c r="L330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1" i="5" l="1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C32" i="1"/>
  <c r="U108" i="5" l="1"/>
  <c r="U107" i="5"/>
  <c r="J206" i="5" l="1"/>
  <c r="J207" i="5" s="1"/>
  <c r="H206" i="5"/>
  <c r="E206" i="5"/>
  <c r="C206" i="5"/>
  <c r="A206" i="5"/>
  <c r="J205" i="5"/>
  <c r="H205" i="5"/>
  <c r="E205" i="5"/>
  <c r="C205" i="5"/>
  <c r="A205" i="5"/>
  <c r="J193" i="5"/>
  <c r="J194" i="5"/>
  <c r="J195" i="5"/>
  <c r="J196" i="5"/>
  <c r="J197" i="5"/>
  <c r="J198" i="5"/>
  <c r="J199" i="5"/>
  <c r="J200" i="5"/>
  <c r="J201" i="5"/>
  <c r="H201" i="5"/>
  <c r="E201" i="5"/>
  <c r="C201" i="5"/>
  <c r="A201" i="5"/>
  <c r="H200" i="5"/>
  <c r="E200" i="5"/>
  <c r="C200" i="5"/>
  <c r="A200" i="5"/>
  <c r="H199" i="5"/>
  <c r="E199" i="5"/>
  <c r="C199" i="5"/>
  <c r="A199" i="5"/>
  <c r="H198" i="5"/>
  <c r="E198" i="5"/>
  <c r="C198" i="5"/>
  <c r="A198" i="5"/>
  <c r="O198" i="5"/>
  <c r="O205" i="5"/>
  <c r="O206" i="5"/>
  <c r="O200" i="5"/>
  <c r="O201" i="5"/>
  <c r="O199" i="5"/>
  <c r="J208" i="5" l="1"/>
  <c r="J209" i="5"/>
  <c r="J210" i="5"/>
  <c r="J211" i="5" s="1"/>
  <c r="J202" i="5"/>
  <c r="J203" i="5"/>
  <c r="J204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9" i="5"/>
  <c r="J190" i="5"/>
  <c r="J191" i="5"/>
  <c r="J386" i="5" l="1"/>
  <c r="J387" i="5"/>
  <c r="J388" i="5"/>
  <c r="J389" i="5"/>
  <c r="J390" i="5"/>
  <c r="J380" i="5"/>
  <c r="J379" i="5"/>
  <c r="J378" i="5"/>
  <c r="J377" i="5"/>
  <c r="J376" i="5"/>
  <c r="J375" i="5"/>
  <c r="J374" i="5"/>
  <c r="J373" i="5"/>
  <c r="J372" i="5"/>
  <c r="J212" i="5" l="1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1" i="5"/>
  <c r="J232" i="5"/>
  <c r="J23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0" i="5" l="1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C106" i="1"/>
  <c r="O529" i="5" l="1"/>
  <c r="A524" i="5" l="1"/>
  <c r="C524" i="5"/>
  <c r="E524" i="5"/>
  <c r="H524" i="5"/>
  <c r="O524" i="5"/>
  <c r="S524" i="5"/>
  <c r="J512" i="5" l="1"/>
  <c r="J513" i="5"/>
  <c r="J514" i="5"/>
  <c r="J515" i="5"/>
  <c r="J516" i="5"/>
  <c r="L331" i="5" l="1"/>
  <c r="L332" i="5"/>
  <c r="K324" i="5"/>
  <c r="K325" i="5"/>
  <c r="K326" i="5"/>
  <c r="J318" i="5"/>
  <c r="J319" i="5"/>
  <c r="J320" i="5"/>
  <c r="S445" i="5"/>
  <c r="O445" i="5"/>
  <c r="H445" i="5"/>
  <c r="E445" i="5"/>
  <c r="C445" i="5"/>
  <c r="A445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4" i="5"/>
  <c r="O444" i="5"/>
  <c r="H444" i="5"/>
  <c r="E444" i="5"/>
  <c r="C444" i="5"/>
  <c r="A444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3" i="5"/>
  <c r="J412" i="5" s="1"/>
  <c r="J411" i="5" s="1"/>
  <c r="J410" i="5" s="1"/>
  <c r="C7" i="1"/>
  <c r="C11" i="1"/>
  <c r="C12" i="1"/>
  <c r="C104" i="1"/>
  <c r="C5" i="1"/>
  <c r="C13" i="1"/>
  <c r="C6" i="1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K349" i="5" l="1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O308" i="5" l="1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H210" i="5" l="1"/>
  <c r="E210" i="5"/>
  <c r="C210" i="5"/>
  <c r="A210" i="5"/>
  <c r="H209" i="5"/>
  <c r="E209" i="5"/>
  <c r="C209" i="5"/>
  <c r="A209" i="5"/>
  <c r="O209" i="5"/>
  <c r="O210" i="5"/>
  <c r="H191" i="5" l="1"/>
  <c r="E191" i="5"/>
  <c r="C191" i="5"/>
  <c r="A191" i="5"/>
  <c r="H190" i="5"/>
  <c r="E190" i="5"/>
  <c r="C190" i="5"/>
  <c r="A190" i="5"/>
  <c r="O191" i="5"/>
  <c r="O190" i="5"/>
  <c r="S11" i="5" l="1"/>
  <c r="O11" i="5"/>
  <c r="H11" i="5"/>
  <c r="E11" i="5"/>
  <c r="C11" i="5"/>
  <c r="A11" i="5"/>
  <c r="C10" i="1"/>
  <c r="S551" i="5" l="1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5" i="5" l="1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C226" i="1"/>
  <c r="C228" i="1"/>
  <c r="C227" i="1"/>
  <c r="S516" i="5" l="1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00" i="5"/>
  <c r="H500" i="5"/>
  <c r="E500" i="5"/>
  <c r="C500" i="5"/>
  <c r="A500" i="5"/>
  <c r="S499" i="5"/>
  <c r="H499" i="5"/>
  <c r="E499" i="5"/>
  <c r="C499" i="5"/>
  <c r="A499" i="5"/>
  <c r="S498" i="5"/>
  <c r="H498" i="5"/>
  <c r="E498" i="5"/>
  <c r="C498" i="5"/>
  <c r="A498" i="5"/>
  <c r="O497" i="5"/>
  <c r="H497" i="5"/>
  <c r="E497" i="5"/>
  <c r="C497" i="5"/>
  <c r="A497" i="5"/>
  <c r="O496" i="5"/>
  <c r="H496" i="5"/>
  <c r="E496" i="5"/>
  <c r="C496" i="5"/>
  <c r="A496" i="5"/>
  <c r="O495" i="5"/>
  <c r="H495" i="5"/>
  <c r="E495" i="5"/>
  <c r="C495" i="5"/>
  <c r="A495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S336" i="5"/>
  <c r="O330" i="5"/>
  <c r="H330" i="5"/>
  <c r="E330" i="5"/>
  <c r="C330" i="5"/>
  <c r="A330" i="5"/>
  <c r="S332" i="5"/>
  <c r="O326" i="5"/>
  <c r="H326" i="5"/>
  <c r="E326" i="5"/>
  <c r="C326" i="5"/>
  <c r="A326" i="5"/>
  <c r="S331" i="5"/>
  <c r="O325" i="5"/>
  <c r="H325" i="5"/>
  <c r="E325" i="5"/>
  <c r="C325" i="5"/>
  <c r="A325" i="5"/>
  <c r="S330" i="5"/>
  <c r="O324" i="5"/>
  <c r="H324" i="5"/>
  <c r="E324" i="5"/>
  <c r="C324" i="5"/>
  <c r="A32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499" i="5"/>
  <c r="C177" i="1"/>
  <c r="O500" i="5"/>
  <c r="S495" i="5"/>
  <c r="C213" i="1"/>
  <c r="S497" i="5"/>
  <c r="C218" i="1"/>
  <c r="C175" i="1"/>
  <c r="C179" i="1"/>
  <c r="C214" i="1"/>
  <c r="O498" i="5"/>
  <c r="S496" i="5"/>
  <c r="O314" i="5" l="1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C165" i="1"/>
  <c r="C170" i="1"/>
  <c r="C172" i="1"/>
  <c r="C173" i="1"/>
  <c r="C167" i="1"/>
  <c r="C169" i="1"/>
  <c r="C157" i="1"/>
  <c r="C160" i="1"/>
  <c r="C166" i="1"/>
  <c r="C155" i="1"/>
  <c r="C156" i="1"/>
  <c r="C171" i="1"/>
  <c r="C158" i="1"/>
  <c r="C159" i="1"/>
  <c r="A557" i="5" l="1"/>
  <c r="C557" i="5"/>
  <c r="E557" i="5"/>
  <c r="H557" i="5"/>
  <c r="O557" i="5"/>
  <c r="S557" i="5"/>
  <c r="S522" i="5"/>
  <c r="O522" i="5"/>
  <c r="H522" i="5"/>
  <c r="E522" i="5"/>
  <c r="C522" i="5"/>
  <c r="A522" i="5"/>
  <c r="O323" i="5" l="1"/>
  <c r="H323" i="5"/>
  <c r="E323" i="5"/>
  <c r="C323" i="5"/>
  <c r="A323" i="5"/>
  <c r="O322" i="5"/>
  <c r="H322" i="5"/>
  <c r="E322" i="5"/>
  <c r="C322" i="5"/>
  <c r="A322" i="5"/>
  <c r="O317" i="5"/>
  <c r="H317" i="5"/>
  <c r="E317" i="5"/>
  <c r="C317" i="5"/>
  <c r="A317" i="5"/>
  <c r="O316" i="5"/>
  <c r="H316" i="5"/>
  <c r="E316" i="5"/>
  <c r="C316" i="5"/>
  <c r="A316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1" i="1"/>
  <c r="C64" i="1"/>
  <c r="C88" i="1"/>
  <c r="C72" i="1"/>
  <c r="C56" i="1"/>
  <c r="C69" i="1"/>
  <c r="C81" i="1"/>
  <c r="C93" i="1"/>
  <c r="C73" i="1"/>
  <c r="C67" i="1"/>
  <c r="C62" i="1"/>
  <c r="C94" i="1"/>
  <c r="C76" i="1"/>
  <c r="C58" i="1"/>
  <c r="C59" i="1"/>
  <c r="C90" i="1"/>
  <c r="C85" i="1"/>
  <c r="C57" i="1"/>
  <c r="C71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3" i="1"/>
  <c r="C37" i="1"/>
  <c r="C49" i="1"/>
  <c r="C36" i="1"/>
  <c r="C35" i="1"/>
  <c r="C41" i="1"/>
  <c r="S35" i="5" l="1"/>
  <c r="O35" i="5"/>
  <c r="H35" i="5"/>
  <c r="E35" i="5"/>
  <c r="C35" i="5"/>
  <c r="A35" i="5"/>
  <c r="C34" i="1"/>
  <c r="I410" i="5" l="1"/>
  <c r="I411" i="5"/>
  <c r="O362" i="5" l="1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S351" i="5"/>
  <c r="S362" i="5"/>
  <c r="S353" i="5"/>
  <c r="S360" i="5"/>
  <c r="S352" i="5"/>
  <c r="S361" i="5"/>
  <c r="I412" i="5" l="1"/>
  <c r="I413" i="5" l="1"/>
  <c r="I414" i="5" l="1"/>
  <c r="O329" i="5" l="1"/>
  <c r="H329" i="5"/>
  <c r="E329" i="5"/>
  <c r="C329" i="5"/>
  <c r="A329" i="5"/>
  <c r="O328" i="5"/>
  <c r="H328" i="5"/>
  <c r="E328" i="5"/>
  <c r="C328" i="5"/>
  <c r="A3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4" i="1"/>
  <c r="C28" i="1"/>
  <c r="C2" i="1"/>
  <c r="C25" i="1"/>
  <c r="C27" i="1"/>
  <c r="S25" i="5" l="1"/>
  <c r="O25" i="5"/>
  <c r="H25" i="5"/>
  <c r="E25" i="5"/>
  <c r="C25" i="5"/>
  <c r="A25" i="5"/>
  <c r="S559" i="5" l="1"/>
  <c r="O559" i="5"/>
  <c r="H559" i="5"/>
  <c r="E559" i="5"/>
  <c r="C559" i="5"/>
  <c r="A559" i="5"/>
  <c r="S558" i="5"/>
  <c r="O558" i="5"/>
  <c r="H558" i="5"/>
  <c r="E558" i="5"/>
  <c r="C558" i="5"/>
  <c r="A558" i="5"/>
  <c r="H556" i="5" l="1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3" i="5"/>
  <c r="H521" i="5"/>
  <c r="H520" i="5"/>
  <c r="H519" i="5"/>
  <c r="H518" i="5"/>
  <c r="H517" i="5"/>
  <c r="H511" i="5"/>
  <c r="H510" i="5"/>
  <c r="H509" i="5"/>
  <c r="H508" i="5"/>
  <c r="H507" i="5"/>
  <c r="H506" i="5"/>
  <c r="H505" i="5"/>
  <c r="H504" i="5"/>
  <c r="H503" i="5"/>
  <c r="H502" i="5"/>
  <c r="H501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3" i="5"/>
  <c r="H440" i="5"/>
  <c r="H439" i="5"/>
  <c r="H438" i="5"/>
  <c r="H434" i="5"/>
  <c r="H433" i="5"/>
  <c r="H432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9" i="5"/>
  <c r="H358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7" i="5"/>
  <c r="H321" i="5"/>
  <c r="H315" i="5"/>
  <c r="H281" i="5"/>
  <c r="H280" i="5"/>
  <c r="H279" i="5"/>
  <c r="H278" i="5"/>
  <c r="H277" i="5"/>
  <c r="H276" i="5"/>
  <c r="H275" i="5"/>
  <c r="H274" i="5"/>
  <c r="H273" i="5"/>
  <c r="H245" i="5"/>
  <c r="H244" i="5"/>
  <c r="H243" i="5"/>
  <c r="H242" i="5"/>
  <c r="H241" i="5"/>
  <c r="H240" i="5"/>
  <c r="H239" i="5"/>
  <c r="H238" i="5"/>
  <c r="H237" i="5"/>
  <c r="H235" i="5"/>
  <c r="H234" i="5"/>
  <c r="H233" i="5"/>
  <c r="H232" i="5"/>
  <c r="H231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08" i="5"/>
  <c r="H204" i="5"/>
  <c r="H203" i="5"/>
  <c r="H202" i="5"/>
  <c r="H197" i="5"/>
  <c r="H196" i="5"/>
  <c r="H195" i="5"/>
  <c r="H194" i="5"/>
  <c r="H193" i="5"/>
  <c r="H189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8" i="5"/>
  <c r="H167" i="5"/>
  <c r="H166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6" i="5"/>
  <c r="O556" i="5"/>
  <c r="E556" i="5"/>
  <c r="C556" i="5"/>
  <c r="A556" i="5"/>
  <c r="E4" i="6"/>
  <c r="E2" i="6"/>
  <c r="C4" i="6"/>
  <c r="C236" i="1"/>
  <c r="C3" i="6"/>
  <c r="C235" i="1"/>
  <c r="E5" i="6"/>
  <c r="C5" i="6"/>
  <c r="C2" i="6"/>
  <c r="E3" i="6"/>
  <c r="S539" i="5" l="1"/>
  <c r="O539" i="5"/>
  <c r="E539" i="5"/>
  <c r="C539" i="5"/>
  <c r="A539" i="5"/>
  <c r="S538" i="5"/>
  <c r="O538" i="5"/>
  <c r="E538" i="5"/>
  <c r="C538" i="5"/>
  <c r="A538" i="5"/>
  <c r="S537" i="5"/>
  <c r="O537" i="5"/>
  <c r="E537" i="5"/>
  <c r="C537" i="5"/>
  <c r="A537" i="5"/>
  <c r="S536" i="5"/>
  <c r="O536" i="5"/>
  <c r="E536" i="5"/>
  <c r="C536" i="5"/>
  <c r="A536" i="5"/>
  <c r="S535" i="5"/>
  <c r="O535" i="5"/>
  <c r="E535" i="5"/>
  <c r="C535" i="5"/>
  <c r="A535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S494" i="5"/>
  <c r="E494" i="5"/>
  <c r="C494" i="5"/>
  <c r="A494" i="5"/>
  <c r="S493" i="5"/>
  <c r="E493" i="5"/>
  <c r="C493" i="5"/>
  <c r="A493" i="5"/>
  <c r="S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S484" i="5"/>
  <c r="S485" i="5"/>
  <c r="S486" i="5"/>
  <c r="S488" i="5"/>
  <c r="S487" i="5"/>
  <c r="C209" i="1"/>
  <c r="O493" i="5"/>
  <c r="C233" i="1"/>
  <c r="O494" i="5"/>
  <c r="S490" i="5"/>
  <c r="C210" i="1"/>
  <c r="C215" i="1"/>
  <c r="C208" i="1"/>
  <c r="C216" i="1"/>
  <c r="C225" i="1"/>
  <c r="S491" i="5"/>
  <c r="O492" i="5"/>
  <c r="C234" i="1"/>
  <c r="S489" i="5"/>
  <c r="S27" i="5" l="1"/>
  <c r="O27" i="5"/>
  <c r="H27" i="5"/>
  <c r="E27" i="5"/>
  <c r="C27" i="5"/>
  <c r="A27" i="5"/>
  <c r="S534" i="5"/>
  <c r="S533" i="5"/>
  <c r="S532" i="5"/>
  <c r="S531" i="5"/>
  <c r="S530" i="5"/>
  <c r="S529" i="5"/>
  <c r="S528" i="5"/>
  <c r="S527" i="5"/>
  <c r="S526" i="5"/>
  <c r="S525" i="5"/>
  <c r="S523" i="5"/>
  <c r="S521" i="5"/>
  <c r="S520" i="5"/>
  <c r="S519" i="5"/>
  <c r="S518" i="5"/>
  <c r="S517" i="5"/>
  <c r="S511" i="5"/>
  <c r="S510" i="5"/>
  <c r="S509" i="5"/>
  <c r="S508" i="5"/>
  <c r="S507" i="5"/>
  <c r="S483" i="5"/>
  <c r="S482" i="5"/>
  <c r="S481" i="5"/>
  <c r="S480" i="5"/>
  <c r="S479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3" i="5"/>
  <c r="S440" i="5"/>
  <c r="S439" i="5"/>
  <c r="S438" i="5"/>
  <c r="S434" i="5"/>
  <c r="S433" i="5"/>
  <c r="S432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390" i="5"/>
  <c r="S389" i="5"/>
  <c r="S388" i="5"/>
  <c r="S387" i="5"/>
  <c r="S386" i="5"/>
  <c r="S380" i="5"/>
  <c r="S379" i="5"/>
  <c r="S378" i="5"/>
  <c r="S377" i="5"/>
  <c r="S376" i="5"/>
  <c r="S375" i="5"/>
  <c r="S374" i="5"/>
  <c r="S373" i="5"/>
  <c r="S372" i="5"/>
  <c r="S348" i="5"/>
  <c r="S347" i="5"/>
  <c r="S346" i="5"/>
  <c r="S345" i="5"/>
  <c r="S344" i="5"/>
  <c r="S343" i="5"/>
  <c r="S342" i="5"/>
  <c r="S341" i="5"/>
  <c r="S340" i="5"/>
  <c r="S339" i="5"/>
  <c r="S335" i="5"/>
  <c r="S334" i="5"/>
  <c r="S333" i="5"/>
  <c r="S329" i="5"/>
  <c r="S328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04" i="5"/>
  <c r="S102" i="5"/>
  <c r="S101" i="5"/>
  <c r="S34" i="5"/>
  <c r="S32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E529" i="5"/>
  <c r="C529" i="5"/>
  <c r="A529" i="5"/>
  <c r="S358" i="5"/>
  <c r="S402" i="5"/>
  <c r="S403" i="5"/>
  <c r="S395" i="5"/>
  <c r="S404" i="5"/>
  <c r="S400" i="5"/>
  <c r="S349" i="5"/>
  <c r="S350" i="5"/>
  <c r="S393" i="5"/>
  <c r="S401" i="5"/>
  <c r="S359" i="5"/>
  <c r="S391" i="5"/>
  <c r="S392" i="5"/>
  <c r="S394" i="5"/>
  <c r="S382" i="5"/>
  <c r="S370" i="5"/>
  <c r="S368" i="5"/>
  <c r="S371" i="5"/>
  <c r="S369" i="5"/>
  <c r="S478" i="5"/>
  <c r="S366" i="5"/>
  <c r="S103" i="5"/>
  <c r="S406" i="5"/>
  <c r="S477" i="5"/>
  <c r="S405" i="5"/>
  <c r="S363" i="5"/>
  <c r="S367" i="5"/>
  <c r="S365" i="5"/>
  <c r="S407" i="5"/>
  <c r="S384" i="5"/>
  <c r="S475" i="5"/>
  <c r="S409" i="5"/>
  <c r="S364" i="5"/>
  <c r="S385" i="5"/>
  <c r="S408" i="5"/>
  <c r="S476" i="5"/>
  <c r="S383" i="5"/>
  <c r="S100" i="5"/>
  <c r="S474" i="5"/>
  <c r="S381" i="5"/>
  <c r="O528" i="5" l="1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3" i="5"/>
  <c r="E523" i="5"/>
  <c r="C523" i="5"/>
  <c r="A523" i="5"/>
  <c r="C224" i="1"/>
  <c r="C220" i="1"/>
  <c r="C223" i="1"/>
  <c r="C219" i="1"/>
  <c r="O473" i="5" l="1"/>
  <c r="E473" i="5"/>
  <c r="C473" i="5"/>
  <c r="A473" i="5"/>
  <c r="O472" i="5"/>
  <c r="E472" i="5"/>
  <c r="C472" i="5"/>
  <c r="A472" i="5"/>
  <c r="O471" i="5"/>
  <c r="E471" i="5"/>
  <c r="C471" i="5"/>
  <c r="A471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40" i="5"/>
  <c r="E440" i="5"/>
  <c r="C440" i="5"/>
  <c r="A440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E511" i="5" l="1"/>
  <c r="C511" i="5"/>
  <c r="A511" i="5"/>
  <c r="E510" i="5"/>
  <c r="C510" i="5"/>
  <c r="A510" i="5"/>
  <c r="E509" i="5"/>
  <c r="C509" i="5"/>
  <c r="A509" i="5"/>
  <c r="E508" i="5"/>
  <c r="C508" i="5"/>
  <c r="A508" i="5"/>
  <c r="E507" i="5"/>
  <c r="C507" i="5"/>
  <c r="A507" i="5"/>
  <c r="E483" i="5"/>
  <c r="C483" i="5"/>
  <c r="A483" i="5"/>
  <c r="E482" i="5"/>
  <c r="C482" i="5"/>
  <c r="A482" i="5"/>
  <c r="E481" i="5"/>
  <c r="C481" i="5"/>
  <c r="A481" i="5"/>
  <c r="E480" i="5"/>
  <c r="C480" i="5"/>
  <c r="A480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0" i="5"/>
  <c r="E470" i="5"/>
  <c r="C470" i="5"/>
  <c r="A470" i="5"/>
  <c r="O469" i="5"/>
  <c r="E469" i="5"/>
  <c r="C469" i="5"/>
  <c r="A469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3" i="5"/>
  <c r="E443" i="5"/>
  <c r="C443" i="5"/>
  <c r="A443" i="5"/>
  <c r="O439" i="5"/>
  <c r="E439" i="5"/>
  <c r="C439" i="5"/>
  <c r="A439" i="5"/>
  <c r="O438" i="5"/>
  <c r="E438" i="5"/>
  <c r="C438" i="5"/>
  <c r="A438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511" i="5"/>
  <c r="O509" i="5"/>
  <c r="O507" i="5"/>
  <c r="O510" i="5"/>
  <c r="O508" i="5"/>
  <c r="O483" i="5"/>
  <c r="O481" i="5"/>
  <c r="O479" i="5"/>
  <c r="O480" i="5"/>
  <c r="O482" i="5"/>
  <c r="C222" i="1"/>
  <c r="C199" i="1"/>
  <c r="C198" i="1"/>
  <c r="C217" i="1"/>
  <c r="C212" i="1"/>
  <c r="C204" i="1"/>
  <c r="C211" i="1"/>
  <c r="C200" i="1"/>
  <c r="C203" i="1"/>
  <c r="C221" i="1"/>
  <c r="C206" i="1"/>
  <c r="C202" i="1"/>
  <c r="C201" i="1"/>
  <c r="C207" i="1"/>
  <c r="C205" i="1"/>
  <c r="O414" i="5" l="1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59" i="5"/>
  <c r="C358" i="5"/>
  <c r="C350" i="5"/>
  <c r="C349" i="5"/>
  <c r="C195" i="1"/>
  <c r="C197" i="1"/>
  <c r="C196" i="1"/>
  <c r="E395" i="5" l="1"/>
  <c r="A395" i="5"/>
  <c r="E394" i="5"/>
  <c r="A394" i="5"/>
  <c r="E393" i="5"/>
  <c r="A393" i="5"/>
  <c r="E392" i="5"/>
  <c r="A392" i="5"/>
  <c r="E391" i="5"/>
  <c r="A391" i="5"/>
  <c r="A390" i="5"/>
  <c r="E390" i="5"/>
  <c r="O395" i="5"/>
  <c r="O393" i="5"/>
  <c r="O391" i="5"/>
  <c r="O392" i="5"/>
  <c r="O394" i="5"/>
  <c r="E389" i="5"/>
  <c r="A389" i="5"/>
  <c r="E388" i="5"/>
  <c r="A388" i="5"/>
  <c r="O385" i="5"/>
  <c r="E385" i="5"/>
  <c r="A385" i="5"/>
  <c r="O384" i="5"/>
  <c r="E384" i="5"/>
  <c r="A384" i="5"/>
  <c r="O383" i="5"/>
  <c r="E383" i="5"/>
  <c r="A383" i="5"/>
  <c r="E380" i="5"/>
  <c r="A380" i="5"/>
  <c r="E379" i="5"/>
  <c r="A379" i="5"/>
  <c r="E378" i="5"/>
  <c r="A378" i="5"/>
  <c r="E377" i="5"/>
  <c r="A377" i="5"/>
  <c r="E376" i="5"/>
  <c r="A376" i="5"/>
  <c r="E375" i="5"/>
  <c r="A375" i="5"/>
  <c r="E374" i="5"/>
  <c r="A374" i="5"/>
  <c r="O371" i="5"/>
  <c r="E371" i="5"/>
  <c r="A371" i="5"/>
  <c r="O370" i="5"/>
  <c r="E370" i="5"/>
  <c r="A370" i="5"/>
  <c r="O369" i="5"/>
  <c r="E369" i="5"/>
  <c r="A369" i="5"/>
  <c r="O368" i="5"/>
  <c r="E368" i="5"/>
  <c r="A368" i="5"/>
  <c r="O367" i="5"/>
  <c r="E367" i="5"/>
  <c r="A367" i="5"/>
  <c r="O366" i="5"/>
  <c r="E366" i="5"/>
  <c r="A366" i="5"/>
  <c r="O365" i="5"/>
  <c r="E365" i="5"/>
  <c r="A365" i="5"/>
  <c r="O281" i="5"/>
  <c r="O280" i="5"/>
  <c r="O279" i="5"/>
  <c r="O278" i="5"/>
  <c r="O277" i="5"/>
  <c r="O276" i="5"/>
  <c r="O275" i="5"/>
  <c r="O274" i="5"/>
  <c r="O273" i="5"/>
  <c r="O245" i="5"/>
  <c r="O244" i="5"/>
  <c r="O243" i="5"/>
  <c r="O242" i="5"/>
  <c r="O241" i="5"/>
  <c r="O240" i="5"/>
  <c r="O239" i="5"/>
  <c r="O238" i="5"/>
  <c r="O237" i="5"/>
  <c r="O382" i="5"/>
  <c r="O381" i="5"/>
  <c r="O364" i="5"/>
  <c r="O363" i="5"/>
  <c r="O359" i="5"/>
  <c r="O358" i="5"/>
  <c r="O350" i="5"/>
  <c r="E387" i="5"/>
  <c r="A387" i="5"/>
  <c r="E386" i="5"/>
  <c r="A386" i="5"/>
  <c r="E382" i="5"/>
  <c r="A382" i="5"/>
  <c r="E381" i="5"/>
  <c r="A381" i="5"/>
  <c r="E373" i="5"/>
  <c r="A373" i="5"/>
  <c r="E372" i="5"/>
  <c r="A372" i="5"/>
  <c r="E364" i="5"/>
  <c r="A364" i="5"/>
  <c r="E363" i="5"/>
  <c r="A363" i="5"/>
  <c r="O378" i="5"/>
  <c r="O387" i="5"/>
  <c r="O380" i="5"/>
  <c r="O389" i="5"/>
  <c r="O388" i="5"/>
  <c r="O379" i="5"/>
  <c r="C194" i="1"/>
  <c r="O372" i="5"/>
  <c r="O390" i="5"/>
  <c r="O376" i="5"/>
  <c r="O375" i="5"/>
  <c r="O377" i="5"/>
  <c r="O373" i="5"/>
  <c r="O374" i="5"/>
  <c r="O386" i="5"/>
  <c r="E359" i="5" l="1"/>
  <c r="A359" i="5"/>
  <c r="E358" i="5"/>
  <c r="A358" i="5"/>
  <c r="E350" i="5"/>
  <c r="A350" i="5"/>
  <c r="O349" i="5"/>
  <c r="O348" i="5"/>
  <c r="E349" i="5"/>
  <c r="C348" i="5"/>
  <c r="A349" i="5"/>
  <c r="C191" i="1"/>
  <c r="C189" i="1"/>
  <c r="C190" i="1"/>
  <c r="C192" i="1"/>
  <c r="C193" i="1"/>
  <c r="E281" i="5" l="1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76" i="5"/>
  <c r="E275" i="5"/>
  <c r="E274" i="5"/>
  <c r="E273" i="5"/>
  <c r="E240" i="5"/>
  <c r="E239" i="5"/>
  <c r="E238" i="5"/>
  <c r="E237" i="5"/>
  <c r="C276" i="5"/>
  <c r="C275" i="5"/>
  <c r="C274" i="5"/>
  <c r="C273" i="5"/>
  <c r="C240" i="5"/>
  <c r="C239" i="5"/>
  <c r="C238" i="5"/>
  <c r="C237" i="5"/>
  <c r="A239" i="5"/>
  <c r="A240" i="5"/>
  <c r="A274" i="5"/>
  <c r="A276" i="5"/>
  <c r="A275" i="5"/>
  <c r="A273" i="5"/>
  <c r="A238" i="5"/>
  <c r="A237" i="5"/>
  <c r="E168" i="5"/>
  <c r="C168" i="5"/>
  <c r="A168" i="5"/>
  <c r="E167" i="5"/>
  <c r="C167" i="5"/>
  <c r="A167" i="5"/>
  <c r="C168" i="1"/>
  <c r="C188" i="1"/>
  <c r="O167" i="5"/>
  <c r="C164" i="1"/>
  <c r="O168" i="5"/>
  <c r="S28" i="5" l="1"/>
  <c r="S3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27" i="5"/>
  <c r="O321" i="5"/>
  <c r="O315" i="5"/>
  <c r="O104" i="5"/>
  <c r="O103" i="5"/>
  <c r="O102" i="5"/>
  <c r="O101" i="5"/>
  <c r="O100" i="5"/>
  <c r="O34" i="5"/>
  <c r="O32" i="5"/>
  <c r="O28" i="5"/>
  <c r="O3" i="5"/>
  <c r="O218" i="5"/>
  <c r="O148" i="5"/>
  <c r="O180" i="5"/>
  <c r="O233" i="5"/>
  <c r="O203" i="5"/>
  <c r="C149" i="1"/>
  <c r="O159" i="5"/>
  <c r="C178" i="1"/>
  <c r="O235" i="5"/>
  <c r="O217" i="5"/>
  <c r="O219" i="5"/>
  <c r="C150" i="1"/>
  <c r="C176" i="1"/>
  <c r="O154" i="5"/>
  <c r="C31" i="1"/>
  <c r="C163" i="1"/>
  <c r="O157" i="5"/>
  <c r="O187" i="5"/>
  <c r="O194" i="5"/>
  <c r="O172" i="5"/>
  <c r="C186" i="1"/>
  <c r="O216" i="5"/>
  <c r="C182" i="1"/>
  <c r="O232" i="5"/>
  <c r="C180" i="1"/>
  <c r="O152" i="5"/>
  <c r="O178" i="5"/>
  <c r="O166" i="5"/>
  <c r="O153" i="5"/>
  <c r="C99" i="1"/>
  <c r="O189" i="5"/>
  <c r="C154" i="1"/>
  <c r="C152" i="1"/>
  <c r="O234" i="5"/>
  <c r="O174" i="5"/>
  <c r="O155" i="5"/>
  <c r="O223" i="5"/>
  <c r="O221" i="5"/>
  <c r="O226" i="5"/>
  <c r="O229" i="5"/>
  <c r="O176" i="5"/>
  <c r="O158" i="5"/>
  <c r="O161" i="5"/>
  <c r="O231" i="5"/>
  <c r="O149" i="5"/>
  <c r="O182" i="5"/>
  <c r="O184" i="5"/>
  <c r="O160" i="5"/>
  <c r="O177" i="5"/>
  <c r="O193" i="5"/>
  <c r="C147" i="1"/>
  <c r="O212" i="5"/>
  <c r="C151" i="1"/>
  <c r="C101" i="1"/>
  <c r="O222" i="5"/>
  <c r="C174" i="1"/>
  <c r="O197" i="5"/>
  <c r="C33" i="1"/>
  <c r="O173" i="5"/>
  <c r="O213" i="5"/>
  <c r="O186" i="5"/>
  <c r="O156" i="5"/>
  <c r="O202" i="5"/>
  <c r="C185" i="1"/>
  <c r="O195" i="5"/>
  <c r="O147" i="5"/>
  <c r="O228" i="5"/>
  <c r="O185" i="5"/>
  <c r="O164" i="5"/>
  <c r="O162" i="5"/>
  <c r="C181" i="1"/>
  <c r="C103" i="1"/>
  <c r="O163" i="5"/>
  <c r="O215" i="5"/>
  <c r="O225" i="5"/>
  <c r="O214" i="5"/>
  <c r="C187" i="1"/>
  <c r="C148" i="1"/>
  <c r="O227" i="5"/>
  <c r="O196" i="5"/>
  <c r="C184" i="1"/>
  <c r="O183" i="5"/>
  <c r="C162" i="1"/>
  <c r="C153" i="1"/>
  <c r="C146" i="1"/>
  <c r="O208" i="5"/>
  <c r="C102" i="1"/>
  <c r="C100" i="1"/>
  <c r="O170" i="5"/>
  <c r="O179" i="5"/>
  <c r="O220" i="5"/>
  <c r="O224" i="5"/>
  <c r="O175" i="5"/>
  <c r="O150" i="5"/>
  <c r="C161" i="1"/>
  <c r="O181" i="5"/>
  <c r="O171" i="5"/>
  <c r="C183" i="1"/>
  <c r="O204" i="5"/>
  <c r="Q2" i="5" l="1"/>
  <c r="M2" i="5"/>
  <c r="E6" i="6"/>
  <c r="C6" i="6"/>
  <c r="O151" i="5"/>
  <c r="E348" i="5" l="1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27" i="5"/>
  <c r="C327" i="5"/>
  <c r="A327" i="5"/>
  <c r="E321" i="5"/>
  <c r="C321" i="5"/>
  <c r="A321" i="5"/>
  <c r="E315" i="5"/>
  <c r="C315" i="5"/>
  <c r="A315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6" i="5"/>
  <c r="C166" i="5"/>
  <c r="E166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9" i="5"/>
  <c r="C189" i="5"/>
  <c r="E189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202" i="5"/>
  <c r="C202" i="5"/>
  <c r="E202" i="5"/>
  <c r="A203" i="5"/>
  <c r="C203" i="5"/>
  <c r="E203" i="5"/>
  <c r="A204" i="5"/>
  <c r="C204" i="5"/>
  <c r="E204" i="5"/>
  <c r="A208" i="5"/>
  <c r="C208" i="5"/>
  <c r="E208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E235" i="5" l="1"/>
  <c r="C235" i="5"/>
  <c r="A23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<sst xmlns="http://schemas.openxmlformats.org/spreadsheetml/2006/main" count="1944" uniqueCount="904">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</sst>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0"/>
  <sheetViews>
    <sheetView workbookViewId="0">
      <pane ySplit="1" topLeftCell="A127" activePane="bottomLeft" state="frozen"/>
      <selection pane="bottomLeft" activeCell="A129" sqref="A12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7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:C139" ca="1" si="56">VLOOKUP(B136,OFFSET(INDIRECT("$A:$B"),0,MATCH(B$1&amp;"_Verify",INDIRECT("$1:$1"),0)-1),2,0)</f>
        <v>15</v>
      </c>
      <c r="D136" s="10"/>
    </row>
    <row r="137" spans="1:4" s="10" customFormat="1" x14ac:dyDescent="0.3">
      <c r="A137" s="10" t="s">
        <v>894</v>
      </c>
      <c r="B137" s="10" t="s">
        <v>26</v>
      </c>
      <c r="C137" s="6">
        <f t="shared" ca="1" si="56"/>
        <v>6</v>
      </c>
    </row>
    <row r="138" spans="1:4" x14ac:dyDescent="0.3">
      <c r="A138" s="10" t="s">
        <v>901</v>
      </c>
      <c r="B138" s="10" t="s">
        <v>838</v>
      </c>
      <c r="C138" s="6">
        <f t="shared" ca="1" si="56"/>
        <v>79</v>
      </c>
      <c r="D138" s="10"/>
    </row>
    <row r="139" spans="1:4" s="10" customFormat="1" x14ac:dyDescent="0.3">
      <c r="A139" s="10" t="s">
        <v>898</v>
      </c>
      <c r="B139" s="10" t="s">
        <v>731</v>
      </c>
      <c r="C139" s="6">
        <f t="shared" ca="1" si="56"/>
        <v>7</v>
      </c>
    </row>
    <row r="140" spans="1:4" x14ac:dyDescent="0.3">
      <c r="A140" s="10" t="s">
        <v>629</v>
      </c>
      <c r="B140" s="10" t="s">
        <v>24</v>
      </c>
      <c r="C140" s="6">
        <f t="shared" ref="C140" ca="1" si="57">VLOOKUP(B140,OFFSET(INDIRECT("$A:$B"),0,MATCH(B$1&amp;"_Verify",INDIRECT("$1:$1"),0)-1),2,0)</f>
        <v>4</v>
      </c>
      <c r="D140" s="10"/>
    </row>
    <row r="141" spans="1:4" x14ac:dyDescent="0.3">
      <c r="A141" s="10" t="s">
        <v>633</v>
      </c>
      <c r="B141" s="10" t="s">
        <v>24</v>
      </c>
      <c r="C141" s="6">
        <f t="shared" ref="C141" ca="1" si="58">VLOOKUP(B141,OFFSET(INDIRECT("$A:$B"),0,MATCH(B$1&amp;"_Verify",INDIRECT("$1:$1"),0)-1),2,0)</f>
        <v>4</v>
      </c>
      <c r="D141" s="10"/>
    </row>
    <row r="142" spans="1:4" s="10" customFormat="1" x14ac:dyDescent="0.3">
      <c r="A142" s="10" t="s">
        <v>635</v>
      </c>
      <c r="B142" s="10" t="s">
        <v>24</v>
      </c>
      <c r="C142" s="6">
        <f t="shared" ref="C142:C143" ca="1" si="59">VLOOKUP(B142,OFFSET(INDIRECT("$A:$B"),0,MATCH(B$1&amp;"_Verify",INDIRECT("$1:$1"),0)-1),2,0)</f>
        <v>4</v>
      </c>
    </row>
    <row r="143" spans="1:4" s="10" customFormat="1" x14ac:dyDescent="0.3">
      <c r="A143" s="10" t="s">
        <v>876</v>
      </c>
      <c r="B143" s="10" t="s">
        <v>54</v>
      </c>
      <c r="C143" s="6">
        <f t="shared" ca="1" si="59"/>
        <v>8</v>
      </c>
    </row>
    <row r="144" spans="1:4" x14ac:dyDescent="0.3">
      <c r="A144" s="10" t="s">
        <v>886</v>
      </c>
      <c r="B144" s="10" t="s">
        <v>54</v>
      </c>
      <c r="C144" s="6">
        <f t="shared" ref="C144:C145" ca="1" si="60">VLOOKUP(B144,OFFSET(INDIRECT("$A:$B"),0,MATCH(B$1&amp;"_Verify",INDIRECT("$1:$1"),0)-1),2,0)</f>
        <v>8</v>
      </c>
      <c r="D144" s="10"/>
    </row>
    <row r="145" spans="1:4" x14ac:dyDescent="0.3">
      <c r="A145" s="10" t="s">
        <v>887</v>
      </c>
      <c r="B145" s="10" t="s">
        <v>54</v>
      </c>
      <c r="C145" s="6">
        <f t="shared" ca="1" si="60"/>
        <v>8</v>
      </c>
      <c r="D145" s="10"/>
    </row>
    <row r="146" spans="1:4" x14ac:dyDescent="0.3">
      <c r="A146" t="s">
        <v>242</v>
      </c>
      <c r="B146" t="s">
        <v>21</v>
      </c>
      <c r="C146" s="6">
        <f t="shared" ca="1" si="11"/>
        <v>7</v>
      </c>
    </row>
    <row r="147" spans="1:4" x14ac:dyDescent="0.3">
      <c r="A147" t="s">
        <v>243</v>
      </c>
      <c r="B147" t="s">
        <v>21</v>
      </c>
      <c r="C147" s="6">
        <f t="shared" ca="1" si="11"/>
        <v>7</v>
      </c>
    </row>
    <row r="148" spans="1:4" x14ac:dyDescent="0.3">
      <c r="A148" t="s">
        <v>244</v>
      </c>
      <c r="B148" t="s">
        <v>21</v>
      </c>
      <c r="C148" s="6">
        <f t="shared" ca="1" si="11"/>
        <v>7</v>
      </c>
    </row>
    <row r="149" spans="1:4" x14ac:dyDescent="0.3">
      <c r="A149" t="s">
        <v>245</v>
      </c>
      <c r="B149" t="s">
        <v>21</v>
      </c>
      <c r="C149" s="6">
        <f t="shared" ca="1" si="11"/>
        <v>7</v>
      </c>
    </row>
    <row r="150" spans="1:4" x14ac:dyDescent="0.3">
      <c r="A150" t="s">
        <v>246</v>
      </c>
      <c r="B150" t="s">
        <v>21</v>
      </c>
      <c r="C150" s="6">
        <f t="shared" ca="1" si="11"/>
        <v>7</v>
      </c>
    </row>
    <row r="151" spans="1:4" x14ac:dyDescent="0.3">
      <c r="A151" t="s">
        <v>247</v>
      </c>
      <c r="B151" t="s">
        <v>21</v>
      </c>
      <c r="C151" s="6">
        <f t="shared" ca="1" si="11"/>
        <v>7</v>
      </c>
    </row>
    <row r="152" spans="1:4" x14ac:dyDescent="0.3">
      <c r="A152" t="s">
        <v>248</v>
      </c>
      <c r="B152" t="s">
        <v>21</v>
      </c>
      <c r="C152" s="6">
        <f t="shared" ca="1" si="11"/>
        <v>7</v>
      </c>
    </row>
    <row r="153" spans="1:4" x14ac:dyDescent="0.3">
      <c r="A153" t="s">
        <v>249</v>
      </c>
      <c r="B153" t="s">
        <v>21</v>
      </c>
      <c r="C153" s="6">
        <f t="shared" ca="1" si="11"/>
        <v>7</v>
      </c>
    </row>
    <row r="154" spans="1:4" x14ac:dyDescent="0.3">
      <c r="A154" t="s">
        <v>250</v>
      </c>
      <c r="B154" t="s">
        <v>21</v>
      </c>
      <c r="C154" s="6">
        <f t="shared" ca="1" si="11"/>
        <v>7</v>
      </c>
    </row>
    <row r="155" spans="1:4" x14ac:dyDescent="0.3">
      <c r="A155" s="10" t="s">
        <v>488</v>
      </c>
      <c r="B155" s="10" t="s">
        <v>21</v>
      </c>
      <c r="C155" s="6">
        <f t="shared" ref="C155:C159" ca="1" si="61">VLOOKUP(B155,OFFSET(INDIRECT("$A:$B"),0,MATCH(B$1&amp;"_Verify",INDIRECT("$1:$1"),0)-1),2,0)</f>
        <v>7</v>
      </c>
      <c r="D155" s="10"/>
    </row>
    <row r="156" spans="1:4" x14ac:dyDescent="0.3">
      <c r="A156" s="10" t="s">
        <v>491</v>
      </c>
      <c r="B156" s="10" t="s">
        <v>21</v>
      </c>
      <c r="C156" s="6">
        <f t="shared" ref="C156" ca="1" si="62">VLOOKUP(B156,OFFSET(INDIRECT("$A:$B"),0,MATCH(B$1&amp;"_Verify",INDIRECT("$1:$1"),0)-1),2,0)</f>
        <v>7</v>
      </c>
      <c r="D156" s="10"/>
    </row>
    <row r="157" spans="1:4" x14ac:dyDescent="0.3">
      <c r="A157" s="10" t="s">
        <v>489</v>
      </c>
      <c r="B157" s="10" t="s">
        <v>21</v>
      </c>
      <c r="C157" s="6">
        <f t="shared" ca="1" si="61"/>
        <v>7</v>
      </c>
      <c r="D157" s="10"/>
    </row>
    <row r="158" spans="1:4" x14ac:dyDescent="0.3">
      <c r="A158" s="10" t="s">
        <v>492</v>
      </c>
      <c r="B158" s="10" t="s">
        <v>21</v>
      </c>
      <c r="C158" s="6">
        <f t="shared" ref="C158" ca="1" si="63">VLOOKUP(B158,OFFSET(INDIRECT("$A:$B"),0,MATCH(B$1&amp;"_Verify",INDIRECT("$1:$1"),0)-1),2,0)</f>
        <v>7</v>
      </c>
      <c r="D158" s="10"/>
    </row>
    <row r="159" spans="1:4" x14ac:dyDescent="0.3">
      <c r="A159" s="10" t="s">
        <v>490</v>
      </c>
      <c r="B159" s="10" t="s">
        <v>21</v>
      </c>
      <c r="C159" s="6">
        <f t="shared" ca="1" si="61"/>
        <v>7</v>
      </c>
      <c r="D159" s="10"/>
    </row>
    <row r="160" spans="1:4" x14ac:dyDescent="0.3">
      <c r="A160" s="10" t="s">
        <v>493</v>
      </c>
      <c r="B160" s="10" t="s">
        <v>21</v>
      </c>
      <c r="C160" s="6">
        <f t="shared" ref="C160" ca="1" si="64">VLOOKUP(B160,OFFSET(INDIRECT("$A:$B"),0,MATCH(B$1&amp;"_Verify",INDIRECT("$1:$1"),0)-1),2,0)</f>
        <v>7</v>
      </c>
      <c r="D160" s="10"/>
    </row>
    <row r="161" spans="1:4" x14ac:dyDescent="0.3">
      <c r="A161" t="s">
        <v>251</v>
      </c>
      <c r="B161" t="s">
        <v>21</v>
      </c>
      <c r="C161" s="6">
        <f t="shared" ca="1" si="11"/>
        <v>7</v>
      </c>
    </row>
    <row r="162" spans="1:4" x14ac:dyDescent="0.3">
      <c r="A162" t="s">
        <v>252</v>
      </c>
      <c r="B162" t="s">
        <v>21</v>
      </c>
      <c r="C162" s="6">
        <f t="shared" ca="1" si="11"/>
        <v>7</v>
      </c>
    </row>
    <row r="163" spans="1:4" x14ac:dyDescent="0.3">
      <c r="A163" t="s">
        <v>253</v>
      </c>
      <c r="B163" t="s">
        <v>21</v>
      </c>
      <c r="C163" s="6">
        <f t="shared" ca="1" si="11"/>
        <v>7</v>
      </c>
    </row>
    <row r="164" spans="1:4" x14ac:dyDescent="0.3">
      <c r="A164" t="s">
        <v>266</v>
      </c>
      <c r="B164" t="s">
        <v>268</v>
      </c>
      <c r="C164" s="6">
        <f t="shared" ca="1" si="11"/>
        <v>14</v>
      </c>
    </row>
    <row r="165" spans="1:4" x14ac:dyDescent="0.3">
      <c r="A165" s="10" t="s">
        <v>494</v>
      </c>
      <c r="B165" s="10" t="s">
        <v>268</v>
      </c>
      <c r="C165" s="6">
        <f t="shared" ref="C165:C166" ca="1" si="65">VLOOKUP(B165,OFFSET(INDIRECT("$A:$B"),0,MATCH(B$1&amp;"_Verify",INDIRECT("$1:$1"),0)-1),2,0)</f>
        <v>14</v>
      </c>
      <c r="D165" s="10"/>
    </row>
    <row r="166" spans="1:4" x14ac:dyDescent="0.3">
      <c r="A166" s="10" t="s">
        <v>496</v>
      </c>
      <c r="B166" s="10" t="s">
        <v>268</v>
      </c>
      <c r="C166" s="6">
        <f t="shared" ca="1" si="65"/>
        <v>14</v>
      </c>
      <c r="D166" s="10"/>
    </row>
    <row r="167" spans="1:4" x14ac:dyDescent="0.3">
      <c r="A167" s="10" t="s">
        <v>498</v>
      </c>
      <c r="B167" s="10" t="s">
        <v>268</v>
      </c>
      <c r="C167" s="6">
        <f t="shared" ref="C167" ca="1" si="66">VLOOKUP(B167,OFFSET(INDIRECT("$A:$B"),0,MATCH(B$1&amp;"_Verify",INDIRECT("$1:$1"),0)-1),2,0)</f>
        <v>14</v>
      </c>
      <c r="D167" s="10"/>
    </row>
    <row r="168" spans="1:4" x14ac:dyDescent="0.3">
      <c r="A168" t="s">
        <v>267</v>
      </c>
      <c r="B168" t="s">
        <v>268</v>
      </c>
      <c r="C168" s="6">
        <f t="shared" ca="1" si="11"/>
        <v>14</v>
      </c>
    </row>
    <row r="169" spans="1:4" x14ac:dyDescent="0.3">
      <c r="A169" s="10" t="s">
        <v>499</v>
      </c>
      <c r="B169" s="10" t="s">
        <v>268</v>
      </c>
      <c r="C169" s="6">
        <f t="shared" ref="C169:C170" ca="1" si="67">VLOOKUP(B169,OFFSET(INDIRECT("$A:$B"),0,MATCH(B$1&amp;"_Verify",INDIRECT("$1:$1"),0)-1),2,0)</f>
        <v>14</v>
      </c>
      <c r="D169" s="10"/>
    </row>
    <row r="170" spans="1:4" x14ac:dyDescent="0.3">
      <c r="A170" s="10" t="s">
        <v>500</v>
      </c>
      <c r="B170" s="10" t="s">
        <v>268</v>
      </c>
      <c r="C170" s="6">
        <f t="shared" ca="1" si="67"/>
        <v>14</v>
      </c>
      <c r="D170" s="10"/>
    </row>
    <row r="171" spans="1:4" x14ac:dyDescent="0.3">
      <c r="A171" s="10" t="s">
        <v>501</v>
      </c>
      <c r="B171" s="10" t="s">
        <v>268</v>
      </c>
      <c r="C171" s="6">
        <f t="shared" ref="C171" ca="1" si="68">VLOOKUP(B171,OFFSET(INDIRECT("$A:$B"),0,MATCH(B$1&amp;"_Verify",INDIRECT("$1:$1"),0)-1),2,0)</f>
        <v>14</v>
      </c>
      <c r="D171" s="10"/>
    </row>
    <row r="172" spans="1:4" x14ac:dyDescent="0.3">
      <c r="A172" s="10" t="s">
        <v>502</v>
      </c>
      <c r="B172" s="10" t="s">
        <v>479</v>
      </c>
      <c r="C172" s="6">
        <f t="shared" ref="C172:C173" ca="1" si="69">VLOOKUP(B172,OFFSET(INDIRECT("$A:$B"),0,MATCH(B$1&amp;"_Verify",INDIRECT("$1:$1"),0)-1),2,0)</f>
        <v>64</v>
      </c>
      <c r="D172" s="10"/>
    </row>
    <row r="173" spans="1:4" x14ac:dyDescent="0.3">
      <c r="A173" s="10" t="s">
        <v>503</v>
      </c>
      <c r="B173" s="10" t="s">
        <v>481</v>
      </c>
      <c r="C173" s="6">
        <f t="shared" ca="1" si="69"/>
        <v>65</v>
      </c>
      <c r="D173" s="10"/>
    </row>
    <row r="174" spans="1:4" x14ac:dyDescent="0.3">
      <c r="A174" t="s">
        <v>171</v>
      </c>
      <c r="B174" t="s">
        <v>165</v>
      </c>
      <c r="C174" s="6">
        <f t="shared" ca="1" si="11"/>
        <v>57</v>
      </c>
    </row>
    <row r="175" spans="1:4" x14ac:dyDescent="0.3">
      <c r="A175" s="10" t="s">
        <v>506</v>
      </c>
      <c r="B175" s="10" t="s">
        <v>165</v>
      </c>
      <c r="C175" s="6">
        <f t="shared" ref="C175" ca="1" si="70">VLOOKUP(B175,OFFSET(INDIRECT("$A:$B"),0,MATCH(B$1&amp;"_Verify",INDIRECT("$1:$1"),0)-1),2,0)</f>
        <v>57</v>
      </c>
      <c r="D175" s="10"/>
    </row>
    <row r="176" spans="1:4" x14ac:dyDescent="0.3">
      <c r="A176" t="s">
        <v>172</v>
      </c>
      <c r="B176" t="s">
        <v>165</v>
      </c>
      <c r="C176" s="6">
        <f t="shared" ca="1" si="11"/>
        <v>57</v>
      </c>
    </row>
    <row r="177" spans="1:4" x14ac:dyDescent="0.3">
      <c r="A177" s="10" t="s">
        <v>507</v>
      </c>
      <c r="B177" s="10" t="s">
        <v>165</v>
      </c>
      <c r="C177" s="6">
        <f t="shared" ref="C177" ca="1" si="71">VLOOKUP(B177,OFFSET(INDIRECT("$A:$B"),0,MATCH(B$1&amp;"_Verify",INDIRECT("$1:$1"),0)-1),2,0)</f>
        <v>57</v>
      </c>
      <c r="D177" s="10"/>
    </row>
    <row r="178" spans="1:4" x14ac:dyDescent="0.3">
      <c r="A178" t="s">
        <v>173</v>
      </c>
      <c r="B178" t="s">
        <v>165</v>
      </c>
      <c r="C178" s="6">
        <f t="shared" ca="1" si="11"/>
        <v>57</v>
      </c>
    </row>
    <row r="179" spans="1:4" x14ac:dyDescent="0.3">
      <c r="A179" s="10" t="s">
        <v>508</v>
      </c>
      <c r="B179" s="10" t="s">
        <v>165</v>
      </c>
      <c r="C179" s="6">
        <f t="shared" ref="C179" ca="1" si="72">VLOOKUP(B179,OFFSET(INDIRECT("$A:$B"),0,MATCH(B$1&amp;"_Verify",INDIRECT("$1:$1"),0)-1),2,0)</f>
        <v>57</v>
      </c>
      <c r="D179" s="10"/>
    </row>
    <row r="180" spans="1:4" x14ac:dyDescent="0.3">
      <c r="A180" t="s">
        <v>174</v>
      </c>
      <c r="B180" t="s">
        <v>184</v>
      </c>
      <c r="C180" s="6">
        <f t="shared" ca="1" si="11"/>
        <v>31</v>
      </c>
    </row>
    <row r="181" spans="1:4" x14ac:dyDescent="0.3">
      <c r="A181" t="s">
        <v>175</v>
      </c>
      <c r="B181" t="s">
        <v>182</v>
      </c>
      <c r="C181" s="6">
        <f t="shared" ca="1" si="11"/>
        <v>33</v>
      </c>
    </row>
    <row r="182" spans="1:4" x14ac:dyDescent="0.3">
      <c r="A182" t="s">
        <v>176</v>
      </c>
      <c r="B182" t="s">
        <v>185</v>
      </c>
      <c r="C182" s="6">
        <f t="shared" ca="1" si="11"/>
        <v>34</v>
      </c>
    </row>
    <row r="183" spans="1:4" x14ac:dyDescent="0.3">
      <c r="A183" t="s">
        <v>177</v>
      </c>
      <c r="B183" t="s">
        <v>186</v>
      </c>
      <c r="C183" s="6">
        <f t="shared" ca="1" si="11"/>
        <v>35</v>
      </c>
    </row>
    <row r="184" spans="1:4" x14ac:dyDescent="0.3">
      <c r="A184" t="s">
        <v>178</v>
      </c>
      <c r="B184" t="s">
        <v>187</v>
      </c>
      <c r="C184" s="6">
        <f t="shared" ca="1" si="11"/>
        <v>36</v>
      </c>
    </row>
    <row r="185" spans="1:4" x14ac:dyDescent="0.3">
      <c r="A185" t="s">
        <v>179</v>
      </c>
      <c r="B185" t="s">
        <v>188</v>
      </c>
      <c r="C185" s="6">
        <f t="shared" ca="1" si="11"/>
        <v>37</v>
      </c>
    </row>
    <row r="186" spans="1:4" x14ac:dyDescent="0.3">
      <c r="A186" t="s">
        <v>180</v>
      </c>
      <c r="B186" t="s">
        <v>189</v>
      </c>
      <c r="C186" s="6">
        <f t="shared" ca="1" si="11"/>
        <v>38</v>
      </c>
    </row>
    <row r="187" spans="1:4" x14ac:dyDescent="0.3">
      <c r="A187" t="s">
        <v>181</v>
      </c>
      <c r="B187" t="s">
        <v>190</v>
      </c>
      <c r="C187" s="6">
        <f t="shared" ca="1" si="11"/>
        <v>39</v>
      </c>
    </row>
    <row r="188" spans="1:4" x14ac:dyDescent="0.3">
      <c r="A188" t="s">
        <v>269</v>
      </c>
      <c r="B188" t="s">
        <v>530</v>
      </c>
      <c r="C188" s="6">
        <f t="shared" ref="C188" ca="1" si="73">VLOOKUP(B188,OFFSET(INDIRECT("$A:$B"),0,MATCH(B$1&amp;"_Verify",INDIRECT("$1:$1"),0)-1),2,0)</f>
        <v>68</v>
      </c>
    </row>
    <row r="189" spans="1:4" x14ac:dyDescent="0.3">
      <c r="A189" t="s">
        <v>270</v>
      </c>
      <c r="B189" t="s">
        <v>530</v>
      </c>
      <c r="C189" s="6">
        <f t="shared" ref="C189" ca="1" si="74">VLOOKUP(B189,OFFSET(INDIRECT("$A:$B"),0,MATCH(B$1&amp;"_Verify",INDIRECT("$1:$1"),0)-1),2,0)</f>
        <v>68</v>
      </c>
    </row>
    <row r="190" spans="1:4" x14ac:dyDescent="0.3">
      <c r="A190" t="s">
        <v>290</v>
      </c>
      <c r="B190" t="s">
        <v>93</v>
      </c>
      <c r="C190" s="6">
        <f t="shared" ref="C190:C193" ca="1" si="75">VLOOKUP(B190,OFFSET(INDIRECT("$A:$B"),0,MATCH(B$1&amp;"_Verify",INDIRECT("$1:$1"),0)-1),2,0)</f>
        <v>13</v>
      </c>
    </row>
    <row r="191" spans="1:4" x14ac:dyDescent="0.3">
      <c r="A191" t="s">
        <v>292</v>
      </c>
      <c r="B191" t="s">
        <v>21</v>
      </c>
      <c r="C191" s="6">
        <f t="shared" ca="1" si="75"/>
        <v>7</v>
      </c>
    </row>
    <row r="192" spans="1:4" x14ac:dyDescent="0.3">
      <c r="A192" t="s">
        <v>291</v>
      </c>
      <c r="B192" t="s">
        <v>93</v>
      </c>
      <c r="C192" s="6">
        <f t="shared" ca="1" si="75"/>
        <v>13</v>
      </c>
    </row>
    <row r="193" spans="1:4" x14ac:dyDescent="0.3">
      <c r="A193" t="s">
        <v>294</v>
      </c>
      <c r="B193" t="s">
        <v>21</v>
      </c>
      <c r="C193" s="6">
        <f t="shared" ca="1" si="75"/>
        <v>7</v>
      </c>
    </row>
    <row r="194" spans="1:4" x14ac:dyDescent="0.3">
      <c r="A194" t="s">
        <v>298</v>
      </c>
      <c r="B194" s="10" t="s">
        <v>530</v>
      </c>
      <c r="C194" s="6">
        <f t="shared" ref="C194" ca="1" si="76">VLOOKUP(B194,OFFSET(INDIRECT("$A:$B"),0,MATCH(B$1&amp;"_Verify",INDIRECT("$1:$1"),0)-1),2,0)</f>
        <v>68</v>
      </c>
    </row>
    <row r="195" spans="1:4" x14ac:dyDescent="0.3">
      <c r="A195" t="s">
        <v>299</v>
      </c>
      <c r="B195" s="10" t="s">
        <v>530</v>
      </c>
      <c r="C195" s="6">
        <f t="shared" ref="C195:C197" ca="1" si="77">VLOOKUP(B195,OFFSET(INDIRECT("$A:$B"),0,MATCH(B$1&amp;"_Verify",INDIRECT("$1:$1"),0)-1),2,0)</f>
        <v>68</v>
      </c>
    </row>
    <row r="196" spans="1:4" x14ac:dyDescent="0.3">
      <c r="A196" t="s">
        <v>300</v>
      </c>
      <c r="B196" t="s">
        <v>93</v>
      </c>
      <c r="C196" s="6">
        <f t="shared" ca="1" si="77"/>
        <v>13</v>
      </c>
    </row>
    <row r="197" spans="1:4" x14ac:dyDescent="0.3">
      <c r="A197" t="s">
        <v>301</v>
      </c>
      <c r="B197" t="s">
        <v>225</v>
      </c>
      <c r="C197" s="6">
        <f t="shared" ca="1" si="77"/>
        <v>15</v>
      </c>
    </row>
    <row r="198" spans="1:4" x14ac:dyDescent="0.3">
      <c r="A198" t="s">
        <v>302</v>
      </c>
      <c r="B198" t="s">
        <v>228</v>
      </c>
      <c r="C198" s="6">
        <f t="shared" ref="C198" ca="1" si="78">VLOOKUP(B198,OFFSET(INDIRECT("$A:$B"),0,MATCH(B$1&amp;"_Verify",INDIRECT("$1:$1"),0)-1),2,0)</f>
        <v>16</v>
      </c>
    </row>
    <row r="199" spans="1:4" x14ac:dyDescent="0.3">
      <c r="A199" t="s">
        <v>303</v>
      </c>
      <c r="B199" t="s">
        <v>228</v>
      </c>
      <c r="C199" s="6">
        <f t="shared" ref="C199" ca="1" si="79">VLOOKUP(B199,OFFSET(INDIRECT("$A:$B"),0,MATCH(B$1&amp;"_Verify",INDIRECT("$1:$1"),0)-1),2,0)</f>
        <v>16</v>
      </c>
    </row>
    <row r="200" spans="1:4" x14ac:dyDescent="0.3">
      <c r="A200" t="s">
        <v>306</v>
      </c>
      <c r="B200" t="s">
        <v>229</v>
      </c>
      <c r="C200" s="6">
        <f t="shared" ref="C200" ca="1" si="80">VLOOKUP(B200,OFFSET(INDIRECT("$A:$B"),0,MATCH(B$1&amp;"_Verify",INDIRECT("$1:$1"),0)-1),2,0)</f>
        <v>17</v>
      </c>
    </row>
    <row r="201" spans="1:4" x14ac:dyDescent="0.3">
      <c r="A201" t="s">
        <v>307</v>
      </c>
      <c r="B201" t="s">
        <v>229</v>
      </c>
      <c r="C201" s="6">
        <f t="shared" ref="C201" ca="1" si="81">VLOOKUP(B201,OFFSET(INDIRECT("$A:$B"),0,MATCH(B$1&amp;"_Verify",INDIRECT("$1:$1"),0)-1),2,0)</f>
        <v>17</v>
      </c>
    </row>
    <row r="202" spans="1:4" x14ac:dyDescent="0.3">
      <c r="A202" t="s">
        <v>308</v>
      </c>
      <c r="B202" t="s">
        <v>230</v>
      </c>
      <c r="C202" s="6">
        <f t="shared" ref="C202" ca="1" si="82">VLOOKUP(B202,OFFSET(INDIRECT("$A:$B"),0,MATCH(B$1&amp;"_Verify",INDIRECT("$1:$1"),0)-1),2,0)</f>
        <v>18</v>
      </c>
    </row>
    <row r="203" spans="1:4" x14ac:dyDescent="0.3">
      <c r="A203" t="s">
        <v>309</v>
      </c>
      <c r="B203" t="s">
        <v>230</v>
      </c>
      <c r="C203" s="6">
        <f t="shared" ref="C203" ca="1" si="83">VLOOKUP(B203,OFFSET(INDIRECT("$A:$B"),0,MATCH(B$1&amp;"_Verify",INDIRECT("$1:$1"),0)-1),2,0)</f>
        <v>18</v>
      </c>
    </row>
    <row r="204" spans="1:4" x14ac:dyDescent="0.3">
      <c r="A204" t="s">
        <v>310</v>
      </c>
      <c r="B204" t="s">
        <v>231</v>
      </c>
      <c r="C204" s="6">
        <f t="shared" ref="C204" ca="1" si="84">VLOOKUP(B204,OFFSET(INDIRECT("$A:$B"),0,MATCH(B$1&amp;"_Verify",INDIRECT("$1:$1"),0)-1),2,0)</f>
        <v>19</v>
      </c>
    </row>
    <row r="205" spans="1:4" x14ac:dyDescent="0.3">
      <c r="A205" t="s">
        <v>311</v>
      </c>
      <c r="B205" t="s">
        <v>231</v>
      </c>
      <c r="C205" s="6">
        <f t="shared" ref="C205" ca="1" si="85">VLOOKUP(B205,OFFSET(INDIRECT("$A:$B"),0,MATCH(B$1&amp;"_Verify",INDIRECT("$1:$1"),0)-1),2,0)</f>
        <v>19</v>
      </c>
    </row>
    <row r="206" spans="1:4" x14ac:dyDescent="0.3">
      <c r="A206" t="s">
        <v>313</v>
      </c>
      <c r="B206" t="s">
        <v>239</v>
      </c>
      <c r="C206" s="6">
        <f t="shared" ref="C206:C216" ca="1" si="86">VLOOKUP(B206,OFFSET(INDIRECT("$A:$B"),0,MATCH(B$1&amp;"_Verify",INDIRECT("$1:$1"),0)-1),2,0)</f>
        <v>20</v>
      </c>
    </row>
    <row r="207" spans="1:4" x14ac:dyDescent="0.3">
      <c r="A207" t="s">
        <v>314</v>
      </c>
      <c r="B207" t="s">
        <v>239</v>
      </c>
      <c r="C207" s="6">
        <f t="shared" ca="1" si="86"/>
        <v>20</v>
      </c>
    </row>
    <row r="208" spans="1:4" x14ac:dyDescent="0.3">
      <c r="A208" t="s">
        <v>365</v>
      </c>
      <c r="B208" t="s">
        <v>93</v>
      </c>
      <c r="C208" s="6">
        <f t="shared" ref="C208:C210" ca="1" si="87">VLOOKUP(B208,OFFSET(INDIRECT("$A:$B"),0,MATCH(B$1&amp;"_Verify",INDIRECT("$1:$1"),0)-1),2,0)</f>
        <v>13</v>
      </c>
      <c r="D208" s="6"/>
    </row>
    <row r="209" spans="1:4" x14ac:dyDescent="0.3">
      <c r="A209" t="s">
        <v>367</v>
      </c>
      <c r="B209" t="s">
        <v>338</v>
      </c>
      <c r="C209" s="6">
        <f t="shared" ca="1" si="87"/>
        <v>21</v>
      </c>
    </row>
    <row r="210" spans="1:4" x14ac:dyDescent="0.3">
      <c r="A210" t="s">
        <v>371</v>
      </c>
      <c r="B210" t="s">
        <v>57</v>
      </c>
      <c r="C210" s="6">
        <f t="shared" ca="1" si="87"/>
        <v>11</v>
      </c>
    </row>
    <row r="211" spans="1:4" x14ac:dyDescent="0.3">
      <c r="A211" t="s">
        <v>315</v>
      </c>
      <c r="B211" t="s">
        <v>93</v>
      </c>
      <c r="C211" s="6">
        <f t="shared" ca="1" si="86"/>
        <v>13</v>
      </c>
    </row>
    <row r="212" spans="1:4" x14ac:dyDescent="0.3">
      <c r="A212" t="s">
        <v>317</v>
      </c>
      <c r="B212" t="s">
        <v>21</v>
      </c>
      <c r="C212" s="6">
        <f t="shared" ca="1" si="86"/>
        <v>7</v>
      </c>
    </row>
    <row r="213" spans="1:4" x14ac:dyDescent="0.3">
      <c r="A213" s="10" t="s">
        <v>510</v>
      </c>
      <c r="B213" s="10" t="s">
        <v>93</v>
      </c>
      <c r="C213" s="6">
        <f t="shared" ca="1" si="86"/>
        <v>13</v>
      </c>
      <c r="D213" s="10"/>
    </row>
    <row r="214" spans="1:4" x14ac:dyDescent="0.3">
      <c r="A214" s="10" t="s">
        <v>512</v>
      </c>
      <c r="B214" s="10" t="s">
        <v>21</v>
      </c>
      <c r="C214" s="6">
        <f t="shared" ca="1" si="86"/>
        <v>7</v>
      </c>
      <c r="D214" s="10"/>
    </row>
    <row r="215" spans="1:4" x14ac:dyDescent="0.3">
      <c r="A215" t="s">
        <v>372</v>
      </c>
      <c r="B215" t="s">
        <v>342</v>
      </c>
      <c r="C215" s="6">
        <f t="shared" ca="1" si="86"/>
        <v>61</v>
      </c>
    </row>
    <row r="216" spans="1:4" x14ac:dyDescent="0.3">
      <c r="A216" t="s">
        <v>373</v>
      </c>
      <c r="B216" t="s">
        <v>346</v>
      </c>
      <c r="C216" s="6">
        <f t="shared" ca="1" si="86"/>
        <v>59</v>
      </c>
    </row>
    <row r="217" spans="1:4" x14ac:dyDescent="0.3">
      <c r="A217" t="s">
        <v>318</v>
      </c>
      <c r="B217" t="s">
        <v>240</v>
      </c>
      <c r="C217" s="6">
        <f t="shared" ref="C217:C220" ca="1" si="88">VLOOKUP(B217,OFFSET(INDIRECT("$A:$B"),0,MATCH(B$1&amp;"_Verify",INDIRECT("$1:$1"),0)-1),2,0)</f>
        <v>58</v>
      </c>
    </row>
    <row r="218" spans="1:4" x14ac:dyDescent="0.3">
      <c r="A218" s="10" t="s">
        <v>514</v>
      </c>
      <c r="B218" s="10" t="s">
        <v>240</v>
      </c>
      <c r="C218" s="6">
        <f t="shared" ref="C218" ca="1" si="89">VLOOKUP(B218,OFFSET(INDIRECT("$A:$B"),0,MATCH(B$1&amp;"_Verify",INDIRECT("$1:$1"),0)-1),2,0)</f>
        <v>58</v>
      </c>
      <c r="D218" s="10"/>
    </row>
    <row r="219" spans="1:4" x14ac:dyDescent="0.3">
      <c r="A219" t="s">
        <v>329</v>
      </c>
      <c r="B219" t="s">
        <v>273</v>
      </c>
      <c r="C219" s="6">
        <f t="shared" ca="1" si="88"/>
        <v>41</v>
      </c>
    </row>
    <row r="220" spans="1:4" x14ac:dyDescent="0.3">
      <c r="A220" t="s">
        <v>331</v>
      </c>
      <c r="B220" t="s">
        <v>54</v>
      </c>
      <c r="C220" s="6">
        <f t="shared" ca="1" si="88"/>
        <v>8</v>
      </c>
    </row>
    <row r="221" spans="1:4" x14ac:dyDescent="0.3">
      <c r="A221" t="s">
        <v>320</v>
      </c>
      <c r="B221" t="s">
        <v>274</v>
      </c>
      <c r="C221" s="6">
        <f t="shared" ref="C221" ca="1" si="90">VLOOKUP(B221,OFFSET(INDIRECT("$A:$B"),0,MATCH(B$1&amp;"_Verify",INDIRECT("$1:$1"),0)-1),2,0)</f>
        <v>40</v>
      </c>
    </row>
    <row r="222" spans="1:4" x14ac:dyDescent="0.3">
      <c r="A222" t="s">
        <v>322</v>
      </c>
      <c r="B222" t="s">
        <v>55</v>
      </c>
      <c r="C222" s="6">
        <f t="shared" ref="C222" ca="1" si="91">VLOOKUP(B222,OFFSET(INDIRECT("$A:$B"),0,MATCH(B$1&amp;"_Verify",INDIRECT("$1:$1"),0)-1),2,0)</f>
        <v>9</v>
      </c>
    </row>
    <row r="223" spans="1:4" x14ac:dyDescent="0.3">
      <c r="A223" t="s">
        <v>352</v>
      </c>
      <c r="B223" t="s">
        <v>345</v>
      </c>
      <c r="C223" s="6">
        <f t="shared" ref="C223" ca="1" si="92">VLOOKUP(B223,OFFSET(INDIRECT("$A:$B"),0,MATCH(B$1&amp;"_Verify",INDIRECT("$1:$1"),0)-1),2,0)</f>
        <v>42</v>
      </c>
    </row>
    <row r="224" spans="1:4" x14ac:dyDescent="0.3">
      <c r="A224" t="s">
        <v>353</v>
      </c>
      <c r="B224" t="s">
        <v>284</v>
      </c>
      <c r="C224" s="6">
        <f t="shared" ref="C224" ca="1" si="93">VLOOKUP(B224,OFFSET(INDIRECT("$A:$B"),0,MATCH(B$1&amp;"_Verify",INDIRECT("$1:$1"),0)-1),2,0)</f>
        <v>60</v>
      </c>
    </row>
    <row r="225" spans="1:4" s="10" customFormat="1" x14ac:dyDescent="0.3">
      <c r="A225" t="s">
        <v>377</v>
      </c>
      <c r="B225" t="s">
        <v>378</v>
      </c>
      <c r="C225" s="6">
        <f t="shared" ref="C225:C227" ca="1" si="94">VLOOKUP(B225,OFFSET(INDIRECT("$A:$B"),0,MATCH(B$1&amp;"_Verify",INDIRECT("$1:$1"),0)-1),2,0)</f>
        <v>62</v>
      </c>
      <c r="D225"/>
    </row>
    <row r="226" spans="1:4" s="10" customFormat="1" x14ac:dyDescent="0.3">
      <c r="A226" s="10" t="s">
        <v>520</v>
      </c>
      <c r="B226" s="10" t="s">
        <v>523</v>
      </c>
      <c r="C226" s="6">
        <f t="shared" ca="1" si="94"/>
        <v>66</v>
      </c>
    </row>
    <row r="227" spans="1:4" s="10" customFormat="1" x14ac:dyDescent="0.3">
      <c r="A227" s="10" t="s">
        <v>522</v>
      </c>
      <c r="B227" s="10" t="s">
        <v>523</v>
      </c>
      <c r="C227" s="6">
        <f t="shared" ca="1" si="94"/>
        <v>66</v>
      </c>
    </row>
    <row r="228" spans="1:4" s="10" customFormat="1" x14ac:dyDescent="0.3">
      <c r="A228" s="10" t="s">
        <v>536</v>
      </c>
      <c r="B228" s="10" t="s">
        <v>526</v>
      </c>
      <c r="C228" s="6">
        <f t="shared" ref="C228:C232" ca="1" si="95">VLOOKUP(B228,OFFSET(INDIRECT("$A:$B"),0,MATCH(B$1&amp;"_Verify",INDIRECT("$1:$1"),0)-1),2,0)</f>
        <v>67</v>
      </c>
    </row>
    <row r="229" spans="1:4" x14ac:dyDescent="0.3">
      <c r="A229" s="10" t="s">
        <v>825</v>
      </c>
      <c r="B229" s="10" t="s">
        <v>383</v>
      </c>
      <c r="C229" s="6">
        <f t="shared" ca="1" si="95"/>
        <v>22</v>
      </c>
      <c r="D229" s="10"/>
    </row>
    <row r="230" spans="1:4" x14ac:dyDescent="0.3">
      <c r="A230" s="10" t="s">
        <v>826</v>
      </c>
      <c r="B230" s="10" t="s">
        <v>383</v>
      </c>
      <c r="C230" s="6">
        <f t="shared" ca="1" si="95"/>
        <v>22</v>
      </c>
      <c r="D230" s="10"/>
    </row>
    <row r="231" spans="1:4" x14ac:dyDescent="0.3">
      <c r="A231" s="10" t="s">
        <v>828</v>
      </c>
      <c r="B231" s="10" t="s">
        <v>383</v>
      </c>
      <c r="C231" s="6">
        <f t="shared" ca="1" si="95"/>
        <v>22</v>
      </c>
      <c r="D231" s="10"/>
    </row>
    <row r="232" spans="1:4" x14ac:dyDescent="0.3">
      <c r="A232" s="10" t="s">
        <v>830</v>
      </c>
      <c r="B232" s="10" t="s">
        <v>383</v>
      </c>
      <c r="C232" s="6">
        <f t="shared" ca="1" si="95"/>
        <v>22</v>
      </c>
      <c r="D232" s="10"/>
    </row>
    <row r="233" spans="1:4" x14ac:dyDescent="0.3">
      <c r="A233" t="s">
        <v>386</v>
      </c>
      <c r="B233" t="s">
        <v>383</v>
      </c>
      <c r="C233" s="6">
        <f t="shared" ref="C233" ca="1" si="96">VLOOKUP(B233,OFFSET(INDIRECT("$A:$B"),0,MATCH(B$1&amp;"_Verify",INDIRECT("$1:$1"),0)-1),2,0)</f>
        <v>22</v>
      </c>
    </row>
    <row r="234" spans="1:4" x14ac:dyDescent="0.3">
      <c r="A234" t="s">
        <v>400</v>
      </c>
      <c r="B234" t="s">
        <v>383</v>
      </c>
      <c r="C234" s="6">
        <f t="shared" ref="C234" ca="1" si="97">VLOOKUP(B234,OFFSET(INDIRECT("$A:$B"),0,MATCH(B$1&amp;"_Verify",INDIRECT("$1:$1"),0)-1),2,0)</f>
        <v>22</v>
      </c>
    </row>
    <row r="235" spans="1:4" x14ac:dyDescent="0.3">
      <c r="A235" t="s">
        <v>388</v>
      </c>
      <c r="B235" t="s">
        <v>383</v>
      </c>
      <c r="C235" s="6">
        <f t="shared" ref="C235:C238" ca="1" si="98">VLOOKUP(B235,OFFSET(INDIRECT("$A:$B"),0,MATCH(B$1&amp;"_Verify",INDIRECT("$1:$1"),0)-1),2,0)</f>
        <v>22</v>
      </c>
    </row>
    <row r="236" spans="1:4" x14ac:dyDescent="0.3">
      <c r="A236" t="s">
        <v>401</v>
      </c>
      <c r="B236" t="s">
        <v>383</v>
      </c>
      <c r="C236" s="6">
        <f t="shared" ca="1" si="98"/>
        <v>22</v>
      </c>
    </row>
    <row r="237" spans="1:4" x14ac:dyDescent="0.3">
      <c r="A237" s="10" t="s">
        <v>778</v>
      </c>
      <c r="B237" s="10" t="s">
        <v>383</v>
      </c>
      <c r="C237" s="6">
        <f t="shared" ca="1" si="98"/>
        <v>22</v>
      </c>
      <c r="D237" s="10"/>
    </row>
    <row r="238" spans="1:4" x14ac:dyDescent="0.3">
      <c r="A238" s="10" t="s">
        <v>779</v>
      </c>
      <c r="B238" s="10" t="s">
        <v>383</v>
      </c>
      <c r="C238" s="6">
        <f t="shared" ca="1" si="98"/>
        <v>22</v>
      </c>
      <c r="D238" s="10"/>
    </row>
    <row r="239" spans="1:4" x14ac:dyDescent="0.3">
      <c r="A239" s="10" t="s">
        <v>780</v>
      </c>
      <c r="B239" s="10" t="s">
        <v>383</v>
      </c>
      <c r="C239" s="6">
        <f t="shared" ref="C239:C240" ca="1" si="99">VLOOKUP(B239,OFFSET(INDIRECT("$A:$B"),0,MATCH(B$1&amp;"_Verify",INDIRECT("$1:$1"),0)-1),2,0)</f>
        <v>22</v>
      </c>
      <c r="D239" s="10"/>
    </row>
    <row r="240" spans="1:4" x14ac:dyDescent="0.3">
      <c r="A240" s="10" t="s">
        <v>781</v>
      </c>
      <c r="B240" s="10" t="s">
        <v>383</v>
      </c>
      <c r="C240" s="6">
        <f t="shared" ca="1" si="99"/>
        <v>22</v>
      </c>
      <c r="D240" s="10"/>
    </row>
  </sheetData>
  <phoneticPr fontId="1" type="noConversion"/>
  <dataValidations count="1">
    <dataValidation type="list" allowBlank="1" showInputMessage="1" showErrorMessage="1" sqref="B2:B24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3"/>
  <sheetViews>
    <sheetView workbookViewId="0">
      <pane xSplit="2" ySplit="2" topLeftCell="O126" activePane="bottomRight" state="frozen"/>
      <selection pane="topRight" activeCell="C1" sqref="C1"/>
      <selection pane="bottomLeft" activeCell="A3" sqref="A3"/>
      <selection pane="bottomRight" activeCell="S139" sqref="S1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839</v>
      </c>
      <c r="F2" s="4" t="str">
        <f>IF(ISBLANK(VLOOKUP($E2,어펙터인자!$1:$1048576,MATCH(F$1,어펙터인자!$1:$1,0),0)),"",VLOOKUP($E2,어펙터인자!$1:$1048576,MATCH(F$1,어펙터인자!$1:$1,0),0))</f>
        <v>특정 어펙터밸류를 자신의 종을 제외한 모든 살아남아있는 몬스터에게 제공함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어펙터밸류를 전달
1: 액터스테이트를 전달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배틀 토스트
메시지 아이디</v>
      </c>
      <c r="U2" s="4" t="str">
        <f>IF(ISBLANK(VLOOKUP($E2,어펙터인자!$1:$1048576,MATCH(U$1,어펙터인자!$1:$1,0),0)),"",VLOOKUP($E2,어펙터인자!$1:$1048576,MATCH(U$1,어펙터인자!$1:$1,0),0))</f>
        <v>i1=0 일때
어펙터밸류아이디들
레벨이 전달된다
i1=1 일때
액터스테이트들 전달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8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0" ca="1" si="1">IF(NOT(ISBLANK(N3)),N3,
IF(ISBLANK(M3),"",
VLOOKUP(M3,OFFSET(INDIRECT("$A:$B"),0,MATCH(M$1&amp;"_Verify",INDIRECT("$1:$1"),0)-1),2,0)
))</f>
        <v/>
      </c>
      <c r="S3" s="7" t="str">
        <f t="shared" ref="S3:S20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41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41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40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40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40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71"/>
        <v>StunDebuffLancer_01</v>
      </c>
      <c r="B138" s="1" t="s">
        <v>893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AddActorState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72"/>
        <v/>
      </c>
      <c r="S138" s="7" t="str">
        <f t="shared" ca="1" si="173"/>
        <v/>
      </c>
      <c r="T138" s="1" t="s">
        <v>890</v>
      </c>
    </row>
    <row r="139" spans="1:23" x14ac:dyDescent="0.3">
      <c r="A139" s="1" t="str">
        <f t="shared" si="171"/>
        <v>GiveAffectorValuePlant_01</v>
      </c>
      <c r="B139" s="1" t="s">
        <v>900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ca="1" si="172"/>
        <v>1</v>
      </c>
      <c r="S139" s="7" t="str">
        <f t="shared" ca="1" si="173"/>
        <v/>
      </c>
      <c r="T139" s="1" t="s">
        <v>902</v>
      </c>
      <c r="U139" s="1" t="s">
        <v>895</v>
      </c>
    </row>
    <row r="140" spans="1:23" x14ac:dyDescent="0.3">
      <c r="A140" s="1" t="str">
        <f t="shared" si="171"/>
        <v>AS_LoseTankerPlant_01</v>
      </c>
      <c r="B140" s="1" t="s">
        <v>898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</v>
      </c>
      <c r="M140" s="1" t="s">
        <v>163</v>
      </c>
      <c r="O140" s="7">
        <f t="shared" ca="1" si="172"/>
        <v>19</v>
      </c>
      <c r="S140" s="7" t="str">
        <f t="shared" ca="1" si="173"/>
        <v/>
      </c>
    </row>
    <row r="141" spans="1:23" x14ac:dyDescent="0.3">
      <c r="A141" s="1" t="str">
        <f t="shared" si="158"/>
        <v>AddForceCommon_01</v>
      </c>
      <c r="B141" s="10" t="s">
        <v>628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AddForce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</v>
      </c>
      <c r="N141" s="1">
        <v>0</v>
      </c>
      <c r="O141" s="7">
        <f t="shared" ca="1" si="159"/>
        <v>0</v>
      </c>
      <c r="S141" s="7" t="str">
        <f t="shared" ca="1" si="2"/>
        <v/>
      </c>
    </row>
    <row r="142" spans="1:23" x14ac:dyDescent="0.3">
      <c r="A142" s="1" t="str">
        <f t="shared" ref="A142" si="174">B142&amp;"_"&amp;TEXT(D142,"00")</f>
        <v>AddForceCommonWeak_01</v>
      </c>
      <c r="B142" s="10" t="s">
        <v>634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AddForce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2.5</v>
      </c>
      <c r="N142" s="1">
        <v>0</v>
      </c>
      <c r="O142" s="7">
        <f t="shared" ref="O142" ca="1" si="175">IF(NOT(ISBLANK(N142)),N142,
IF(ISBLANK(M142),"",
VLOOKUP(M142,OFFSET(INDIRECT("$A:$B"),0,MATCH(M$1&amp;"_Verify",INDIRECT("$1:$1"),0)-1),2,0)
))</f>
        <v>0</v>
      </c>
      <c r="S142" s="7" t="str">
        <f t="shared" ca="1" si="2"/>
        <v/>
      </c>
    </row>
    <row r="143" spans="1:23" x14ac:dyDescent="0.3">
      <c r="A143" s="1" t="str">
        <f t="shared" ref="A143:A144" si="176">B143&amp;"_"&amp;TEXT(D143,"00")</f>
        <v>AddForceCommonStrong_01</v>
      </c>
      <c r="B143" s="10" t="s">
        <v>636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AddForce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N143" s="1">
        <v>0</v>
      </c>
      <c r="O143" s="7">
        <f t="shared" ref="O143:O144" ca="1" si="177">IF(NOT(ISBLANK(N143)),N143,
IF(ISBLANK(M143),"",
VLOOKUP(M143,OFFSET(INDIRECT("$A:$B"),0,MATCH(M$1&amp;"_Verify",INDIRECT("$1:$1"),0)-1),2,0)
))</f>
        <v>0</v>
      </c>
      <c r="S143" s="7" t="str">
        <f t="shared" ca="1" si="2"/>
        <v/>
      </c>
    </row>
    <row r="144" spans="1:23" x14ac:dyDescent="0.3">
      <c r="A144" s="1" t="str">
        <f t="shared" si="176"/>
        <v>CannotActionCommon_01</v>
      </c>
      <c r="B144" s="1" t="s">
        <v>875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O144" s="7" t="str">
        <f t="shared" ca="1" si="177"/>
        <v/>
      </c>
      <c r="S144" s="7" t="str">
        <f t="shared" ca="1" si="2"/>
        <v/>
      </c>
    </row>
    <row r="145" spans="1:19" x14ac:dyDescent="0.3">
      <c r="A145" s="1" t="str">
        <f t="shared" ref="A145:A146" si="178">B145&amp;"_"&amp;TEXT(D145,"00")</f>
        <v>CannotActionCommonShort_01</v>
      </c>
      <c r="B145" s="1" t="s">
        <v>888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CannotAction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2</v>
      </c>
      <c r="O145" s="7" t="str">
        <f t="shared" ref="O145:O146" ca="1" si="179">IF(NOT(ISBLANK(N145)),N145,
IF(ISBLANK(M145),"",
VLOOKUP(M145,OFFSET(INDIRECT("$A:$B"),0,MATCH(M$1&amp;"_Verify",INDIRECT("$1:$1"),0)-1),2,0)
))</f>
        <v/>
      </c>
      <c r="S145" s="7" t="str">
        <f t="shared" ref="S145:S146" ca="1" si="180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78"/>
        <v>CannotActionCommonLong_01</v>
      </c>
      <c r="B146" s="1" t="s">
        <v>889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CannotAction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O146" s="7" t="str">
        <f t="shared" ca="1" si="179"/>
        <v/>
      </c>
      <c r="S146" s="7" t="str">
        <f t="shared" ca="1" si="180"/>
        <v/>
      </c>
    </row>
    <row r="147" spans="1:19" x14ac:dyDescent="0.3">
      <c r="A147" s="1" t="str">
        <f t="shared" si="0"/>
        <v>LP_Atk_01</v>
      </c>
      <c r="B147" s="1" t="s">
        <v>254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0.15</v>
      </c>
      <c r="M147" s="1" t="s">
        <v>163</v>
      </c>
      <c r="O147" s="7">
        <f t="shared" ca="1" si="1"/>
        <v>19</v>
      </c>
      <c r="S147" s="7" t="str">
        <f t="shared" ca="1" si="2"/>
        <v/>
      </c>
    </row>
    <row r="148" spans="1:19" x14ac:dyDescent="0.3">
      <c r="A148" s="1" t="str">
        <f t="shared" si="0"/>
        <v>LP_Atk_02</v>
      </c>
      <c r="B148" s="1" t="s">
        <v>254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0.315</v>
      </c>
      <c r="M148" s="1" t="s">
        <v>163</v>
      </c>
      <c r="O148" s="7">
        <f t="shared" ca="1" si="1"/>
        <v>19</v>
      </c>
      <c r="S148" s="7" t="str">
        <f t="shared" ca="1" si="2"/>
        <v/>
      </c>
    </row>
    <row r="149" spans="1:19" x14ac:dyDescent="0.3">
      <c r="A149" s="1" t="str">
        <f t="shared" ref="A149:A157" si="181">B149&amp;"_"&amp;TEXT(D149,"00")</f>
        <v>LP_Atk_03</v>
      </c>
      <c r="B149" s="1" t="s">
        <v>254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0.49500000000000005</v>
      </c>
      <c r="M149" s="1" t="s">
        <v>163</v>
      </c>
      <c r="N149" s="6"/>
      <c r="O149" s="7">
        <f t="shared" ca="1" si="1"/>
        <v>19</v>
      </c>
      <c r="S149" s="7" t="str">
        <f t="shared" ca="1" si="2"/>
        <v/>
      </c>
    </row>
    <row r="150" spans="1:19" x14ac:dyDescent="0.3">
      <c r="A150" s="1" t="str">
        <f t="shared" si="181"/>
        <v>LP_Atk_04</v>
      </c>
      <c r="B150" s="1" t="s">
        <v>254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0.69</v>
      </c>
      <c r="M150" s="1" t="s">
        <v>163</v>
      </c>
      <c r="O150" s="7">
        <f t="shared" ca="1" si="1"/>
        <v>19</v>
      </c>
      <c r="S150" s="7" t="str">
        <f t="shared" ca="1" si="2"/>
        <v/>
      </c>
    </row>
    <row r="151" spans="1:19" x14ac:dyDescent="0.3">
      <c r="A151" s="1" t="str">
        <f t="shared" si="181"/>
        <v>LP_Atk_05</v>
      </c>
      <c r="B151" s="1" t="s">
        <v>254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0.89999999999999991</v>
      </c>
      <c r="M151" s="1" t="s">
        <v>163</v>
      </c>
      <c r="O151" s="7">
        <f ca="1">IF(NOT(ISBLANK(N151)),N151,
IF(ISBLANK(M151),"",
VLOOKUP(M151,OFFSET(INDIRECT("$A:$B"),0,MATCH(M$1&amp;"_Verify",INDIRECT("$1:$1"),0)-1),2,0)
))</f>
        <v>19</v>
      </c>
      <c r="S151" s="7" t="str">
        <f t="shared" ca="1" si="2"/>
        <v/>
      </c>
    </row>
    <row r="152" spans="1:19" x14ac:dyDescent="0.3">
      <c r="A152" s="1" t="str">
        <f t="shared" si="181"/>
        <v>LP_Atk_06</v>
      </c>
      <c r="B152" s="1" t="s">
        <v>254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1.125</v>
      </c>
      <c r="M152" s="1" t="s">
        <v>163</v>
      </c>
      <c r="O152" s="7">
        <f t="shared" ref="O152:O208" ca="1" si="182">IF(NOT(ISBLANK(N152)),N152,
IF(ISBLANK(M152),"",
VLOOKUP(M152,OFFSET(INDIRECT("$A:$B"),0,MATCH(M$1&amp;"_Verify",INDIRECT("$1:$1"),0)-1),2,0)
))</f>
        <v>19</v>
      </c>
      <c r="S152" s="7" t="str">
        <f t="shared" ca="1" si="2"/>
        <v/>
      </c>
    </row>
    <row r="153" spans="1:19" x14ac:dyDescent="0.3">
      <c r="A153" s="1" t="str">
        <f t="shared" si="181"/>
        <v>LP_Atk_07</v>
      </c>
      <c r="B153" s="1" t="s">
        <v>254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1.3650000000000002</v>
      </c>
      <c r="M153" s="1" t="s">
        <v>163</v>
      </c>
      <c r="O153" s="7">
        <f t="shared" ca="1" si="182"/>
        <v>19</v>
      </c>
      <c r="S153" s="7" t="str">
        <f t="shared" ca="1" si="2"/>
        <v/>
      </c>
    </row>
    <row r="154" spans="1:19" x14ac:dyDescent="0.3">
      <c r="A154" s="1" t="str">
        <f t="shared" si="181"/>
        <v>LP_Atk_08</v>
      </c>
      <c r="B154" s="1" t="s">
        <v>254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1.62</v>
      </c>
      <c r="M154" s="1" t="s">
        <v>163</v>
      </c>
      <c r="O154" s="7">
        <f t="shared" ca="1" si="182"/>
        <v>19</v>
      </c>
      <c r="S154" s="7" t="str">
        <f t="shared" ca="1" si="2"/>
        <v/>
      </c>
    </row>
    <row r="155" spans="1:19" x14ac:dyDescent="0.3">
      <c r="A155" s="1" t="str">
        <f t="shared" si="181"/>
        <v>LP_Atk_09</v>
      </c>
      <c r="B155" s="1" t="s">
        <v>254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1.89</v>
      </c>
      <c r="M155" s="1" t="s">
        <v>163</v>
      </c>
      <c r="O155" s="7">
        <f t="shared" ca="1" si="182"/>
        <v>19</v>
      </c>
      <c r="S155" s="7" t="str">
        <f t="shared" ca="1" si="2"/>
        <v/>
      </c>
    </row>
    <row r="156" spans="1:19" x14ac:dyDescent="0.3">
      <c r="A156" s="1" t="str">
        <f t="shared" si="181"/>
        <v>LP_AtkBetter_01</v>
      </c>
      <c r="B156" s="1" t="s">
        <v>255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0.25</v>
      </c>
      <c r="M156" s="1" t="s">
        <v>163</v>
      </c>
      <c r="O156" s="7">
        <f t="shared" ca="1" si="182"/>
        <v>19</v>
      </c>
      <c r="S156" s="7" t="str">
        <f t="shared" ca="1" si="2"/>
        <v/>
      </c>
    </row>
    <row r="157" spans="1:19" x14ac:dyDescent="0.3">
      <c r="A157" s="1" t="str">
        <f t="shared" si="181"/>
        <v>LP_AtkBetter_02</v>
      </c>
      <c r="B157" s="1" t="s">
        <v>255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0.52500000000000002</v>
      </c>
      <c r="M157" s="1" t="s">
        <v>163</v>
      </c>
      <c r="O157" s="7">
        <f t="shared" ca="1" si="182"/>
        <v>19</v>
      </c>
      <c r="S157" s="7" t="str">
        <f t="shared" ca="1" si="2"/>
        <v/>
      </c>
    </row>
    <row r="158" spans="1:19" x14ac:dyDescent="0.3">
      <c r="A158" s="1" t="str">
        <f t="shared" ref="A158:A180" si="183">B158&amp;"_"&amp;TEXT(D158,"00")</f>
        <v>LP_AtkBetter_03</v>
      </c>
      <c r="B158" s="1" t="s">
        <v>255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0.82500000000000007</v>
      </c>
      <c r="M158" s="1" t="s">
        <v>163</v>
      </c>
      <c r="O158" s="7">
        <f t="shared" ca="1" si="182"/>
        <v>19</v>
      </c>
      <c r="S158" s="7" t="str">
        <f t="shared" ca="1" si="2"/>
        <v/>
      </c>
    </row>
    <row r="159" spans="1:19" x14ac:dyDescent="0.3">
      <c r="A159" s="1" t="str">
        <f t="shared" si="183"/>
        <v>LP_AtkBetter_04</v>
      </c>
      <c r="B159" s="1" t="s">
        <v>255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1.1499999999999999</v>
      </c>
      <c r="M159" s="1" t="s">
        <v>163</v>
      </c>
      <c r="O159" s="7">
        <f t="shared" ca="1" si="182"/>
        <v>19</v>
      </c>
      <c r="S159" s="7" t="str">
        <f t="shared" ca="1" si="2"/>
        <v/>
      </c>
    </row>
    <row r="160" spans="1:19" x14ac:dyDescent="0.3">
      <c r="A160" s="1" t="str">
        <f t="shared" si="183"/>
        <v>LP_AtkBetter_05</v>
      </c>
      <c r="B160" s="1" t="s">
        <v>255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1.5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si="183"/>
        <v>LP_AtkBetter_06</v>
      </c>
      <c r="B161" s="1" t="s">
        <v>255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1.875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si="183"/>
        <v>LP_AtkBetter_07</v>
      </c>
      <c r="B162" s="1" t="s">
        <v>255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2.2749999999999999</v>
      </c>
      <c r="M162" s="1" t="s">
        <v>163</v>
      </c>
      <c r="O162" s="7">
        <f t="shared" ca="1" si="182"/>
        <v>19</v>
      </c>
      <c r="S162" s="7" t="str">
        <f t="shared" ca="1" si="2"/>
        <v/>
      </c>
    </row>
    <row r="163" spans="1:19" x14ac:dyDescent="0.3">
      <c r="A163" s="1" t="str">
        <f t="shared" si="183"/>
        <v>LP_AtkBetter_08</v>
      </c>
      <c r="B163" s="1" t="s">
        <v>255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2.7</v>
      </c>
      <c r="M163" s="1" t="s">
        <v>163</v>
      </c>
      <c r="O163" s="7">
        <f t="shared" ca="1" si="182"/>
        <v>19</v>
      </c>
      <c r="S163" s="7" t="str">
        <f t="shared" ca="1" si="2"/>
        <v/>
      </c>
    </row>
    <row r="164" spans="1:19" x14ac:dyDescent="0.3">
      <c r="A164" s="1" t="str">
        <f t="shared" si="183"/>
        <v>LP_AtkBetter_09</v>
      </c>
      <c r="B164" s="1" t="s">
        <v>255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3.15</v>
      </c>
      <c r="M164" s="1" t="s">
        <v>163</v>
      </c>
      <c r="O164" s="7">
        <f t="shared" ca="1" si="182"/>
        <v>19</v>
      </c>
      <c r="S164" s="7" t="str">
        <f t="shared" ca="1" si="2"/>
        <v/>
      </c>
    </row>
    <row r="165" spans="1:19" x14ac:dyDescent="0.3">
      <c r="A165" s="1" t="str">
        <f t="shared" ref="A165" si="184">B165&amp;"_"&amp;TEXT(D165,"00")</f>
        <v>LP_AtkBetter_10</v>
      </c>
      <c r="B165" s="1" t="s">
        <v>243</v>
      </c>
      <c r="C165" s="1" t="str">
        <f>IF(ISERROR(VLOOKUP(B165,AffectorValueTable!$A:$A,1,0)),"어펙터밸류없음","")</f>
        <v/>
      </c>
      <c r="D165" s="1">
        <v>10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3.15</v>
      </c>
      <c r="M165" s="1" t="s">
        <v>163</v>
      </c>
      <c r="O165" s="7">
        <f t="shared" ref="O165" ca="1" si="185">IF(NOT(ISBLANK(N165)),N165,
IF(ISBLANK(M165),"",
VLOOKUP(M165,OFFSET(INDIRECT("$A:$B"),0,MATCH(M$1&amp;"_Verify",INDIRECT("$1:$1"),0)-1),2,0)
))</f>
        <v>19</v>
      </c>
      <c r="S165" s="7" t="str">
        <f t="shared" ref="S165" ca="1" si="186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83"/>
        <v>LP_AtkBest_01</v>
      </c>
      <c r="B166" s="1" t="s">
        <v>256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0.45</v>
      </c>
      <c r="M166" s="1" t="s">
        <v>163</v>
      </c>
      <c r="O166" s="7">
        <f t="shared" ca="1" si="182"/>
        <v>19</v>
      </c>
      <c r="S166" s="7" t="str">
        <f t="shared" ca="1" si="2"/>
        <v/>
      </c>
    </row>
    <row r="167" spans="1:19" x14ac:dyDescent="0.3">
      <c r="A167" s="1" t="str">
        <f t="shared" ref="A167:A168" si="187">B167&amp;"_"&amp;TEXT(D167,"00")</f>
        <v>LP_AtkBest_02</v>
      </c>
      <c r="B167" s="1" t="s">
        <v>256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0.94500000000000006</v>
      </c>
      <c r="M167" s="1" t="s">
        <v>163</v>
      </c>
      <c r="O167" s="7">
        <f t="shared" ref="O167:O168" ca="1" si="188">IF(NOT(ISBLANK(N167)),N167,
IF(ISBLANK(M167),"",
VLOOKUP(M167,OFFSET(INDIRECT("$A:$B"),0,MATCH(M$1&amp;"_Verify",INDIRECT("$1:$1"),0)-1),2,0)
))</f>
        <v>19</v>
      </c>
      <c r="S167" s="7" t="str">
        <f t="shared" ca="1" si="2"/>
        <v/>
      </c>
    </row>
    <row r="168" spans="1:19" x14ac:dyDescent="0.3">
      <c r="A168" s="1" t="str">
        <f t="shared" si="187"/>
        <v>LP_AtkBest_03</v>
      </c>
      <c r="B168" s="1" t="s">
        <v>256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1.4850000000000003</v>
      </c>
      <c r="M168" s="1" t="s">
        <v>163</v>
      </c>
      <c r="O168" s="7">
        <f t="shared" ca="1" si="188"/>
        <v>19</v>
      </c>
      <c r="S168" s="7" t="str">
        <f t="shared" ca="1" si="2"/>
        <v/>
      </c>
    </row>
    <row r="169" spans="1:19" x14ac:dyDescent="0.3">
      <c r="A169" s="1" t="str">
        <f t="shared" ref="A169" si="189">B169&amp;"_"&amp;TEXT(D169,"00")</f>
        <v>LP_AtkBest_04</v>
      </c>
      <c r="B169" s="1" t="s">
        <v>244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1.4850000000000003</v>
      </c>
      <c r="M169" s="1" t="s">
        <v>163</v>
      </c>
      <c r="O169" s="7">
        <f t="shared" ref="O169" ca="1" si="190">IF(NOT(ISBLANK(N169)),N169,
IF(ISBLANK(M169),"",
VLOOKUP(M169,OFFSET(INDIRECT("$A:$B"),0,MATCH(M$1&amp;"_Verify",INDIRECT("$1:$1"),0)-1),2,0)
))</f>
        <v>19</v>
      </c>
      <c r="S169" s="7" t="str">
        <f t="shared" ref="S169" ca="1" si="191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83"/>
        <v>LP_AtkSpeed_01</v>
      </c>
      <c r="B170" s="1" t="s">
        <v>257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92" si="192">J147*4.75/6</f>
        <v>0.11875000000000001</v>
      </c>
      <c r="M170" s="1" t="s">
        <v>148</v>
      </c>
      <c r="O170" s="7">
        <f t="shared" ca="1" si="182"/>
        <v>3</v>
      </c>
      <c r="S170" s="7" t="str">
        <f t="shared" ca="1" si="2"/>
        <v/>
      </c>
    </row>
    <row r="171" spans="1:19" x14ac:dyDescent="0.3">
      <c r="A171" s="1" t="str">
        <f t="shared" si="183"/>
        <v>LP_AtkSpeed_02</v>
      </c>
      <c r="B171" s="1" t="s">
        <v>257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92"/>
        <v>0.24937500000000001</v>
      </c>
      <c r="M171" s="1" t="s">
        <v>148</v>
      </c>
      <c r="O171" s="7">
        <f t="shared" ca="1" si="182"/>
        <v>3</v>
      </c>
      <c r="S171" s="7" t="str">
        <f t="shared" ca="1" si="2"/>
        <v/>
      </c>
    </row>
    <row r="172" spans="1:19" x14ac:dyDescent="0.3">
      <c r="A172" s="1" t="str">
        <f t="shared" si="183"/>
        <v>LP_AtkSpeed_03</v>
      </c>
      <c r="B172" s="1" t="s">
        <v>257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92"/>
        <v>0.39187500000000003</v>
      </c>
      <c r="M172" s="1" t="s">
        <v>148</v>
      </c>
      <c r="O172" s="7">
        <f t="shared" ca="1" si="182"/>
        <v>3</v>
      </c>
      <c r="S172" s="7" t="str">
        <f t="shared" ca="1" si="2"/>
        <v/>
      </c>
    </row>
    <row r="173" spans="1:19" x14ac:dyDescent="0.3">
      <c r="A173" s="1" t="str">
        <f t="shared" si="183"/>
        <v>LP_AtkSpeed_04</v>
      </c>
      <c r="B173" s="1" t="s">
        <v>257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92"/>
        <v>0.54625000000000001</v>
      </c>
      <c r="M173" s="1" t="s">
        <v>148</v>
      </c>
      <c r="O173" s="7">
        <f t="shared" ca="1" si="182"/>
        <v>3</v>
      </c>
      <c r="S173" s="7" t="str">
        <f t="shared" ca="1" si="2"/>
        <v/>
      </c>
    </row>
    <row r="174" spans="1:19" x14ac:dyDescent="0.3">
      <c r="A174" s="1" t="str">
        <f t="shared" si="183"/>
        <v>LP_AtkSpeed_05</v>
      </c>
      <c r="B174" s="1" t="s">
        <v>257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2"/>
        <v>0.71249999999999991</v>
      </c>
      <c r="M174" s="1" t="s">
        <v>148</v>
      </c>
      <c r="O174" s="7">
        <f t="shared" ca="1" si="182"/>
        <v>3</v>
      </c>
      <c r="S174" s="7" t="str">
        <f t="shared" ca="1" si="2"/>
        <v/>
      </c>
    </row>
    <row r="175" spans="1:19" x14ac:dyDescent="0.3">
      <c r="A175" s="1" t="str">
        <f t="shared" si="183"/>
        <v>LP_AtkSpeed_06</v>
      </c>
      <c r="B175" s="1" t="s">
        <v>257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2"/>
        <v>0.890625</v>
      </c>
      <c r="M175" s="1" t="s">
        <v>148</v>
      </c>
      <c r="O175" s="7">
        <f t="shared" ca="1" si="182"/>
        <v>3</v>
      </c>
      <c r="S175" s="7" t="str">
        <f t="shared" ca="1" si="2"/>
        <v/>
      </c>
    </row>
    <row r="176" spans="1:19" x14ac:dyDescent="0.3">
      <c r="A176" s="1" t="str">
        <f t="shared" si="183"/>
        <v>LP_AtkSpeed_07</v>
      </c>
      <c r="B176" s="1" t="s">
        <v>257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2"/>
        <v>1.0806250000000002</v>
      </c>
      <c r="M176" s="1" t="s">
        <v>148</v>
      </c>
      <c r="O176" s="7">
        <f t="shared" ca="1" si="182"/>
        <v>3</v>
      </c>
      <c r="S176" s="7" t="str">
        <f t="shared" ca="1" si="2"/>
        <v/>
      </c>
    </row>
    <row r="177" spans="1:19" x14ac:dyDescent="0.3">
      <c r="A177" s="1" t="str">
        <f t="shared" si="183"/>
        <v>LP_AtkSpeed_08</v>
      </c>
      <c r="B177" s="1" t="s">
        <v>257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2"/>
        <v>1.2825</v>
      </c>
      <c r="M177" s="1" t="s">
        <v>148</v>
      </c>
      <c r="O177" s="7">
        <f t="shared" ca="1" si="182"/>
        <v>3</v>
      </c>
      <c r="S177" s="7" t="str">
        <f t="shared" ca="1" si="2"/>
        <v/>
      </c>
    </row>
    <row r="178" spans="1:19" x14ac:dyDescent="0.3">
      <c r="A178" s="1" t="str">
        <f t="shared" si="183"/>
        <v>LP_AtkSpeed_09</v>
      </c>
      <c r="B178" s="1" t="s">
        <v>257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2"/>
        <v>1.4962499999999999</v>
      </c>
      <c r="M178" s="1" t="s">
        <v>148</v>
      </c>
      <c r="O178" s="7">
        <f t="shared" ca="1" si="182"/>
        <v>3</v>
      </c>
      <c r="S178" s="7" t="str">
        <f t="shared" ca="1" si="2"/>
        <v/>
      </c>
    </row>
    <row r="179" spans="1:19" x14ac:dyDescent="0.3">
      <c r="A179" s="1" t="str">
        <f t="shared" si="183"/>
        <v>LP_AtkSpeedBetter_01</v>
      </c>
      <c r="B179" s="1" t="s">
        <v>258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2"/>
        <v>0.19791666666666666</v>
      </c>
      <c r="M179" s="1" t="s">
        <v>148</v>
      </c>
      <c r="O179" s="7">
        <f t="shared" ca="1" si="182"/>
        <v>3</v>
      </c>
      <c r="S179" s="7" t="str">
        <f t="shared" ca="1" si="2"/>
        <v/>
      </c>
    </row>
    <row r="180" spans="1:19" x14ac:dyDescent="0.3">
      <c r="A180" s="1" t="str">
        <f t="shared" si="183"/>
        <v>LP_AtkSpeedBetter_02</v>
      </c>
      <c r="B180" s="1" t="s">
        <v>258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2"/>
        <v>0.41562499999999997</v>
      </c>
      <c r="M180" s="1" t="s">
        <v>148</v>
      </c>
      <c r="O180" s="7">
        <f t="shared" ca="1" si="182"/>
        <v>3</v>
      </c>
      <c r="S180" s="7" t="str">
        <f t="shared" ca="1" si="2"/>
        <v/>
      </c>
    </row>
    <row r="181" spans="1:19" x14ac:dyDescent="0.3">
      <c r="A181" s="1" t="str">
        <f t="shared" ref="A181:A203" si="193">B181&amp;"_"&amp;TEXT(D181,"00")</f>
        <v>LP_AtkSpeedBetter_03</v>
      </c>
      <c r="B181" s="1" t="s">
        <v>258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2"/>
        <v>0.65312500000000007</v>
      </c>
      <c r="M181" s="1" t="s">
        <v>148</v>
      </c>
      <c r="O181" s="7">
        <f t="shared" ca="1" si="182"/>
        <v>3</v>
      </c>
      <c r="S181" s="7" t="str">
        <f t="shared" ca="1" si="2"/>
        <v/>
      </c>
    </row>
    <row r="182" spans="1:19" x14ac:dyDescent="0.3">
      <c r="A182" s="1" t="str">
        <f t="shared" si="193"/>
        <v>LP_AtkSpeedBetter_04</v>
      </c>
      <c r="B182" s="1" t="s">
        <v>258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2"/>
        <v>0.91041666666666654</v>
      </c>
      <c r="M182" s="1" t="s">
        <v>148</v>
      </c>
      <c r="O182" s="7">
        <f t="shared" ca="1" si="182"/>
        <v>3</v>
      </c>
      <c r="S182" s="7" t="str">
        <f t="shared" ca="1" si="2"/>
        <v/>
      </c>
    </row>
    <row r="183" spans="1:19" x14ac:dyDescent="0.3">
      <c r="A183" s="1" t="str">
        <f t="shared" si="193"/>
        <v>LP_AtkSpeedBetter_05</v>
      </c>
      <c r="B183" s="1" t="s">
        <v>258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2"/>
        <v>1.1875</v>
      </c>
      <c r="M183" s="1" t="s">
        <v>148</v>
      </c>
      <c r="O183" s="7">
        <f t="shared" ca="1" si="182"/>
        <v>3</v>
      </c>
      <c r="S183" s="7" t="str">
        <f t="shared" ca="1" si="2"/>
        <v/>
      </c>
    </row>
    <row r="184" spans="1:19" x14ac:dyDescent="0.3">
      <c r="A184" s="1" t="str">
        <f t="shared" si="193"/>
        <v>LP_AtkSpeedBetter_06</v>
      </c>
      <c r="B184" s="1" t="s">
        <v>258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2"/>
        <v>1.484375</v>
      </c>
      <c r="M184" s="1" t="s">
        <v>148</v>
      </c>
      <c r="O184" s="7">
        <f t="shared" ca="1" si="182"/>
        <v>3</v>
      </c>
      <c r="S184" s="7" t="str">
        <f t="shared" ca="1" si="2"/>
        <v/>
      </c>
    </row>
    <row r="185" spans="1:19" x14ac:dyDescent="0.3">
      <c r="A185" s="1" t="str">
        <f t="shared" si="193"/>
        <v>LP_AtkSpeedBetter_07</v>
      </c>
      <c r="B185" s="1" t="s">
        <v>258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2"/>
        <v>1.8010416666666667</v>
      </c>
      <c r="M185" s="1" t="s">
        <v>148</v>
      </c>
      <c r="O185" s="7">
        <f t="shared" ca="1" si="182"/>
        <v>3</v>
      </c>
      <c r="S185" s="7" t="str">
        <f t="shared" ca="1" si="2"/>
        <v/>
      </c>
    </row>
    <row r="186" spans="1:19" x14ac:dyDescent="0.3">
      <c r="A186" s="1" t="str">
        <f t="shared" si="193"/>
        <v>LP_AtkSpeedBetter_08</v>
      </c>
      <c r="B186" s="1" t="s">
        <v>258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2"/>
        <v>2.1375000000000002</v>
      </c>
      <c r="M186" s="1" t="s">
        <v>148</v>
      </c>
      <c r="O186" s="7">
        <f t="shared" ca="1" si="182"/>
        <v>3</v>
      </c>
      <c r="S186" s="7" t="str">
        <f t="shared" ca="1" si="2"/>
        <v/>
      </c>
    </row>
    <row r="187" spans="1:19" x14ac:dyDescent="0.3">
      <c r="A187" s="1" t="str">
        <f t="shared" si="193"/>
        <v>LP_AtkSpeedBetter_09</v>
      </c>
      <c r="B187" s="1" t="s">
        <v>258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2"/>
        <v>2.4937499999999999</v>
      </c>
      <c r="M187" s="1" t="s">
        <v>148</v>
      </c>
      <c r="O187" s="7">
        <f t="shared" ca="1" si="182"/>
        <v>3</v>
      </c>
      <c r="S187" s="7" t="str">
        <f t="shared" ca="1" si="2"/>
        <v/>
      </c>
    </row>
    <row r="188" spans="1:19" x14ac:dyDescent="0.3">
      <c r="A188" s="1" t="str">
        <f t="shared" ref="A188" si="194">B188&amp;"_"&amp;TEXT(D188,"00")</f>
        <v>LP_AtkSpeedBetter_10</v>
      </c>
      <c r="B188" s="1" t="s">
        <v>246</v>
      </c>
      <c r="C188" s="1" t="str">
        <f>IF(ISERROR(VLOOKUP(B188,AffectorValueTable!$A:$A,1,0)),"어펙터밸류없음","")</f>
        <v/>
      </c>
      <c r="D188" s="1">
        <v>10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2"/>
        <v>2.4937499999999999</v>
      </c>
      <c r="M188" s="1" t="s">
        <v>148</v>
      </c>
      <c r="O188" s="7">
        <f t="shared" ref="O188" ca="1" si="195">IF(NOT(ISBLANK(N188)),N188,
IF(ISBLANK(M188),"",
VLOOKUP(M188,OFFSET(INDIRECT("$A:$B"),0,MATCH(M$1&amp;"_Verify",INDIRECT("$1:$1"),0)-1),2,0)
))</f>
        <v>3</v>
      </c>
      <c r="S188" s="7" t="str">
        <f t="shared" ref="S188" ca="1" si="196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93"/>
        <v>LP_AtkSpeedBest_01</v>
      </c>
      <c r="B189" s="1" t="s">
        <v>259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2"/>
        <v>0.35625000000000001</v>
      </c>
      <c r="M189" s="1" t="s">
        <v>148</v>
      </c>
      <c r="O189" s="7">
        <f t="shared" ca="1" si="182"/>
        <v>3</v>
      </c>
      <c r="S189" s="7" t="str">
        <f t="shared" ca="1" si="2"/>
        <v/>
      </c>
    </row>
    <row r="190" spans="1:19" x14ac:dyDescent="0.3">
      <c r="A190" s="1" t="str">
        <f t="shared" ref="A190:A191" si="197">B190&amp;"_"&amp;TEXT(D190,"00")</f>
        <v>LP_AtkSpeedBest_02</v>
      </c>
      <c r="B190" s="1" t="s">
        <v>259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2"/>
        <v>0.74812500000000004</v>
      </c>
      <c r="M190" s="1" t="s">
        <v>148</v>
      </c>
      <c r="O190" s="7">
        <f t="shared" ref="O190:O191" ca="1" si="198">IF(NOT(ISBLANK(N190)),N190,
IF(ISBLANK(M190),"",
VLOOKUP(M190,OFFSET(INDIRECT("$A:$B"),0,MATCH(M$1&amp;"_Verify",INDIRECT("$1:$1"),0)-1),2,0)
))</f>
        <v>3</v>
      </c>
      <c r="S190" s="7" t="str">
        <f t="shared" ca="1" si="2"/>
        <v/>
      </c>
    </row>
    <row r="191" spans="1:19" x14ac:dyDescent="0.3">
      <c r="A191" s="1" t="str">
        <f t="shared" si="197"/>
        <v>LP_AtkSpeedBest_03</v>
      </c>
      <c r="B191" s="1" t="s">
        <v>259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2"/>
        <v>1.1756250000000004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ref="A192" si="199">B192&amp;"_"&amp;TEXT(D192,"00")</f>
        <v>LP_AtkSpeedBest_04</v>
      </c>
      <c r="B192" s="1" t="s">
        <v>247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2"/>
        <v>1.1756250000000004</v>
      </c>
      <c r="M192" s="1" t="s">
        <v>148</v>
      </c>
      <c r="O192" s="7">
        <f t="shared" ref="O192" ca="1" si="200">IF(NOT(ISBLANK(N192)),N192,
IF(ISBLANK(M192),"",
VLOOKUP(M192,OFFSET(INDIRECT("$A:$B"),0,MATCH(M$1&amp;"_Verify",INDIRECT("$1:$1"),0)-1),2,0)
))</f>
        <v>3</v>
      </c>
      <c r="S192" s="7" t="str">
        <f t="shared" ref="S192" ca="1" si="201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93"/>
        <v>LP_Crit_01</v>
      </c>
      <c r="B193" s="1" t="s">
        <v>260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ref="J193:J206" si="202">J147*4.5/6</f>
        <v>0.11249999999999999</v>
      </c>
      <c r="M193" s="1" t="s">
        <v>538</v>
      </c>
      <c r="O193" s="7">
        <f t="shared" ca="1" si="182"/>
        <v>20</v>
      </c>
      <c r="S193" s="7" t="str">
        <f t="shared" ca="1" si="2"/>
        <v/>
      </c>
    </row>
    <row r="194" spans="1:19" x14ac:dyDescent="0.3">
      <c r="A194" s="1" t="str">
        <f t="shared" si="193"/>
        <v>LP_Crit_02</v>
      </c>
      <c r="B194" s="1" t="s">
        <v>260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2"/>
        <v>0.23624999999999999</v>
      </c>
      <c r="M194" s="1" t="s">
        <v>538</v>
      </c>
      <c r="O194" s="7">
        <f t="shared" ca="1" si="182"/>
        <v>20</v>
      </c>
      <c r="S194" s="7" t="str">
        <f t="shared" ca="1" si="2"/>
        <v/>
      </c>
    </row>
    <row r="195" spans="1:19" x14ac:dyDescent="0.3">
      <c r="A195" s="1" t="str">
        <f t="shared" si="193"/>
        <v>LP_Crit_03</v>
      </c>
      <c r="B195" s="1" t="s">
        <v>260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2"/>
        <v>0.37125000000000002</v>
      </c>
      <c r="M195" s="1" t="s">
        <v>538</v>
      </c>
      <c r="O195" s="7">
        <f t="shared" ca="1" si="182"/>
        <v>20</v>
      </c>
      <c r="S195" s="7" t="str">
        <f t="shared" ca="1" si="2"/>
        <v/>
      </c>
    </row>
    <row r="196" spans="1:19" x14ac:dyDescent="0.3">
      <c r="A196" s="1" t="str">
        <f t="shared" si="193"/>
        <v>LP_Crit_04</v>
      </c>
      <c r="B196" s="1" t="s">
        <v>260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2"/>
        <v>0.51749999999999996</v>
      </c>
      <c r="M196" s="1" t="s">
        <v>538</v>
      </c>
      <c r="O196" s="7">
        <f t="shared" ca="1" si="182"/>
        <v>20</v>
      </c>
      <c r="S196" s="7" t="str">
        <f t="shared" ca="1" si="2"/>
        <v/>
      </c>
    </row>
    <row r="197" spans="1:19" x14ac:dyDescent="0.3">
      <c r="A197" s="1" t="str">
        <f t="shared" si="193"/>
        <v>LP_Crit_05</v>
      </c>
      <c r="B197" s="1" t="s">
        <v>260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2"/>
        <v>0.67499999999999993</v>
      </c>
      <c r="M197" s="1" t="s">
        <v>538</v>
      </c>
      <c r="O197" s="7">
        <f t="shared" ca="1" si="182"/>
        <v>20</v>
      </c>
      <c r="S197" s="7" t="str">
        <f t="shared" ca="1" si="2"/>
        <v/>
      </c>
    </row>
    <row r="198" spans="1:19" x14ac:dyDescent="0.3">
      <c r="A198" s="1" t="str">
        <f t="shared" ref="A198:A201" si="203">B198&amp;"_"&amp;TEXT(D198,"00")</f>
        <v>LP_Crit_06</v>
      </c>
      <c r="B198" s="1" t="s">
        <v>260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2"/>
        <v>0.84375</v>
      </c>
      <c r="M198" s="1" t="s">
        <v>538</v>
      </c>
      <c r="O198" s="7">
        <f t="shared" ref="O198:O201" ca="1" si="204">IF(NOT(ISBLANK(N198)),N198,
IF(ISBLANK(M198),"",
VLOOKUP(M198,OFFSET(INDIRECT("$A:$B"),0,MATCH(M$1&amp;"_Verify",INDIRECT("$1:$1"),0)-1),2,0)
))</f>
        <v>20</v>
      </c>
      <c r="S198" s="7" t="str">
        <f t="shared" ca="1" si="2"/>
        <v/>
      </c>
    </row>
    <row r="199" spans="1:19" x14ac:dyDescent="0.3">
      <c r="A199" s="1" t="str">
        <f t="shared" si="203"/>
        <v>LP_Crit_07</v>
      </c>
      <c r="B199" s="1" t="s">
        <v>260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2"/>
        <v>1.0237500000000002</v>
      </c>
      <c r="M199" s="1" t="s">
        <v>538</v>
      </c>
      <c r="O199" s="7">
        <f t="shared" ca="1" si="204"/>
        <v>20</v>
      </c>
      <c r="S199" s="7" t="str">
        <f t="shared" ca="1" si="2"/>
        <v/>
      </c>
    </row>
    <row r="200" spans="1:19" x14ac:dyDescent="0.3">
      <c r="A200" s="1" t="str">
        <f t="shared" si="203"/>
        <v>LP_Crit_08</v>
      </c>
      <c r="B200" s="1" t="s">
        <v>260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2"/>
        <v>1.2150000000000001</v>
      </c>
      <c r="M200" s="1" t="s">
        <v>538</v>
      </c>
      <c r="O200" s="7">
        <f t="shared" ca="1" si="204"/>
        <v>20</v>
      </c>
      <c r="S200" s="7" t="str">
        <f t="shared" ca="1" si="2"/>
        <v/>
      </c>
    </row>
    <row r="201" spans="1:19" x14ac:dyDescent="0.3">
      <c r="A201" s="1" t="str">
        <f t="shared" si="203"/>
        <v>LP_Crit_09</v>
      </c>
      <c r="B201" s="1" t="s">
        <v>260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2"/>
        <v>1.4174999999999998</v>
      </c>
      <c r="M201" s="1" t="s">
        <v>538</v>
      </c>
      <c r="O201" s="7">
        <f t="shared" ca="1" si="204"/>
        <v>20</v>
      </c>
      <c r="S201" s="7" t="str">
        <f t="shared" ca="1" si="2"/>
        <v/>
      </c>
    </row>
    <row r="202" spans="1:19" x14ac:dyDescent="0.3">
      <c r="A202" s="1" t="str">
        <f t="shared" si="193"/>
        <v>LP_CritBetter_01</v>
      </c>
      <c r="B202" s="1" t="s">
        <v>261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2"/>
        <v>0.1875</v>
      </c>
      <c r="M202" s="1" t="s">
        <v>538</v>
      </c>
      <c r="O202" s="7">
        <f t="shared" ca="1" si="182"/>
        <v>20</v>
      </c>
      <c r="S202" s="7" t="str">
        <f t="shared" ca="1" si="2"/>
        <v/>
      </c>
    </row>
    <row r="203" spans="1:19" x14ac:dyDescent="0.3">
      <c r="A203" s="1" t="str">
        <f t="shared" si="193"/>
        <v>LP_CritBetter_02</v>
      </c>
      <c r="B203" s="1" t="s">
        <v>261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2"/>
        <v>0.39375000000000004</v>
      </c>
      <c r="M203" s="1" t="s">
        <v>538</v>
      </c>
      <c r="O203" s="7">
        <f t="shared" ca="1" si="182"/>
        <v>20</v>
      </c>
      <c r="S203" s="7" t="str">
        <f t="shared" ca="1" si="2"/>
        <v/>
      </c>
    </row>
    <row r="204" spans="1:19" x14ac:dyDescent="0.3">
      <c r="A204" s="1" t="str">
        <f t="shared" ref="A204:A208" si="205">B204&amp;"_"&amp;TEXT(D204,"00")</f>
        <v>LP_CritBetter_03</v>
      </c>
      <c r="B204" s="1" t="s">
        <v>261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2"/>
        <v>0.61875000000000002</v>
      </c>
      <c r="M204" s="1" t="s">
        <v>538</v>
      </c>
      <c r="O204" s="7">
        <f t="shared" ca="1" si="182"/>
        <v>20</v>
      </c>
      <c r="S204" s="7" t="str">
        <f t="shared" ca="1" si="2"/>
        <v/>
      </c>
    </row>
    <row r="205" spans="1:19" x14ac:dyDescent="0.3">
      <c r="A205" s="1" t="str">
        <f t="shared" ref="A205:A206" si="206">B205&amp;"_"&amp;TEXT(D205,"00")</f>
        <v>LP_CritBetter_04</v>
      </c>
      <c r="B205" s="1" t="s">
        <v>261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2"/>
        <v>0.86249999999999993</v>
      </c>
      <c r="M205" s="1" t="s">
        <v>538</v>
      </c>
      <c r="O205" s="7">
        <f t="shared" ref="O205:O206" ca="1" si="207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06"/>
        <v>LP_CritBetter_05</v>
      </c>
      <c r="B206" s="1" t="s">
        <v>261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2"/>
        <v>1.125</v>
      </c>
      <c r="M206" s="1" t="s">
        <v>538</v>
      </c>
      <c r="O206" s="7">
        <f t="shared" ca="1" si="207"/>
        <v>20</v>
      </c>
      <c r="S206" s="7" t="str">
        <f t="shared" ca="1" si="2"/>
        <v/>
      </c>
    </row>
    <row r="207" spans="1:19" x14ac:dyDescent="0.3">
      <c r="A207" s="1" t="str">
        <f t="shared" ref="A207" si="208">B207&amp;"_"&amp;TEXT(D207,"00")</f>
        <v>LP_CritBetter_06</v>
      </c>
      <c r="B207" s="1" t="s">
        <v>249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>J206</f>
        <v>1.125</v>
      </c>
      <c r="M207" s="1" t="s">
        <v>848</v>
      </c>
      <c r="O207" s="7">
        <f t="shared" ref="O207" ca="1" si="209">IF(NOT(ISBLANK(N207)),N207,
IF(ISBLANK(M207),"",
VLOOKUP(M207,OFFSET(INDIRECT("$A:$B"),0,MATCH(M$1&amp;"_Verify",INDIRECT("$1:$1"),0)-1),2,0)
))</f>
        <v>20</v>
      </c>
      <c r="S207" s="7" t="str">
        <f t="shared" ref="S207" ca="1" si="210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05"/>
        <v>LP_CritBest_01</v>
      </c>
      <c r="B208" s="1" t="s">
        <v>262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J166*4.5/6</f>
        <v>0.33749999999999997</v>
      </c>
      <c r="M208" s="1" t="s">
        <v>538</v>
      </c>
      <c r="O208" s="7">
        <f t="shared" ca="1" si="182"/>
        <v>20</v>
      </c>
      <c r="S208" s="7" t="str">
        <f t="shared" ca="1" si="2"/>
        <v/>
      </c>
    </row>
    <row r="209" spans="1:19" x14ac:dyDescent="0.3">
      <c r="A209" s="1" t="str">
        <f t="shared" ref="A209:A210" si="211">B209&amp;"_"&amp;TEXT(D209,"00")</f>
        <v>LP_CritBest_02</v>
      </c>
      <c r="B209" s="1" t="s">
        <v>262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J167*4.5/6</f>
        <v>0.7087500000000001</v>
      </c>
      <c r="M209" s="1" t="s">
        <v>538</v>
      </c>
      <c r="O209" s="7">
        <f t="shared" ref="O209:O210" ca="1" si="212">IF(NOT(ISBLANK(N209)),N209,
IF(ISBLANK(M209),"",
VLOOKUP(M209,OFFSET(INDIRECT("$A:$B"),0,MATCH(M$1&amp;"_Verify",INDIRECT("$1:$1"),0)-1),2,0)
))</f>
        <v>20</v>
      </c>
      <c r="S209" s="7" t="str">
        <f t="shared" ref="S209:S275" ca="1" si="21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11"/>
        <v>LP_CritBest_03</v>
      </c>
      <c r="B210" s="1" t="s">
        <v>262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J168*4.5/6</f>
        <v>1.1137500000000002</v>
      </c>
      <c r="M210" s="1" t="s">
        <v>538</v>
      </c>
      <c r="O210" s="7">
        <f t="shared" ca="1" si="212"/>
        <v>20</v>
      </c>
      <c r="S210" s="7" t="str">
        <f t="shared" ca="1" si="213"/>
        <v/>
      </c>
    </row>
    <row r="211" spans="1:19" x14ac:dyDescent="0.3">
      <c r="A211" s="1" t="str">
        <f t="shared" ref="A211" si="214">B211&amp;"_"&amp;TEXT(D211,"00")</f>
        <v>LP_CritBest_04</v>
      </c>
      <c r="B211" s="1" t="s">
        <v>250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J210</f>
        <v>1.1137500000000002</v>
      </c>
      <c r="M211" s="1" t="s">
        <v>848</v>
      </c>
      <c r="O211" s="7">
        <f t="shared" ref="O211" ca="1" si="215">IF(NOT(ISBLANK(N211)),N211,
IF(ISBLANK(M211),"",
VLOOKUP(M211,OFFSET(INDIRECT("$A:$B"),0,MATCH(M$1&amp;"_Verify",INDIRECT("$1:$1"),0)-1),2,0)
))</f>
        <v>20</v>
      </c>
      <c r="S211" s="7" t="str">
        <f t="shared" ref="S211" ca="1" si="21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ref="A212:A231" si="217">B212&amp;"_"&amp;TEXT(D212,"00")</f>
        <v>LP_MaxHp_01</v>
      </c>
      <c r="B212" s="1" t="s">
        <v>263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33" si="218">J147*2.5/6</f>
        <v>6.25E-2</v>
      </c>
      <c r="M212" s="1" t="s">
        <v>162</v>
      </c>
      <c r="O212" s="7">
        <f t="shared" ref="O212:O350" ca="1" si="219">IF(NOT(ISBLANK(N212)),N212,
IF(ISBLANK(M212),"",
VLOOKUP(M212,OFFSET(INDIRECT("$A:$B"),0,MATCH(M$1&amp;"_Verify",INDIRECT("$1:$1"),0)-1),2,0)
))</f>
        <v>18</v>
      </c>
      <c r="S212" s="7" t="str">
        <f t="shared" ca="1" si="213"/>
        <v/>
      </c>
    </row>
    <row r="213" spans="1:19" x14ac:dyDescent="0.3">
      <c r="A213" s="1" t="str">
        <f t="shared" si="217"/>
        <v>LP_MaxHp_02</v>
      </c>
      <c r="B213" s="1" t="s">
        <v>263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0.13125000000000001</v>
      </c>
      <c r="M213" s="1" t="s">
        <v>162</v>
      </c>
      <c r="O213" s="7">
        <f t="shared" ca="1" si="219"/>
        <v>18</v>
      </c>
      <c r="S213" s="7" t="str">
        <f t="shared" ca="1" si="213"/>
        <v/>
      </c>
    </row>
    <row r="214" spans="1:19" x14ac:dyDescent="0.3">
      <c r="A214" s="1" t="str">
        <f t="shared" si="217"/>
        <v>LP_MaxHp_03</v>
      </c>
      <c r="B214" s="1" t="s">
        <v>263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0.20625000000000002</v>
      </c>
      <c r="M214" s="1" t="s">
        <v>162</v>
      </c>
      <c r="O214" s="7">
        <f t="shared" ca="1" si="219"/>
        <v>18</v>
      </c>
      <c r="S214" s="7" t="str">
        <f t="shared" ca="1" si="213"/>
        <v/>
      </c>
    </row>
    <row r="215" spans="1:19" x14ac:dyDescent="0.3">
      <c r="A215" s="1" t="str">
        <f t="shared" si="217"/>
        <v>LP_MaxHp_04</v>
      </c>
      <c r="B215" s="1" t="s">
        <v>263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0.28749999999999998</v>
      </c>
      <c r="M215" s="1" t="s">
        <v>162</v>
      </c>
      <c r="O215" s="7">
        <f t="shared" ca="1" si="219"/>
        <v>18</v>
      </c>
      <c r="S215" s="7" t="str">
        <f t="shared" ca="1" si="213"/>
        <v/>
      </c>
    </row>
    <row r="216" spans="1:19" x14ac:dyDescent="0.3">
      <c r="A216" s="1" t="str">
        <f t="shared" si="217"/>
        <v>LP_MaxHp_05</v>
      </c>
      <c r="B216" s="1" t="s">
        <v>263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0.375</v>
      </c>
      <c r="M216" s="1" t="s">
        <v>162</v>
      </c>
      <c r="O216" s="7">
        <f t="shared" ca="1" si="219"/>
        <v>18</v>
      </c>
      <c r="S216" s="7" t="str">
        <f t="shared" ca="1" si="213"/>
        <v/>
      </c>
    </row>
    <row r="217" spans="1:19" x14ac:dyDescent="0.3">
      <c r="A217" s="1" t="str">
        <f t="shared" si="217"/>
        <v>LP_MaxHp_06</v>
      </c>
      <c r="B217" s="1" t="s">
        <v>263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0.46875</v>
      </c>
      <c r="M217" s="1" t="s">
        <v>162</v>
      </c>
      <c r="O217" s="7">
        <f t="shared" ca="1" si="219"/>
        <v>18</v>
      </c>
      <c r="S217" s="7" t="str">
        <f t="shared" ca="1" si="213"/>
        <v/>
      </c>
    </row>
    <row r="218" spans="1:19" x14ac:dyDescent="0.3">
      <c r="A218" s="1" t="str">
        <f t="shared" si="217"/>
        <v>LP_MaxHp_07</v>
      </c>
      <c r="B218" s="1" t="s">
        <v>263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0.56875000000000009</v>
      </c>
      <c r="M218" s="1" t="s">
        <v>162</v>
      </c>
      <c r="O218" s="7">
        <f t="shared" ca="1" si="219"/>
        <v>18</v>
      </c>
      <c r="S218" s="7" t="str">
        <f t="shared" ca="1" si="213"/>
        <v/>
      </c>
    </row>
    <row r="219" spans="1:19" x14ac:dyDescent="0.3">
      <c r="A219" s="1" t="str">
        <f t="shared" si="217"/>
        <v>LP_MaxHp_08</v>
      </c>
      <c r="B219" s="1" t="s">
        <v>263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0.67500000000000016</v>
      </c>
      <c r="M219" s="1" t="s">
        <v>162</v>
      </c>
      <c r="O219" s="7">
        <f t="shared" ca="1" si="219"/>
        <v>18</v>
      </c>
      <c r="S219" s="7" t="str">
        <f t="shared" ca="1" si="213"/>
        <v/>
      </c>
    </row>
    <row r="220" spans="1:19" x14ac:dyDescent="0.3">
      <c r="A220" s="1" t="str">
        <f t="shared" si="217"/>
        <v>LP_MaxHp_09</v>
      </c>
      <c r="B220" s="1" t="s">
        <v>263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0.78749999999999998</v>
      </c>
      <c r="M220" s="1" t="s">
        <v>162</v>
      </c>
      <c r="O220" s="7">
        <f t="shared" ca="1" si="219"/>
        <v>18</v>
      </c>
      <c r="S220" s="7" t="str">
        <f t="shared" ca="1" si="213"/>
        <v/>
      </c>
    </row>
    <row r="221" spans="1:19" x14ac:dyDescent="0.3">
      <c r="A221" s="1" t="str">
        <f t="shared" si="217"/>
        <v>LP_MaxHpBetter_01</v>
      </c>
      <c r="B221" s="1" t="s">
        <v>264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0.10416666666666667</v>
      </c>
      <c r="M221" s="1" t="s">
        <v>162</v>
      </c>
      <c r="O221" s="7">
        <f t="shared" ca="1" si="219"/>
        <v>18</v>
      </c>
      <c r="S221" s="7" t="str">
        <f t="shared" ca="1" si="213"/>
        <v/>
      </c>
    </row>
    <row r="222" spans="1:19" x14ac:dyDescent="0.3">
      <c r="A222" s="1" t="str">
        <f t="shared" si="217"/>
        <v>LP_MaxHpBetter_02</v>
      </c>
      <c r="B222" s="1" t="s">
        <v>264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0.21875</v>
      </c>
      <c r="M222" s="1" t="s">
        <v>162</v>
      </c>
      <c r="O222" s="7">
        <f t="shared" ca="1" si="219"/>
        <v>18</v>
      </c>
      <c r="S222" s="7" t="str">
        <f t="shared" ca="1" si="213"/>
        <v/>
      </c>
    </row>
    <row r="223" spans="1:19" x14ac:dyDescent="0.3">
      <c r="A223" s="1" t="str">
        <f t="shared" si="217"/>
        <v>LP_MaxHpBetter_03</v>
      </c>
      <c r="B223" s="1" t="s">
        <v>264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0.34375</v>
      </c>
      <c r="M223" s="1" t="s">
        <v>162</v>
      </c>
      <c r="O223" s="7">
        <f t="shared" ca="1" si="219"/>
        <v>18</v>
      </c>
      <c r="S223" s="7" t="str">
        <f t="shared" ca="1" si="213"/>
        <v/>
      </c>
    </row>
    <row r="224" spans="1:19" x14ac:dyDescent="0.3">
      <c r="A224" s="1" t="str">
        <f t="shared" si="217"/>
        <v>LP_MaxHpBetter_04</v>
      </c>
      <c r="B224" s="1" t="s">
        <v>264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0.47916666666666669</v>
      </c>
      <c r="M224" s="1" t="s">
        <v>162</v>
      </c>
      <c r="O224" s="7">
        <f t="shared" ca="1" si="219"/>
        <v>18</v>
      </c>
      <c r="S224" s="7" t="str">
        <f t="shared" ca="1" si="213"/>
        <v/>
      </c>
    </row>
    <row r="225" spans="1:19" x14ac:dyDescent="0.3">
      <c r="A225" s="1" t="str">
        <f t="shared" si="217"/>
        <v>LP_MaxHpBetter_05</v>
      </c>
      <c r="B225" s="1" t="s">
        <v>264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0.625</v>
      </c>
      <c r="M225" s="1" t="s">
        <v>162</v>
      </c>
      <c r="O225" s="7">
        <f t="shared" ca="1" si="219"/>
        <v>18</v>
      </c>
      <c r="S225" s="7" t="str">
        <f t="shared" ca="1" si="213"/>
        <v/>
      </c>
    </row>
    <row r="226" spans="1:19" x14ac:dyDescent="0.3">
      <c r="A226" s="1" t="str">
        <f t="shared" si="217"/>
        <v>LP_MaxHpBetter_06</v>
      </c>
      <c r="B226" s="1" t="s">
        <v>264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8"/>
        <v>0.78125</v>
      </c>
      <c r="M226" s="1" t="s">
        <v>162</v>
      </c>
      <c r="O226" s="7">
        <f t="shared" ca="1" si="219"/>
        <v>18</v>
      </c>
      <c r="S226" s="7" t="str">
        <f t="shared" ca="1" si="213"/>
        <v/>
      </c>
    </row>
    <row r="227" spans="1:19" x14ac:dyDescent="0.3">
      <c r="A227" s="1" t="str">
        <f t="shared" si="217"/>
        <v>LP_MaxHpBetter_07</v>
      </c>
      <c r="B227" s="1" t="s">
        <v>264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18"/>
        <v>0.94791666666666663</v>
      </c>
      <c r="M227" s="1" t="s">
        <v>162</v>
      </c>
      <c r="O227" s="7">
        <f t="shared" ca="1" si="219"/>
        <v>18</v>
      </c>
      <c r="S227" s="7" t="str">
        <f t="shared" ca="1" si="213"/>
        <v/>
      </c>
    </row>
    <row r="228" spans="1:19" x14ac:dyDescent="0.3">
      <c r="A228" s="1" t="str">
        <f t="shared" si="217"/>
        <v>LP_MaxHpBetter_08</v>
      </c>
      <c r="B228" s="1" t="s">
        <v>264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18"/>
        <v>1.125</v>
      </c>
      <c r="M228" s="1" t="s">
        <v>162</v>
      </c>
      <c r="O228" s="7">
        <f t="shared" ca="1" si="219"/>
        <v>18</v>
      </c>
      <c r="S228" s="7" t="str">
        <f t="shared" ca="1" si="213"/>
        <v/>
      </c>
    </row>
    <row r="229" spans="1:19" x14ac:dyDescent="0.3">
      <c r="A229" s="1" t="str">
        <f t="shared" si="217"/>
        <v>LP_MaxHpBetter_09</v>
      </c>
      <c r="B229" s="1" t="s">
        <v>264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18"/>
        <v>1.3125</v>
      </c>
      <c r="M229" s="1" t="s">
        <v>162</v>
      </c>
      <c r="O229" s="7">
        <f t="shared" ca="1" si="219"/>
        <v>18</v>
      </c>
      <c r="S229" s="7" t="str">
        <f t="shared" ca="1" si="213"/>
        <v/>
      </c>
    </row>
    <row r="230" spans="1:19" x14ac:dyDescent="0.3">
      <c r="A230" s="1" t="str">
        <f t="shared" ref="A230" si="220">B230&amp;"_"&amp;TEXT(D230,"00")</f>
        <v>LP_MaxHpBetter_10</v>
      </c>
      <c r="B230" s="1" t="s">
        <v>252</v>
      </c>
      <c r="C230" s="1" t="str">
        <f>IF(ISERROR(VLOOKUP(B230,AffectorValueTable!$A:$A,1,0)),"어펙터밸류없음","")</f>
        <v/>
      </c>
      <c r="D230" s="1">
        <v>10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18"/>
        <v>1.3125</v>
      </c>
      <c r="M230" s="1" t="s">
        <v>162</v>
      </c>
      <c r="O230" s="7">
        <f t="shared" ref="O230" ca="1" si="221">IF(NOT(ISBLANK(N230)),N230,
IF(ISBLANK(M230),"",
VLOOKUP(M230,OFFSET(INDIRECT("$A:$B"),0,MATCH(M$1&amp;"_Verify",INDIRECT("$1:$1"),0)-1),2,0)
))</f>
        <v>18</v>
      </c>
      <c r="S230" s="7" t="str">
        <f t="shared" ref="S230" ca="1" si="2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17"/>
        <v>LP_MaxHpBest_01</v>
      </c>
      <c r="B231" s="1" t="s">
        <v>265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18"/>
        <v>0.1875</v>
      </c>
      <c r="M231" s="1" t="s">
        <v>162</v>
      </c>
      <c r="O231" s="7">
        <f t="shared" ca="1" si="219"/>
        <v>18</v>
      </c>
      <c r="S231" s="7" t="str">
        <f t="shared" ca="1" si="213"/>
        <v/>
      </c>
    </row>
    <row r="232" spans="1:19" x14ac:dyDescent="0.3">
      <c r="A232" s="1" t="str">
        <f t="shared" ref="A232:A276" si="223">B232&amp;"_"&amp;TEXT(D232,"00")</f>
        <v>LP_MaxHpBest_02</v>
      </c>
      <c r="B232" s="1" t="s">
        <v>265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18"/>
        <v>0.39375000000000004</v>
      </c>
      <c r="M232" s="1" t="s">
        <v>162</v>
      </c>
      <c r="O232" s="7">
        <f t="shared" ca="1" si="219"/>
        <v>18</v>
      </c>
      <c r="S232" s="7" t="str">
        <f t="shared" ca="1" si="213"/>
        <v/>
      </c>
    </row>
    <row r="233" spans="1:19" x14ac:dyDescent="0.3">
      <c r="A233" s="1" t="str">
        <f t="shared" si="223"/>
        <v>LP_MaxHpBest_03</v>
      </c>
      <c r="B233" s="1" t="s">
        <v>265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18"/>
        <v>0.61875000000000013</v>
      </c>
      <c r="M233" s="1" t="s">
        <v>162</v>
      </c>
      <c r="O233" s="7">
        <f t="shared" ca="1" si="219"/>
        <v>18</v>
      </c>
      <c r="S233" s="7" t="str">
        <f t="shared" ca="1" si="213"/>
        <v/>
      </c>
    </row>
    <row r="234" spans="1:19" x14ac:dyDescent="0.3">
      <c r="A234" s="1" t="str">
        <f t="shared" si="223"/>
        <v>LP_MaxHpBest_04</v>
      </c>
      <c r="B234" s="1" t="s">
        <v>265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0.86249999999999993</v>
      </c>
      <c r="M234" s="1" t="s">
        <v>162</v>
      </c>
      <c r="O234" s="7">
        <f t="shared" ca="1" si="219"/>
        <v>18</v>
      </c>
      <c r="S234" s="7" t="str">
        <f t="shared" ca="1" si="213"/>
        <v/>
      </c>
    </row>
    <row r="235" spans="1:19" x14ac:dyDescent="0.3">
      <c r="A235" s="1" t="str">
        <f t="shared" si="223"/>
        <v>LP_MaxHpBest_05</v>
      </c>
      <c r="B235" s="1" t="s">
        <v>265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1.125</v>
      </c>
      <c r="M235" s="1" t="s">
        <v>162</v>
      </c>
      <c r="O235" s="7">
        <f t="shared" ca="1" si="219"/>
        <v>18</v>
      </c>
      <c r="S235" s="7" t="str">
        <f t="shared" ca="1" si="213"/>
        <v/>
      </c>
    </row>
    <row r="236" spans="1:19" x14ac:dyDescent="0.3">
      <c r="A236" s="1" t="str">
        <f t="shared" ref="A236" si="224">B236&amp;"_"&amp;TEXT(D236,"00")</f>
        <v>LP_MaxHpBest_06</v>
      </c>
      <c r="B236" s="1" t="s">
        <v>253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1.125</v>
      </c>
      <c r="M236" s="1" t="s">
        <v>162</v>
      </c>
      <c r="O236" s="7">
        <f t="shared" ref="O236" ca="1" si="225">IF(NOT(ISBLANK(N236)),N236,
IF(ISBLANK(M236),"",
VLOOKUP(M236,OFFSET(INDIRECT("$A:$B"),0,MATCH(M$1&amp;"_Verify",INDIRECT("$1:$1"),0)-1),2,0)
))</f>
        <v>18</v>
      </c>
      <c r="S236" s="7" t="str">
        <f t="shared" ref="S236" ca="1" si="2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23"/>
        <v>LP_ReduceDmgProjectile_01</v>
      </c>
      <c r="B237" s="1" t="s">
        <v>266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ref="J237:J254" si="227">J147*4/6</f>
        <v>9.9999999999999992E-2</v>
      </c>
      <c r="O237" s="7" t="str">
        <f t="shared" ca="1" si="219"/>
        <v/>
      </c>
      <c r="S237" s="7" t="str">
        <f t="shared" ca="1" si="213"/>
        <v/>
      </c>
    </row>
    <row r="238" spans="1:19" x14ac:dyDescent="0.3">
      <c r="A238" s="1" t="str">
        <f t="shared" si="223"/>
        <v>LP_ReduceDmgProjectile_02</v>
      </c>
      <c r="B238" s="1" t="s">
        <v>266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7"/>
        <v>0.21</v>
      </c>
      <c r="O238" s="7" t="str">
        <f t="shared" ca="1" si="219"/>
        <v/>
      </c>
      <c r="S238" s="7" t="str">
        <f t="shared" ca="1" si="213"/>
        <v/>
      </c>
    </row>
    <row r="239" spans="1:19" x14ac:dyDescent="0.3">
      <c r="A239" s="1" t="str">
        <f t="shared" si="223"/>
        <v>LP_ReduceDmgProjectile_03</v>
      </c>
      <c r="B239" s="1" t="s">
        <v>266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7"/>
        <v>0.33</v>
      </c>
      <c r="O239" s="7" t="str">
        <f t="shared" ca="1" si="219"/>
        <v/>
      </c>
      <c r="S239" s="7" t="str">
        <f t="shared" ca="1" si="213"/>
        <v/>
      </c>
    </row>
    <row r="240" spans="1:19" x14ac:dyDescent="0.3">
      <c r="A240" s="1" t="str">
        <f t="shared" si="223"/>
        <v>LP_ReduceDmgProjectile_04</v>
      </c>
      <c r="B240" s="1" t="s">
        <v>266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7"/>
        <v>0.45999999999999996</v>
      </c>
      <c r="O240" s="7" t="str">
        <f t="shared" ca="1" si="219"/>
        <v/>
      </c>
      <c r="S240" s="7" t="str">
        <f t="shared" ca="1" si="213"/>
        <v/>
      </c>
    </row>
    <row r="241" spans="1:19" x14ac:dyDescent="0.3">
      <c r="A241" s="1" t="str">
        <f t="shared" ref="A241:A244" si="228">B241&amp;"_"&amp;TEXT(D241,"00")</f>
        <v>LP_ReduceDmgProjectile_05</v>
      </c>
      <c r="B241" s="1" t="s">
        <v>266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7"/>
        <v>0.6</v>
      </c>
      <c r="O241" s="7" t="str">
        <f t="shared" ca="1" si="219"/>
        <v/>
      </c>
      <c r="S241" s="7" t="str">
        <f t="shared" ca="1" si="213"/>
        <v/>
      </c>
    </row>
    <row r="242" spans="1:19" x14ac:dyDescent="0.3">
      <c r="A242" s="1" t="str">
        <f t="shared" si="228"/>
        <v>LP_ReduceDmgProjectile_06</v>
      </c>
      <c r="B242" s="1" t="s">
        <v>266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7"/>
        <v>0.75</v>
      </c>
      <c r="O242" s="7" t="str">
        <f t="shared" ca="1" si="219"/>
        <v/>
      </c>
      <c r="S242" s="7" t="str">
        <f t="shared" ca="1" si="213"/>
        <v/>
      </c>
    </row>
    <row r="243" spans="1:19" x14ac:dyDescent="0.3">
      <c r="A243" s="1" t="str">
        <f t="shared" si="228"/>
        <v>LP_ReduceDmgProjectile_07</v>
      </c>
      <c r="B243" s="1" t="s">
        <v>266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7"/>
        <v>0.91000000000000014</v>
      </c>
      <c r="O243" s="7" t="str">
        <f t="shared" ca="1" si="219"/>
        <v/>
      </c>
      <c r="S243" s="7" t="str">
        <f t="shared" ca="1" si="213"/>
        <v/>
      </c>
    </row>
    <row r="244" spans="1:19" x14ac:dyDescent="0.3">
      <c r="A244" s="1" t="str">
        <f t="shared" si="228"/>
        <v>LP_ReduceDmgProjectile_08</v>
      </c>
      <c r="B244" s="1" t="s">
        <v>266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7"/>
        <v>1.08</v>
      </c>
      <c r="O244" s="7" t="str">
        <f t="shared" ca="1" si="219"/>
        <v/>
      </c>
      <c r="S244" s="7" t="str">
        <f t="shared" ca="1" si="213"/>
        <v/>
      </c>
    </row>
    <row r="245" spans="1:19" x14ac:dyDescent="0.3">
      <c r="A245" s="1" t="str">
        <f t="shared" ref="A245:A267" si="229">B245&amp;"_"&amp;TEXT(D245,"00")</f>
        <v>LP_ReduceDmgProjectile_09</v>
      </c>
      <c r="B245" s="1" t="s">
        <v>266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7"/>
        <v>1.26</v>
      </c>
      <c r="O245" s="7" t="str">
        <f t="shared" ca="1" si="219"/>
        <v/>
      </c>
      <c r="S245" s="7" t="str">
        <f t="shared" ca="1" si="213"/>
        <v/>
      </c>
    </row>
    <row r="246" spans="1:19" x14ac:dyDescent="0.3">
      <c r="A246" s="1" t="str">
        <f t="shared" si="229"/>
        <v>LP_ReduceDmgProjectileBetter_01</v>
      </c>
      <c r="B246" s="1" t="s">
        <v>494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7"/>
        <v>0.16666666666666666</v>
      </c>
      <c r="O246" s="7" t="str">
        <f t="shared" ref="O246:O267" ca="1" si="230">IF(NOT(ISBLANK(N246)),N246,
IF(ISBLANK(M246),"",
VLOOKUP(M246,OFFSET(INDIRECT("$A:$B"),0,MATCH(M$1&amp;"_Verify",INDIRECT("$1:$1"),0)-1),2,0)
))</f>
        <v/>
      </c>
      <c r="S246" s="7" t="str">
        <f t="shared" ca="1" si="213"/>
        <v/>
      </c>
    </row>
    <row r="247" spans="1:19" x14ac:dyDescent="0.3">
      <c r="A247" s="1" t="str">
        <f t="shared" si="229"/>
        <v>LP_ReduceDmgProjectileBetter_02</v>
      </c>
      <c r="B247" s="1" t="s">
        <v>494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7"/>
        <v>0.35000000000000003</v>
      </c>
      <c r="O247" s="7" t="str">
        <f t="shared" ca="1" si="230"/>
        <v/>
      </c>
      <c r="S247" s="7" t="str">
        <f t="shared" ca="1" si="213"/>
        <v/>
      </c>
    </row>
    <row r="248" spans="1:19" x14ac:dyDescent="0.3">
      <c r="A248" s="1" t="str">
        <f t="shared" si="229"/>
        <v>LP_ReduceDmgProjectileBetter_03</v>
      </c>
      <c r="B248" s="1" t="s">
        <v>494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27"/>
        <v>0.55000000000000004</v>
      </c>
      <c r="O248" s="7" t="str">
        <f t="shared" ca="1" si="230"/>
        <v/>
      </c>
      <c r="S248" s="7" t="str">
        <f t="shared" ca="1" si="213"/>
        <v/>
      </c>
    </row>
    <row r="249" spans="1:19" x14ac:dyDescent="0.3">
      <c r="A249" s="1" t="str">
        <f t="shared" si="229"/>
        <v>LP_ReduceDmgProjectileBetter_04</v>
      </c>
      <c r="B249" s="1" t="s">
        <v>494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27"/>
        <v>0.76666666666666661</v>
      </c>
      <c r="O249" s="7" t="str">
        <f t="shared" ca="1" si="230"/>
        <v/>
      </c>
      <c r="S249" s="7" t="str">
        <f t="shared" ca="1" si="213"/>
        <v/>
      </c>
    </row>
    <row r="250" spans="1:19" x14ac:dyDescent="0.3">
      <c r="A250" s="1" t="str">
        <f t="shared" ref="A250:A254" si="231">B250&amp;"_"&amp;TEXT(D250,"00")</f>
        <v>LP_ReduceDmgProjectileBetter_05</v>
      </c>
      <c r="B250" s="1" t="s">
        <v>494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27"/>
        <v>1</v>
      </c>
      <c r="O250" s="7" t="str">
        <f t="shared" ref="O250:O254" ca="1" si="232">IF(NOT(ISBLANK(N250)),N250,
IF(ISBLANK(M250),"",
VLOOKUP(M250,OFFSET(INDIRECT("$A:$B"),0,MATCH(M$1&amp;"_Verify",INDIRECT("$1:$1"),0)-1),2,0)
))</f>
        <v/>
      </c>
      <c r="S250" s="7" t="str">
        <f t="shared" ca="1" si="213"/>
        <v/>
      </c>
    </row>
    <row r="251" spans="1:19" x14ac:dyDescent="0.3">
      <c r="A251" s="1" t="str">
        <f t="shared" si="231"/>
        <v>LP_ReduceDmgProjectileBetter_06</v>
      </c>
      <c r="B251" s="1" t="s">
        <v>494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27"/>
        <v>1.25</v>
      </c>
      <c r="O251" s="7" t="str">
        <f t="shared" ca="1" si="232"/>
        <v/>
      </c>
      <c r="S251" s="7" t="str">
        <f t="shared" ca="1" si="213"/>
        <v/>
      </c>
    </row>
    <row r="252" spans="1:19" x14ac:dyDescent="0.3">
      <c r="A252" s="1" t="str">
        <f t="shared" si="231"/>
        <v>LP_ReduceDmgProjectileBetter_07</v>
      </c>
      <c r="B252" s="1" t="s">
        <v>494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27"/>
        <v>1.5166666666666666</v>
      </c>
      <c r="O252" s="7" t="str">
        <f t="shared" ca="1" si="232"/>
        <v/>
      </c>
      <c r="S252" s="7" t="str">
        <f t="shared" ca="1" si="213"/>
        <v/>
      </c>
    </row>
    <row r="253" spans="1:19" x14ac:dyDescent="0.3">
      <c r="A253" s="1" t="str">
        <f t="shared" si="231"/>
        <v>LP_ReduceDmgProjectileBetter_08</v>
      </c>
      <c r="B253" s="1" t="s">
        <v>494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27"/>
        <v>1.8</v>
      </c>
      <c r="O253" s="7" t="str">
        <f t="shared" ca="1" si="232"/>
        <v/>
      </c>
      <c r="S253" s="7" t="str">
        <f t="shared" ca="1" si="213"/>
        <v/>
      </c>
    </row>
    <row r="254" spans="1:19" x14ac:dyDescent="0.3">
      <c r="A254" s="1" t="str">
        <f t="shared" si="231"/>
        <v>LP_ReduceDmgProjectileBetter_09</v>
      </c>
      <c r="B254" s="1" t="s">
        <v>494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27"/>
        <v>2.1</v>
      </c>
      <c r="O254" s="7" t="str">
        <f t="shared" ca="1" si="232"/>
        <v/>
      </c>
      <c r="S254" s="7" t="str">
        <f t="shared" ca="1" si="213"/>
        <v/>
      </c>
    </row>
    <row r="255" spans="1:19" x14ac:dyDescent="0.3">
      <c r="A255" s="1" t="str">
        <f t="shared" si="229"/>
        <v>LP_ReduceDmgMelee_01</v>
      </c>
      <c r="B255" s="1" t="s">
        <v>495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ref="I255:I272" si="233">J147*4/6</f>
        <v>9.9999999999999992E-2</v>
      </c>
      <c r="O255" s="7" t="str">
        <f t="shared" ca="1" si="230"/>
        <v/>
      </c>
      <c r="S255" s="7" t="str">
        <f t="shared" ca="1" si="213"/>
        <v/>
      </c>
    </row>
    <row r="256" spans="1:19" x14ac:dyDescent="0.3">
      <c r="A256" s="1" t="str">
        <f t="shared" si="229"/>
        <v>LP_ReduceDmgMelee_02</v>
      </c>
      <c r="B256" s="1" t="s">
        <v>495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33"/>
        <v>0.21</v>
      </c>
      <c r="O256" s="7" t="str">
        <f t="shared" ca="1" si="230"/>
        <v/>
      </c>
      <c r="S256" s="7" t="str">
        <f t="shared" ca="1" si="213"/>
        <v/>
      </c>
    </row>
    <row r="257" spans="1:19" x14ac:dyDescent="0.3">
      <c r="A257" s="1" t="str">
        <f t="shared" si="229"/>
        <v>LP_ReduceDmgMelee_03</v>
      </c>
      <c r="B257" s="1" t="s">
        <v>495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3"/>
        <v>0.33</v>
      </c>
      <c r="O257" s="7" t="str">
        <f t="shared" ca="1" si="230"/>
        <v/>
      </c>
      <c r="S257" s="7" t="str">
        <f t="shared" ca="1" si="213"/>
        <v/>
      </c>
    </row>
    <row r="258" spans="1:19" x14ac:dyDescent="0.3">
      <c r="A258" s="1" t="str">
        <f t="shared" si="229"/>
        <v>LP_ReduceDmgMelee_04</v>
      </c>
      <c r="B258" s="1" t="s">
        <v>495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3"/>
        <v>0.45999999999999996</v>
      </c>
      <c r="O258" s="7" t="str">
        <f t="shared" ca="1" si="230"/>
        <v/>
      </c>
      <c r="S258" s="7" t="str">
        <f t="shared" ca="1" si="213"/>
        <v/>
      </c>
    </row>
    <row r="259" spans="1:19" x14ac:dyDescent="0.3">
      <c r="A259" s="1" t="str">
        <f t="shared" si="229"/>
        <v>LP_ReduceDmgMelee_05</v>
      </c>
      <c r="B259" s="1" t="s">
        <v>495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3"/>
        <v>0.6</v>
      </c>
      <c r="O259" s="7" t="str">
        <f t="shared" ca="1" si="230"/>
        <v/>
      </c>
      <c r="S259" s="7" t="str">
        <f t="shared" ca="1" si="213"/>
        <v/>
      </c>
    </row>
    <row r="260" spans="1:19" x14ac:dyDescent="0.3">
      <c r="A260" s="1" t="str">
        <f t="shared" si="229"/>
        <v>LP_ReduceDmgMelee_06</v>
      </c>
      <c r="B260" s="1" t="s">
        <v>495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3"/>
        <v>0.75</v>
      </c>
      <c r="O260" s="7" t="str">
        <f t="shared" ca="1" si="230"/>
        <v/>
      </c>
      <c r="S260" s="7" t="str">
        <f t="shared" ca="1" si="213"/>
        <v/>
      </c>
    </row>
    <row r="261" spans="1:19" x14ac:dyDescent="0.3">
      <c r="A261" s="1" t="str">
        <f t="shared" si="229"/>
        <v>LP_ReduceDmgMelee_07</v>
      </c>
      <c r="B261" s="1" t="s">
        <v>495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3"/>
        <v>0.91000000000000014</v>
      </c>
      <c r="O261" s="7" t="str">
        <f t="shared" ca="1" si="230"/>
        <v/>
      </c>
      <c r="S261" s="7" t="str">
        <f t="shared" ca="1" si="213"/>
        <v/>
      </c>
    </row>
    <row r="262" spans="1:19" x14ac:dyDescent="0.3">
      <c r="A262" s="1" t="str">
        <f t="shared" si="229"/>
        <v>LP_ReduceDmgMelee_08</v>
      </c>
      <c r="B262" s="1" t="s">
        <v>495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3"/>
        <v>1.08</v>
      </c>
      <c r="O262" s="7" t="str">
        <f t="shared" ca="1" si="230"/>
        <v/>
      </c>
      <c r="S262" s="7" t="str">
        <f t="shared" ca="1" si="213"/>
        <v/>
      </c>
    </row>
    <row r="263" spans="1:19" x14ac:dyDescent="0.3">
      <c r="A263" s="1" t="str">
        <f t="shared" si="229"/>
        <v>LP_ReduceDmgMelee_09</v>
      </c>
      <c r="B263" s="1" t="s">
        <v>495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3"/>
        <v>1.26</v>
      </c>
      <c r="O263" s="7" t="str">
        <f t="shared" ca="1" si="230"/>
        <v/>
      </c>
      <c r="S263" s="7" t="str">
        <f t="shared" ca="1" si="213"/>
        <v/>
      </c>
    </row>
    <row r="264" spans="1:19" x14ac:dyDescent="0.3">
      <c r="A264" s="1" t="str">
        <f t="shared" si="229"/>
        <v>LP_ReduceDmgMeleeBetter_01</v>
      </c>
      <c r="B264" s="1" t="s">
        <v>497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3"/>
        <v>0.16666666666666666</v>
      </c>
      <c r="O264" s="7" t="str">
        <f t="shared" ca="1" si="230"/>
        <v/>
      </c>
      <c r="S264" s="7" t="str">
        <f t="shared" ca="1" si="213"/>
        <v/>
      </c>
    </row>
    <row r="265" spans="1:19" x14ac:dyDescent="0.3">
      <c r="A265" s="1" t="str">
        <f t="shared" si="229"/>
        <v>LP_ReduceDmgMeleeBetter_02</v>
      </c>
      <c r="B265" s="1" t="s">
        <v>497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3"/>
        <v>0.35000000000000003</v>
      </c>
      <c r="O265" s="7" t="str">
        <f t="shared" ca="1" si="230"/>
        <v/>
      </c>
      <c r="S265" s="7" t="str">
        <f t="shared" ca="1" si="213"/>
        <v/>
      </c>
    </row>
    <row r="266" spans="1:19" x14ac:dyDescent="0.3">
      <c r="A266" s="1" t="str">
        <f t="shared" si="229"/>
        <v>LP_ReduceDmgMeleeBetter_03</v>
      </c>
      <c r="B266" s="1" t="s">
        <v>497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3"/>
        <v>0.55000000000000004</v>
      </c>
      <c r="O266" s="7" t="str">
        <f t="shared" ca="1" si="230"/>
        <v/>
      </c>
      <c r="S266" s="7" t="str">
        <f t="shared" ca="1" si="213"/>
        <v/>
      </c>
    </row>
    <row r="267" spans="1:19" x14ac:dyDescent="0.3">
      <c r="A267" s="1" t="str">
        <f t="shared" si="229"/>
        <v>LP_ReduceDmgMeleeBetter_04</v>
      </c>
      <c r="B267" s="1" t="s">
        <v>497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3"/>
        <v>0.76666666666666661</v>
      </c>
      <c r="O267" s="7" t="str">
        <f t="shared" ca="1" si="230"/>
        <v/>
      </c>
      <c r="S267" s="7" t="str">
        <f t="shared" ca="1" si="213"/>
        <v/>
      </c>
    </row>
    <row r="268" spans="1:19" x14ac:dyDescent="0.3">
      <c r="A268" s="1" t="str">
        <f t="shared" ref="A268:A272" si="234">B268&amp;"_"&amp;TEXT(D268,"00")</f>
        <v>LP_ReduceDmgMeleeBetter_05</v>
      </c>
      <c r="B268" s="1" t="s">
        <v>497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3"/>
        <v>1</v>
      </c>
      <c r="O268" s="7" t="str">
        <f t="shared" ref="O268:O272" ca="1" si="235">IF(NOT(ISBLANK(N268)),N268,
IF(ISBLANK(M268),"",
VLOOKUP(M268,OFFSET(INDIRECT("$A:$B"),0,MATCH(M$1&amp;"_Verify",INDIRECT("$1:$1"),0)-1),2,0)
))</f>
        <v/>
      </c>
      <c r="S268" s="7" t="str">
        <f t="shared" ca="1" si="213"/>
        <v/>
      </c>
    </row>
    <row r="269" spans="1:19" x14ac:dyDescent="0.3">
      <c r="A269" s="1" t="str">
        <f t="shared" si="234"/>
        <v>LP_ReduceDmgMeleeBetter_06</v>
      </c>
      <c r="B269" s="1" t="s">
        <v>497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3"/>
        <v>1.25</v>
      </c>
      <c r="O269" s="7" t="str">
        <f t="shared" ca="1" si="235"/>
        <v/>
      </c>
      <c r="S269" s="7" t="str">
        <f t="shared" ca="1" si="213"/>
        <v/>
      </c>
    </row>
    <row r="270" spans="1:19" x14ac:dyDescent="0.3">
      <c r="A270" s="1" t="str">
        <f t="shared" si="234"/>
        <v>LP_ReduceDmgMeleeBetter_07</v>
      </c>
      <c r="B270" s="1" t="s">
        <v>497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33"/>
        <v>1.5166666666666666</v>
      </c>
      <c r="O270" s="7" t="str">
        <f t="shared" ca="1" si="235"/>
        <v/>
      </c>
      <c r="S270" s="7" t="str">
        <f t="shared" ca="1" si="213"/>
        <v/>
      </c>
    </row>
    <row r="271" spans="1:19" x14ac:dyDescent="0.3">
      <c r="A271" s="1" t="str">
        <f t="shared" si="234"/>
        <v>LP_ReduceDmgMeleeBetter_08</v>
      </c>
      <c r="B271" s="1" t="s">
        <v>497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33"/>
        <v>1.8</v>
      </c>
      <c r="O271" s="7" t="str">
        <f t="shared" ca="1" si="235"/>
        <v/>
      </c>
      <c r="S271" s="7" t="str">
        <f t="shared" ca="1" si="213"/>
        <v/>
      </c>
    </row>
    <row r="272" spans="1:19" x14ac:dyDescent="0.3">
      <c r="A272" s="1" t="str">
        <f t="shared" si="234"/>
        <v>LP_ReduceDmgMeleeBetter_09</v>
      </c>
      <c r="B272" s="1" t="s">
        <v>497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33"/>
        <v>2.1</v>
      </c>
      <c r="O272" s="7" t="str">
        <f t="shared" ca="1" si="235"/>
        <v/>
      </c>
      <c r="S272" s="7" t="str">
        <f t="shared" ca="1" si="213"/>
        <v/>
      </c>
    </row>
    <row r="273" spans="1:19" x14ac:dyDescent="0.3">
      <c r="A273" s="1" t="str">
        <f t="shared" si="223"/>
        <v>LP_ReduceDmgClose_01</v>
      </c>
      <c r="B273" s="1" t="s">
        <v>267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ref="K273:K290" si="236">J147*4/6</f>
        <v>9.9999999999999992E-2</v>
      </c>
      <c r="O273" s="7" t="str">
        <f t="shared" ca="1" si="219"/>
        <v/>
      </c>
      <c r="S273" s="7" t="str">
        <f t="shared" ca="1" si="213"/>
        <v/>
      </c>
    </row>
    <row r="274" spans="1:19" x14ac:dyDescent="0.3">
      <c r="A274" s="1" t="str">
        <f t="shared" si="223"/>
        <v>LP_ReduceDmgClose_02</v>
      </c>
      <c r="B274" s="1" t="s">
        <v>267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6"/>
        <v>0.21</v>
      </c>
      <c r="O274" s="7" t="str">
        <f t="shared" ca="1" si="219"/>
        <v/>
      </c>
      <c r="S274" s="7" t="str">
        <f t="shared" ca="1" si="213"/>
        <v/>
      </c>
    </row>
    <row r="275" spans="1:19" x14ac:dyDescent="0.3">
      <c r="A275" s="1" t="str">
        <f t="shared" si="223"/>
        <v>LP_ReduceDmgClose_03</v>
      </c>
      <c r="B275" s="1" t="s">
        <v>267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6"/>
        <v>0.33</v>
      </c>
      <c r="O275" s="7" t="str">
        <f t="shared" ca="1" si="219"/>
        <v/>
      </c>
      <c r="S275" s="7" t="str">
        <f t="shared" ca="1" si="213"/>
        <v/>
      </c>
    </row>
    <row r="276" spans="1:19" x14ac:dyDescent="0.3">
      <c r="A276" s="1" t="str">
        <f t="shared" si="223"/>
        <v>LP_ReduceDmgClose_04</v>
      </c>
      <c r="B276" s="1" t="s">
        <v>267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6"/>
        <v>0.45999999999999996</v>
      </c>
      <c r="O276" s="7" t="str">
        <f t="shared" ca="1" si="219"/>
        <v/>
      </c>
      <c r="S276" s="7" t="str">
        <f t="shared" ref="S276:S319" ca="1" si="237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ref="A277:A294" si="238">B277&amp;"_"&amp;TEXT(D277,"00")</f>
        <v>LP_ReduceDmgClose_05</v>
      </c>
      <c r="B277" s="1" t="s">
        <v>267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6"/>
        <v>0.6</v>
      </c>
      <c r="O277" s="7" t="str">
        <f t="shared" ca="1" si="219"/>
        <v/>
      </c>
      <c r="S277" s="7" t="str">
        <f t="shared" ca="1" si="237"/>
        <v/>
      </c>
    </row>
    <row r="278" spans="1:19" x14ac:dyDescent="0.3">
      <c r="A278" s="1" t="str">
        <f t="shared" si="238"/>
        <v>LP_ReduceDmgClose_06</v>
      </c>
      <c r="B278" s="1" t="s">
        <v>267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6"/>
        <v>0.75</v>
      </c>
      <c r="O278" s="7" t="str">
        <f t="shared" ca="1" si="219"/>
        <v/>
      </c>
      <c r="S278" s="7" t="str">
        <f t="shared" ca="1" si="237"/>
        <v/>
      </c>
    </row>
    <row r="279" spans="1:19" x14ac:dyDescent="0.3">
      <c r="A279" s="1" t="str">
        <f t="shared" si="238"/>
        <v>LP_ReduceDmgClose_07</v>
      </c>
      <c r="B279" s="1" t="s">
        <v>267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6"/>
        <v>0.91000000000000014</v>
      </c>
      <c r="O279" s="7" t="str">
        <f t="shared" ca="1" si="219"/>
        <v/>
      </c>
      <c r="S279" s="7" t="str">
        <f t="shared" ca="1" si="237"/>
        <v/>
      </c>
    </row>
    <row r="280" spans="1:19" x14ac:dyDescent="0.3">
      <c r="A280" s="1" t="str">
        <f t="shared" si="238"/>
        <v>LP_ReduceDmgClose_08</v>
      </c>
      <c r="B280" s="1" t="s">
        <v>267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6"/>
        <v>1.08</v>
      </c>
      <c r="O280" s="7" t="str">
        <f t="shared" ca="1" si="219"/>
        <v/>
      </c>
      <c r="S280" s="7" t="str">
        <f t="shared" ca="1" si="237"/>
        <v/>
      </c>
    </row>
    <row r="281" spans="1:19" x14ac:dyDescent="0.3">
      <c r="A281" s="1" t="str">
        <f t="shared" si="238"/>
        <v>LP_ReduceDmgClose_09</v>
      </c>
      <c r="B281" s="1" t="s">
        <v>267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6"/>
        <v>1.26</v>
      </c>
      <c r="O281" s="7" t="str">
        <f t="shared" ca="1" si="219"/>
        <v/>
      </c>
      <c r="S281" s="7" t="str">
        <f t="shared" ca="1" si="237"/>
        <v/>
      </c>
    </row>
    <row r="282" spans="1:19" x14ac:dyDescent="0.3">
      <c r="A282" s="1" t="str">
        <f t="shared" si="238"/>
        <v>LP_ReduceDmgCloseBetter_01</v>
      </c>
      <c r="B282" s="1" t="s">
        <v>499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6"/>
        <v>0.16666666666666666</v>
      </c>
      <c r="O282" s="7" t="str">
        <f t="shared" ref="O282:O299" ca="1" si="239">IF(NOT(ISBLANK(N282)),N282,
IF(ISBLANK(M282),"",
VLOOKUP(M282,OFFSET(INDIRECT("$A:$B"),0,MATCH(M$1&amp;"_Verify",INDIRECT("$1:$1"),0)-1),2,0)
))</f>
        <v/>
      </c>
      <c r="S282" s="7" t="str">
        <f t="shared" ca="1" si="237"/>
        <v/>
      </c>
    </row>
    <row r="283" spans="1:19" x14ac:dyDescent="0.3">
      <c r="A283" s="1" t="str">
        <f t="shared" si="238"/>
        <v>LP_ReduceDmgCloseBetter_02</v>
      </c>
      <c r="B283" s="1" t="s">
        <v>499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6"/>
        <v>0.35000000000000003</v>
      </c>
      <c r="O283" s="7" t="str">
        <f t="shared" ca="1" si="239"/>
        <v/>
      </c>
      <c r="S283" s="7" t="str">
        <f t="shared" ca="1" si="237"/>
        <v/>
      </c>
    </row>
    <row r="284" spans="1:19" x14ac:dyDescent="0.3">
      <c r="A284" s="1" t="str">
        <f t="shared" si="238"/>
        <v>LP_ReduceDmgCloseBetter_03</v>
      </c>
      <c r="B284" s="1" t="s">
        <v>499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6"/>
        <v>0.55000000000000004</v>
      </c>
      <c r="O284" s="7" t="str">
        <f t="shared" ca="1" si="239"/>
        <v/>
      </c>
      <c r="S284" s="7" t="str">
        <f t="shared" ca="1" si="237"/>
        <v/>
      </c>
    </row>
    <row r="285" spans="1:19" x14ac:dyDescent="0.3">
      <c r="A285" s="1" t="str">
        <f t="shared" si="238"/>
        <v>LP_ReduceDmgCloseBetter_04</v>
      </c>
      <c r="B285" s="1" t="s">
        <v>499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6"/>
        <v>0.76666666666666661</v>
      </c>
      <c r="O285" s="7" t="str">
        <f t="shared" ca="1" si="239"/>
        <v/>
      </c>
      <c r="S285" s="7" t="str">
        <f t="shared" ca="1" si="237"/>
        <v/>
      </c>
    </row>
    <row r="286" spans="1:19" x14ac:dyDescent="0.3">
      <c r="A286" s="1" t="str">
        <f t="shared" ref="A286:A290" si="240">B286&amp;"_"&amp;TEXT(D286,"00")</f>
        <v>LP_ReduceDmgCloseBetter_05</v>
      </c>
      <c r="B286" s="1" t="s">
        <v>499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36"/>
        <v>1</v>
      </c>
      <c r="O286" s="7" t="str">
        <f t="shared" ref="O286:O290" ca="1" si="241">IF(NOT(ISBLANK(N286)),N286,
IF(ISBLANK(M286),"",
VLOOKUP(M286,OFFSET(INDIRECT("$A:$B"),0,MATCH(M$1&amp;"_Verify",INDIRECT("$1:$1"),0)-1),2,0)
))</f>
        <v/>
      </c>
      <c r="S286" s="7" t="str">
        <f t="shared" ca="1" si="237"/>
        <v/>
      </c>
    </row>
    <row r="287" spans="1:19" x14ac:dyDescent="0.3">
      <c r="A287" s="1" t="str">
        <f t="shared" si="240"/>
        <v>LP_ReduceDmgCloseBetter_06</v>
      </c>
      <c r="B287" s="1" t="s">
        <v>499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36"/>
        <v>1.25</v>
      </c>
      <c r="O287" s="7" t="str">
        <f t="shared" ca="1" si="241"/>
        <v/>
      </c>
      <c r="S287" s="7" t="str">
        <f t="shared" ca="1" si="237"/>
        <v/>
      </c>
    </row>
    <row r="288" spans="1:19" x14ac:dyDescent="0.3">
      <c r="A288" s="1" t="str">
        <f t="shared" si="240"/>
        <v>LP_ReduceDmgCloseBetter_07</v>
      </c>
      <c r="B288" s="1" t="s">
        <v>499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36"/>
        <v>1.5166666666666666</v>
      </c>
      <c r="O288" s="7" t="str">
        <f t="shared" ca="1" si="241"/>
        <v/>
      </c>
      <c r="S288" s="7" t="str">
        <f t="shared" ca="1" si="237"/>
        <v/>
      </c>
    </row>
    <row r="289" spans="1:19" x14ac:dyDescent="0.3">
      <c r="A289" s="1" t="str">
        <f t="shared" si="240"/>
        <v>LP_ReduceDmgCloseBetter_08</v>
      </c>
      <c r="B289" s="1" t="s">
        <v>499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36"/>
        <v>1.8</v>
      </c>
      <c r="O289" s="7" t="str">
        <f t="shared" ca="1" si="241"/>
        <v/>
      </c>
      <c r="S289" s="7" t="str">
        <f t="shared" ca="1" si="237"/>
        <v/>
      </c>
    </row>
    <row r="290" spans="1:19" x14ac:dyDescent="0.3">
      <c r="A290" s="1" t="str">
        <f t="shared" si="240"/>
        <v>LP_ReduceDmgCloseBetter_09</v>
      </c>
      <c r="B290" s="1" t="s">
        <v>499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36"/>
        <v>2.1</v>
      </c>
      <c r="O290" s="7" t="str">
        <f t="shared" ca="1" si="241"/>
        <v/>
      </c>
      <c r="S290" s="7" t="str">
        <f t="shared" ca="1" si="237"/>
        <v/>
      </c>
    </row>
    <row r="291" spans="1:19" x14ac:dyDescent="0.3">
      <c r="A291" s="1" t="str">
        <f t="shared" si="238"/>
        <v>LP_ReduceDmgTrap_01</v>
      </c>
      <c r="B291" s="1" t="s">
        <v>500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ref="L291:L308" si="242">J147*4/6</f>
        <v>9.9999999999999992E-2</v>
      </c>
      <c r="O291" s="7" t="str">
        <f t="shared" ca="1" si="239"/>
        <v/>
      </c>
      <c r="S291" s="7" t="str">
        <f t="shared" ca="1" si="237"/>
        <v/>
      </c>
    </row>
    <row r="292" spans="1:19" x14ac:dyDescent="0.3">
      <c r="A292" s="1" t="str">
        <f t="shared" si="238"/>
        <v>LP_ReduceDmgTrap_02</v>
      </c>
      <c r="B292" s="1" t="s">
        <v>500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42"/>
        <v>0.21</v>
      </c>
      <c r="O292" s="7" t="str">
        <f t="shared" ca="1" si="239"/>
        <v/>
      </c>
      <c r="S292" s="7" t="str">
        <f t="shared" ca="1" si="237"/>
        <v/>
      </c>
    </row>
    <row r="293" spans="1:19" x14ac:dyDescent="0.3">
      <c r="A293" s="1" t="str">
        <f t="shared" si="238"/>
        <v>LP_ReduceDmgTrap_03</v>
      </c>
      <c r="B293" s="1" t="s">
        <v>500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42"/>
        <v>0.33</v>
      </c>
      <c r="O293" s="7" t="str">
        <f t="shared" ca="1" si="239"/>
        <v/>
      </c>
      <c r="S293" s="7" t="str">
        <f t="shared" ca="1" si="237"/>
        <v/>
      </c>
    </row>
    <row r="294" spans="1:19" x14ac:dyDescent="0.3">
      <c r="A294" s="1" t="str">
        <f t="shared" si="238"/>
        <v>LP_ReduceDmgTrap_04</v>
      </c>
      <c r="B294" s="1" t="s">
        <v>500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42"/>
        <v>0.45999999999999996</v>
      </c>
      <c r="O294" s="7" t="str">
        <f t="shared" ca="1" si="239"/>
        <v/>
      </c>
      <c r="S294" s="7" t="str">
        <f t="shared" ca="1" si="237"/>
        <v/>
      </c>
    </row>
    <row r="295" spans="1:19" x14ac:dyDescent="0.3">
      <c r="A295" s="1" t="str">
        <f t="shared" ref="A295:A311" si="243">B295&amp;"_"&amp;TEXT(D295,"00")</f>
        <v>LP_ReduceDmgTrap_05</v>
      </c>
      <c r="B295" s="1" t="s">
        <v>500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2"/>
        <v>0.6</v>
      </c>
      <c r="O295" s="7" t="str">
        <f t="shared" ca="1" si="239"/>
        <v/>
      </c>
      <c r="S295" s="7" t="str">
        <f t="shared" ca="1" si="237"/>
        <v/>
      </c>
    </row>
    <row r="296" spans="1:19" x14ac:dyDescent="0.3">
      <c r="A296" s="1" t="str">
        <f t="shared" si="243"/>
        <v>LP_ReduceDmgTrap_06</v>
      </c>
      <c r="B296" s="1" t="s">
        <v>500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2"/>
        <v>0.75</v>
      </c>
      <c r="O296" s="7" t="str">
        <f t="shared" ca="1" si="239"/>
        <v/>
      </c>
      <c r="S296" s="7" t="str">
        <f t="shared" ca="1" si="237"/>
        <v/>
      </c>
    </row>
    <row r="297" spans="1:19" x14ac:dyDescent="0.3">
      <c r="A297" s="1" t="str">
        <f t="shared" si="243"/>
        <v>LP_ReduceDmgTrap_07</v>
      </c>
      <c r="B297" s="1" t="s">
        <v>500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2"/>
        <v>0.91000000000000014</v>
      </c>
      <c r="O297" s="7" t="str">
        <f t="shared" ca="1" si="239"/>
        <v/>
      </c>
      <c r="S297" s="7" t="str">
        <f t="shared" ca="1" si="237"/>
        <v/>
      </c>
    </row>
    <row r="298" spans="1:19" x14ac:dyDescent="0.3">
      <c r="A298" s="1" t="str">
        <f t="shared" si="243"/>
        <v>LP_ReduceDmgTrap_08</v>
      </c>
      <c r="B298" s="1" t="s">
        <v>500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2"/>
        <v>1.08</v>
      </c>
      <c r="O298" s="7" t="str">
        <f t="shared" ca="1" si="239"/>
        <v/>
      </c>
      <c r="S298" s="7" t="str">
        <f t="shared" ca="1" si="237"/>
        <v/>
      </c>
    </row>
    <row r="299" spans="1:19" x14ac:dyDescent="0.3">
      <c r="A299" s="1" t="str">
        <f t="shared" si="243"/>
        <v>LP_ReduceDmgTrap_09</v>
      </c>
      <c r="B299" s="1" t="s">
        <v>500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2"/>
        <v>1.26</v>
      </c>
      <c r="O299" s="7" t="str">
        <f t="shared" ca="1" si="239"/>
        <v/>
      </c>
      <c r="S299" s="7" t="str">
        <f t="shared" ca="1" si="237"/>
        <v/>
      </c>
    </row>
    <row r="300" spans="1:19" x14ac:dyDescent="0.3">
      <c r="A300" s="1" t="str">
        <f t="shared" si="243"/>
        <v>LP_ReduceDmgTrapBetter_01</v>
      </c>
      <c r="B300" s="1" t="s">
        <v>501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2"/>
        <v>0.16666666666666666</v>
      </c>
      <c r="O300" s="7" t="str">
        <f t="shared" ref="O300:O314" ca="1" si="244">IF(NOT(ISBLANK(N300)),N300,
IF(ISBLANK(M300),"",
VLOOKUP(M300,OFFSET(INDIRECT("$A:$B"),0,MATCH(M$1&amp;"_Verify",INDIRECT("$1:$1"),0)-1),2,0)
))</f>
        <v/>
      </c>
      <c r="S300" s="7" t="str">
        <f t="shared" ca="1" si="237"/>
        <v/>
      </c>
    </row>
    <row r="301" spans="1:19" x14ac:dyDescent="0.3">
      <c r="A301" s="1" t="str">
        <f t="shared" si="243"/>
        <v>LP_ReduceDmgTrapBetter_02</v>
      </c>
      <c r="B301" s="1" t="s">
        <v>501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2"/>
        <v>0.35000000000000003</v>
      </c>
      <c r="O301" s="7" t="str">
        <f t="shared" ca="1" si="244"/>
        <v/>
      </c>
      <c r="S301" s="7" t="str">
        <f t="shared" ca="1" si="237"/>
        <v/>
      </c>
    </row>
    <row r="302" spans="1:19" x14ac:dyDescent="0.3">
      <c r="A302" s="1" t="str">
        <f t="shared" si="243"/>
        <v>LP_ReduceDmgTrapBetter_03</v>
      </c>
      <c r="B302" s="1" t="s">
        <v>501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2"/>
        <v>0.55000000000000004</v>
      </c>
      <c r="O302" s="7" t="str">
        <f t="shared" ca="1" si="244"/>
        <v/>
      </c>
      <c r="S302" s="7" t="str">
        <f t="shared" ca="1" si="237"/>
        <v/>
      </c>
    </row>
    <row r="303" spans="1:19" x14ac:dyDescent="0.3">
      <c r="A303" s="1" t="str">
        <f t="shared" si="243"/>
        <v>LP_ReduceDmgTrapBetter_04</v>
      </c>
      <c r="B303" s="1" t="s">
        <v>501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2"/>
        <v>0.76666666666666661</v>
      </c>
      <c r="O303" s="7" t="str">
        <f t="shared" ca="1" si="244"/>
        <v/>
      </c>
      <c r="S303" s="7" t="str">
        <f t="shared" ca="1" si="237"/>
        <v/>
      </c>
    </row>
    <row r="304" spans="1:19" x14ac:dyDescent="0.3">
      <c r="A304" s="1" t="str">
        <f t="shared" ref="A304:A308" si="245">B304&amp;"_"&amp;TEXT(D304,"00")</f>
        <v>LP_ReduceDmgTrapBetter_05</v>
      </c>
      <c r="B304" s="1" t="s">
        <v>501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2"/>
        <v>1</v>
      </c>
      <c r="O304" s="7" t="str">
        <f t="shared" ref="O304:O308" ca="1" si="246">IF(NOT(ISBLANK(N304)),N304,
IF(ISBLANK(M304),"",
VLOOKUP(M304,OFFSET(INDIRECT("$A:$B"),0,MATCH(M$1&amp;"_Verify",INDIRECT("$1:$1"),0)-1),2,0)
))</f>
        <v/>
      </c>
      <c r="S304" s="7" t="str">
        <f t="shared" ca="1" si="237"/>
        <v/>
      </c>
    </row>
    <row r="305" spans="1:19" x14ac:dyDescent="0.3">
      <c r="A305" s="1" t="str">
        <f t="shared" si="245"/>
        <v>LP_ReduceDmgTrapBetter_06</v>
      </c>
      <c r="B305" s="1" t="s">
        <v>501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2"/>
        <v>1.25</v>
      </c>
      <c r="O305" s="7" t="str">
        <f t="shared" ca="1" si="246"/>
        <v/>
      </c>
      <c r="S305" s="7" t="str">
        <f t="shared" ca="1" si="237"/>
        <v/>
      </c>
    </row>
    <row r="306" spans="1:19" x14ac:dyDescent="0.3">
      <c r="A306" s="1" t="str">
        <f t="shared" si="245"/>
        <v>LP_ReduceDmgTrapBetter_07</v>
      </c>
      <c r="B306" s="1" t="s">
        <v>501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42"/>
        <v>1.5166666666666666</v>
      </c>
      <c r="O306" s="7" t="str">
        <f t="shared" ca="1" si="246"/>
        <v/>
      </c>
      <c r="S306" s="7" t="str">
        <f t="shared" ca="1" si="237"/>
        <v/>
      </c>
    </row>
    <row r="307" spans="1:19" x14ac:dyDescent="0.3">
      <c r="A307" s="1" t="str">
        <f t="shared" si="245"/>
        <v>LP_ReduceDmgTrapBetter_08</v>
      </c>
      <c r="B307" s="1" t="s">
        <v>501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42"/>
        <v>1.8</v>
      </c>
      <c r="O307" s="7" t="str">
        <f t="shared" ca="1" si="246"/>
        <v/>
      </c>
      <c r="S307" s="7" t="str">
        <f t="shared" ca="1" si="237"/>
        <v/>
      </c>
    </row>
    <row r="308" spans="1:19" x14ac:dyDescent="0.3">
      <c r="A308" s="1" t="str">
        <f t="shared" si="245"/>
        <v>LP_ReduceDmgTrapBetter_09</v>
      </c>
      <c r="B308" s="1" t="s">
        <v>501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42"/>
        <v>2.1</v>
      </c>
      <c r="O308" s="7" t="str">
        <f t="shared" ca="1" si="246"/>
        <v/>
      </c>
      <c r="S308" s="7" t="str">
        <f t="shared" ca="1" si="237"/>
        <v/>
      </c>
    </row>
    <row r="309" spans="1:19" x14ac:dyDescent="0.3">
      <c r="A309" s="1" t="str">
        <f t="shared" si="243"/>
        <v>LP_ReduceContinuousDmg_01</v>
      </c>
      <c r="B309" s="1" t="s">
        <v>504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ReduceContinuousDamage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1</v>
      </c>
      <c r="K309" s="1">
        <v>0.5</v>
      </c>
      <c r="O309" s="7" t="str">
        <f t="shared" ca="1" si="244"/>
        <v/>
      </c>
      <c r="S309" s="7" t="str">
        <f t="shared" ca="1" si="237"/>
        <v/>
      </c>
    </row>
    <row r="310" spans="1:19" x14ac:dyDescent="0.3">
      <c r="A310" s="1" t="str">
        <f t="shared" si="243"/>
        <v>LP_ReduceContinuousDmg_02</v>
      </c>
      <c r="B310" s="1" t="s">
        <v>504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ReduceContinuousDamage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4.1900000000000004</v>
      </c>
      <c r="K310" s="1">
        <v>0.5</v>
      </c>
      <c r="O310" s="7" t="str">
        <f t="shared" ca="1" si="244"/>
        <v/>
      </c>
      <c r="S310" s="7" t="str">
        <f t="shared" ca="1" si="237"/>
        <v/>
      </c>
    </row>
    <row r="311" spans="1:19" x14ac:dyDescent="0.3">
      <c r="A311" s="1" t="str">
        <f t="shared" si="243"/>
        <v>LP_ReduceContinuousDmg_03</v>
      </c>
      <c r="B311" s="1" t="s">
        <v>504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ReduceContinuousDamage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9.57</v>
      </c>
      <c r="K311" s="1">
        <v>0.5</v>
      </c>
      <c r="O311" s="7" t="str">
        <f t="shared" ca="1" si="244"/>
        <v/>
      </c>
      <c r="S311" s="7" t="str">
        <f t="shared" ca="1" si="237"/>
        <v/>
      </c>
    </row>
    <row r="312" spans="1:19" x14ac:dyDescent="0.3">
      <c r="A312" s="1" t="str">
        <f t="shared" ref="A312:A314" si="247">B312&amp;"_"&amp;TEXT(D312,"00")</f>
        <v>LP_DefenseStrongDmg_01</v>
      </c>
      <c r="B312" s="1" t="s">
        <v>505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DefenseStrongDamage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0.24</v>
      </c>
      <c r="O312" s="7" t="str">
        <f t="shared" ca="1" si="244"/>
        <v/>
      </c>
      <c r="S312" s="7" t="str">
        <f t="shared" ca="1" si="237"/>
        <v/>
      </c>
    </row>
    <row r="313" spans="1:19" x14ac:dyDescent="0.3">
      <c r="A313" s="1" t="str">
        <f t="shared" si="247"/>
        <v>LP_DefenseStrongDmg_02</v>
      </c>
      <c r="B313" s="1" t="s">
        <v>505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DefenseStrongDamage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0.20869565217391306</v>
      </c>
      <c r="O313" s="7" t="str">
        <f t="shared" ca="1" si="244"/>
        <v/>
      </c>
      <c r="S313" s="7" t="str">
        <f t="shared" ca="1" si="237"/>
        <v/>
      </c>
    </row>
    <row r="314" spans="1:19" x14ac:dyDescent="0.3">
      <c r="A314" s="1" t="str">
        <f t="shared" si="247"/>
        <v>LP_DefenseStrongDmg_03</v>
      </c>
      <c r="B314" s="1" t="s">
        <v>505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DefenseStrongDamage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0.18147448015122877</v>
      </c>
      <c r="O314" s="7" t="str">
        <f t="shared" ca="1" si="244"/>
        <v/>
      </c>
      <c r="S314" s="7" t="str">
        <f t="shared" ca="1" si="237"/>
        <v/>
      </c>
    </row>
    <row r="315" spans="1:19" x14ac:dyDescent="0.3">
      <c r="A315" s="1" t="str">
        <f t="shared" ref="A315:A350" si="248">B315&amp;"_"&amp;TEXT(D315,"00")</f>
        <v>LP_ExtraGold_01</v>
      </c>
      <c r="B315" s="1" t="s">
        <v>171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0.05</v>
      </c>
      <c r="O315" s="7" t="str">
        <f t="shared" ca="1" si="219"/>
        <v/>
      </c>
      <c r="S315" s="7" t="str">
        <f t="shared" ca="1" si="237"/>
        <v/>
      </c>
    </row>
    <row r="316" spans="1:19" x14ac:dyDescent="0.3">
      <c r="A316" s="1" t="str">
        <f t="shared" ref="A316:A318" si="249">B316&amp;"_"&amp;TEXT(D316,"00")</f>
        <v>LP_ExtraGold_02</v>
      </c>
      <c r="B316" s="1" t="s">
        <v>171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0.10500000000000001</v>
      </c>
      <c r="O316" s="7" t="str">
        <f t="shared" ref="O316:O318" ca="1" si="250">IF(NOT(ISBLANK(N316)),N316,
IF(ISBLANK(M316),"",
VLOOKUP(M316,OFFSET(INDIRECT("$A:$B"),0,MATCH(M$1&amp;"_Verify",INDIRECT("$1:$1"),0)-1),2,0)
))</f>
        <v/>
      </c>
      <c r="S316" s="7" t="str">
        <f t="shared" ca="1" si="237"/>
        <v/>
      </c>
    </row>
    <row r="317" spans="1:19" x14ac:dyDescent="0.3">
      <c r="A317" s="1" t="str">
        <f t="shared" si="249"/>
        <v>LP_ExtraGold_03</v>
      </c>
      <c r="B317" s="1" t="s">
        <v>171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0.16500000000000004</v>
      </c>
      <c r="O317" s="7" t="str">
        <f t="shared" ca="1" si="250"/>
        <v/>
      </c>
      <c r="S317" s="7" t="str">
        <f t="shared" ca="1" si="237"/>
        <v/>
      </c>
    </row>
    <row r="318" spans="1:19" x14ac:dyDescent="0.3">
      <c r="A318" s="1" t="str">
        <f t="shared" si="249"/>
        <v>LP_ExtraGoldBetter_01</v>
      </c>
      <c r="B318" s="1" t="s">
        <v>506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ref="J318:J320" si="251">J315*5/3</f>
        <v>8.3333333333333329E-2</v>
      </c>
      <c r="O318" s="7" t="str">
        <f t="shared" ca="1" si="250"/>
        <v/>
      </c>
      <c r="S318" s="7" t="str">
        <f t="shared" ca="1" si="237"/>
        <v/>
      </c>
    </row>
    <row r="319" spans="1:19" x14ac:dyDescent="0.3">
      <c r="A319" s="1" t="str">
        <f t="shared" ref="A319:A320" si="252">B319&amp;"_"&amp;TEXT(D319,"00")</f>
        <v>LP_ExtraGoldBetter_02</v>
      </c>
      <c r="B319" s="1" t="s">
        <v>506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51"/>
        <v>0.17500000000000002</v>
      </c>
      <c r="O319" s="7" t="str">
        <f t="shared" ref="O319:O320" ca="1" si="253">IF(NOT(ISBLANK(N319)),N319,
IF(ISBLANK(M319),"",
VLOOKUP(M319,OFFSET(INDIRECT("$A:$B"),0,MATCH(M$1&amp;"_Verify",INDIRECT("$1:$1"),0)-1),2,0)
))</f>
        <v/>
      </c>
      <c r="S319" s="7" t="str">
        <f t="shared" ca="1" si="237"/>
        <v/>
      </c>
    </row>
    <row r="320" spans="1:19" x14ac:dyDescent="0.3">
      <c r="A320" s="1" t="str">
        <f t="shared" si="252"/>
        <v>LP_ExtraGoldBetter_03</v>
      </c>
      <c r="B320" s="1" t="s">
        <v>506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51"/>
        <v>0.27500000000000008</v>
      </c>
      <c r="O320" s="7" t="str">
        <f t="shared" ca="1" si="253"/>
        <v/>
      </c>
      <c r="S320" s="7" t="str">
        <f t="shared" ref="S320:S359" ca="1" si="254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48"/>
        <v>LP_ItemChanceBoost_01</v>
      </c>
      <c r="B321" s="1" t="s">
        <v>172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v>2.5000000000000001E-2</v>
      </c>
      <c r="O321" s="7" t="str">
        <f t="shared" ca="1" si="219"/>
        <v/>
      </c>
      <c r="S321" s="7" t="str">
        <f t="shared" ca="1" si="254"/>
        <v/>
      </c>
    </row>
    <row r="322" spans="1:19" x14ac:dyDescent="0.3">
      <c r="A322" s="1" t="str">
        <f t="shared" ref="A322:A324" si="255">B322&amp;"_"&amp;TEXT(D322,"00")</f>
        <v>LP_ItemChanceBoost_02</v>
      </c>
      <c r="B322" s="1" t="s">
        <v>172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v>5.2500000000000005E-2</v>
      </c>
      <c r="O322" s="7" t="str">
        <f t="shared" ref="O322:O324" ca="1" si="256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55"/>
        <v>LP_ItemChanceBoost_03</v>
      </c>
      <c r="B323" s="1" t="s">
        <v>172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v>8.2500000000000018E-2</v>
      </c>
      <c r="O323" s="7" t="str">
        <f t="shared" ca="1" si="256"/>
        <v/>
      </c>
      <c r="S323" s="7" t="str">
        <f t="shared" ca="1" si="254"/>
        <v/>
      </c>
    </row>
    <row r="324" spans="1:19" x14ac:dyDescent="0.3">
      <c r="A324" s="1" t="str">
        <f t="shared" si="255"/>
        <v>LP_ItemChanceBoostBetter_01</v>
      </c>
      <c r="B324" s="1" t="s">
        <v>507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ref="K324:K326" si="257">K321*5/3</f>
        <v>4.1666666666666664E-2</v>
      </c>
      <c r="O324" s="7" t="str">
        <f t="shared" ca="1" si="256"/>
        <v/>
      </c>
      <c r="S324" s="7" t="str">
        <f t="shared" ca="1" si="254"/>
        <v/>
      </c>
    </row>
    <row r="325" spans="1:19" x14ac:dyDescent="0.3">
      <c r="A325" s="1" t="str">
        <f t="shared" ref="A325:A326" si="258">B325&amp;"_"&amp;TEXT(D325,"00")</f>
        <v>LP_ItemChanceBoostBetter_02</v>
      </c>
      <c r="B325" s="1" t="s">
        <v>507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57"/>
        <v>8.7500000000000008E-2</v>
      </c>
      <c r="O325" s="7" t="str">
        <f t="shared" ref="O325:O326" ca="1" si="259">IF(NOT(ISBLANK(N325)),N325,
IF(ISBLANK(M325),"",
VLOOKUP(M325,OFFSET(INDIRECT("$A:$B"),0,MATCH(M$1&amp;"_Verify",INDIRECT("$1:$1"),0)-1),2,0)
))</f>
        <v/>
      </c>
      <c r="S325" s="7" t="str">
        <f t="shared" ca="1" si="254"/>
        <v/>
      </c>
    </row>
    <row r="326" spans="1:19" x14ac:dyDescent="0.3">
      <c r="A326" s="1" t="str">
        <f t="shared" si="258"/>
        <v>LP_ItemChanceBoostBetter_03</v>
      </c>
      <c r="B326" s="1" t="s">
        <v>507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57"/>
        <v>0.13750000000000004</v>
      </c>
      <c r="O326" s="7" t="str">
        <f t="shared" ca="1" si="259"/>
        <v/>
      </c>
      <c r="S326" s="7" t="str">
        <f t="shared" ca="1" si="254"/>
        <v/>
      </c>
    </row>
    <row r="327" spans="1:19" x14ac:dyDescent="0.3">
      <c r="A327" s="1" t="str">
        <f t="shared" si="248"/>
        <v>LP_HealChanceBoost_01</v>
      </c>
      <c r="B327" s="1" t="s">
        <v>173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v>0.16666666699999999</v>
      </c>
      <c r="O327" s="7" t="str">
        <f t="shared" ca="1" si="219"/>
        <v/>
      </c>
      <c r="S327" s="7" t="str">
        <f t="shared" ca="1" si="254"/>
        <v/>
      </c>
    </row>
    <row r="328" spans="1:19" x14ac:dyDescent="0.3">
      <c r="A328" s="1" t="str">
        <f t="shared" ref="A328:A330" si="260">B328&amp;"_"&amp;TEXT(D328,"00")</f>
        <v>LP_HealChanceBoost_02</v>
      </c>
      <c r="B328" s="1" t="s">
        <v>173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v>0.35</v>
      </c>
      <c r="O328" s="7" t="str">
        <f t="shared" ref="O328:O330" ca="1" si="261">IF(NOT(ISBLANK(N328)),N328,
IF(ISBLANK(M328),"",
VLOOKUP(M328,OFFSET(INDIRECT("$A:$B"),0,MATCH(M$1&amp;"_Verify",INDIRECT("$1:$1"),0)-1),2,0)
))</f>
        <v/>
      </c>
      <c r="S328" s="7" t="str">
        <f t="shared" ca="1" si="254"/>
        <v/>
      </c>
    </row>
    <row r="329" spans="1:19" x14ac:dyDescent="0.3">
      <c r="A329" s="1" t="str">
        <f t="shared" si="260"/>
        <v>LP_HealChanceBoost_03</v>
      </c>
      <c r="B329" s="1" t="s">
        <v>173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v>0.55000000000000004</v>
      </c>
      <c r="O329" s="7" t="str">
        <f t="shared" ca="1" si="261"/>
        <v/>
      </c>
      <c r="S329" s="7" t="str">
        <f t="shared" ca="1" si="254"/>
        <v/>
      </c>
    </row>
    <row r="330" spans="1:19" x14ac:dyDescent="0.3">
      <c r="A330" s="1" t="str">
        <f t="shared" si="260"/>
        <v>LP_HealChanceBoostBetter_01</v>
      </c>
      <c r="B330" s="1" t="s">
        <v>508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ref="L330:L332" si="262">L327*5/3</f>
        <v>0.27777777833333334</v>
      </c>
      <c r="O330" s="7" t="str">
        <f t="shared" ca="1" si="261"/>
        <v/>
      </c>
      <c r="S330" s="7" t="str">
        <f t="shared" ref="S330:S332" ca="1" si="263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ref="A331:A332" si="264">B331&amp;"_"&amp;TEXT(D331,"00")</f>
        <v>LP_HealChanceBoostBetter_02</v>
      </c>
      <c r="B331" s="1" t="s">
        <v>508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2"/>
        <v>0.58333333333333337</v>
      </c>
      <c r="O331" s="7" t="str">
        <f t="shared" ref="O331:O332" ca="1" si="265">IF(NOT(ISBLANK(N331)),N331,
IF(ISBLANK(M331),"",
VLOOKUP(M331,OFFSET(INDIRECT("$A:$B"),0,MATCH(M$1&amp;"_Verify",INDIRECT("$1:$1"),0)-1),2,0)
))</f>
        <v/>
      </c>
      <c r="S331" s="7" t="str">
        <f t="shared" ca="1" si="263"/>
        <v/>
      </c>
    </row>
    <row r="332" spans="1:19" x14ac:dyDescent="0.3">
      <c r="A332" s="1" t="str">
        <f t="shared" si="264"/>
        <v>LP_HealChanceBoostBetter_03</v>
      </c>
      <c r="B332" s="1" t="s">
        <v>508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2"/>
        <v>0.91666666666666663</v>
      </c>
      <c r="O332" s="7" t="str">
        <f t="shared" ca="1" si="265"/>
        <v/>
      </c>
      <c r="S332" s="7" t="str">
        <f t="shared" ca="1" si="263"/>
        <v/>
      </c>
    </row>
    <row r="333" spans="1:19" x14ac:dyDescent="0.3">
      <c r="A333" s="1" t="str">
        <f t="shared" si="248"/>
        <v>LP_MonsterThrough_01</v>
      </c>
      <c r="B333" s="1" t="s">
        <v>174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MonsterThroughHitObject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9"/>
        <v>1</v>
      </c>
      <c r="S333" s="7" t="str">
        <f t="shared" ca="1" si="254"/>
        <v/>
      </c>
    </row>
    <row r="334" spans="1:19" x14ac:dyDescent="0.3">
      <c r="A334" s="1" t="str">
        <f t="shared" si="248"/>
        <v>LP_MonsterThrough_02</v>
      </c>
      <c r="B334" s="1" t="s">
        <v>174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MonsterThroughHitObject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9"/>
        <v>2</v>
      </c>
      <c r="S334" s="7" t="str">
        <f t="shared" ca="1" si="254"/>
        <v/>
      </c>
    </row>
    <row r="335" spans="1:19" x14ac:dyDescent="0.3">
      <c r="A335" s="1" t="str">
        <f t="shared" si="248"/>
        <v>LP_Ricochet_01</v>
      </c>
      <c r="B335" s="1" t="s">
        <v>175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RicochetHitObject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9"/>
        <v>1</v>
      </c>
      <c r="S335" s="7" t="str">
        <f t="shared" ca="1" si="254"/>
        <v/>
      </c>
    </row>
    <row r="336" spans="1:19" x14ac:dyDescent="0.3">
      <c r="A336" s="1" t="str">
        <f t="shared" si="248"/>
        <v>LP_Ricochet_02</v>
      </c>
      <c r="B336" s="1" t="s">
        <v>175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RicochetHitObject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9"/>
        <v>2</v>
      </c>
      <c r="S336" s="7" t="str">
        <f t="shared" ref="S336:S338" ca="1" si="266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248"/>
        <v>LP_BounceWallQuad_01</v>
      </c>
      <c r="B337" s="1" t="s">
        <v>176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BounceWallQuadHitObject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19"/>
        <v>1</v>
      </c>
      <c r="S337" s="7" t="str">
        <f t="shared" ca="1" si="266"/>
        <v/>
      </c>
    </row>
    <row r="338" spans="1:19" x14ac:dyDescent="0.3">
      <c r="A338" s="1" t="str">
        <f t="shared" si="248"/>
        <v>LP_BounceWallQuad_02</v>
      </c>
      <c r="B338" s="1" t="s">
        <v>176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BounceWallQuadHitObject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19"/>
        <v>2</v>
      </c>
      <c r="S338" s="7" t="str">
        <f t="shared" ca="1" si="266"/>
        <v/>
      </c>
    </row>
    <row r="339" spans="1:19" x14ac:dyDescent="0.3">
      <c r="A339" s="1" t="str">
        <f t="shared" si="248"/>
        <v>LP_Parallel_01</v>
      </c>
      <c r="B339" s="1" t="s">
        <v>177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ParallelHitObject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0.6</v>
      </c>
      <c r="N339" s="1">
        <v>1</v>
      </c>
      <c r="O339" s="7">
        <f t="shared" ca="1" si="219"/>
        <v>1</v>
      </c>
      <c r="S339" s="7" t="str">
        <f t="shared" ca="1" si="254"/>
        <v/>
      </c>
    </row>
    <row r="340" spans="1:19" x14ac:dyDescent="0.3">
      <c r="A340" s="1" t="str">
        <f t="shared" si="248"/>
        <v>LP_Parallel_02</v>
      </c>
      <c r="B340" s="1" t="s">
        <v>177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ParallelHitObject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0.6</v>
      </c>
      <c r="N340" s="1">
        <v>2</v>
      </c>
      <c r="O340" s="7">
        <f t="shared" ca="1" si="219"/>
        <v>2</v>
      </c>
      <c r="S340" s="7" t="str">
        <f t="shared" ca="1" si="254"/>
        <v/>
      </c>
    </row>
    <row r="341" spans="1:19" x14ac:dyDescent="0.3">
      <c r="A341" s="1" t="str">
        <f t="shared" si="248"/>
        <v>LP_DiagonalNwayGenerator_01</v>
      </c>
      <c r="B341" s="1" t="s">
        <v>178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DiagonalNwayGenerator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19"/>
        <v>1</v>
      </c>
      <c r="S341" s="7" t="str">
        <f t="shared" ca="1" si="254"/>
        <v/>
      </c>
    </row>
    <row r="342" spans="1:19" x14ac:dyDescent="0.3">
      <c r="A342" s="1" t="str">
        <f t="shared" si="248"/>
        <v>LP_DiagonalNwayGenerator_02</v>
      </c>
      <c r="B342" s="1" t="s">
        <v>178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DiagonalNwayGenerator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19"/>
        <v>2</v>
      </c>
      <c r="S342" s="7" t="str">
        <f t="shared" ca="1" si="254"/>
        <v/>
      </c>
    </row>
    <row r="343" spans="1:19" x14ac:dyDescent="0.3">
      <c r="A343" s="1" t="str">
        <f t="shared" si="248"/>
        <v>LP_LeftRightNwayGenerator_01</v>
      </c>
      <c r="B343" s="1" t="s">
        <v>179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LeftRightNwayGenerator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1</v>
      </c>
      <c r="O343" s="7">
        <f t="shared" ca="1" si="219"/>
        <v>1</v>
      </c>
      <c r="S343" s="7" t="str">
        <f t="shared" ca="1" si="254"/>
        <v/>
      </c>
    </row>
    <row r="344" spans="1:19" x14ac:dyDescent="0.3">
      <c r="A344" s="1" t="str">
        <f t="shared" si="248"/>
        <v>LP_LeftRightNwayGenerator_02</v>
      </c>
      <c r="B344" s="1" t="s">
        <v>179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LeftRightNwayGenerator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2</v>
      </c>
      <c r="O344" s="7">
        <f t="shared" ca="1" si="219"/>
        <v>2</v>
      </c>
      <c r="S344" s="7" t="str">
        <f t="shared" ca="1" si="254"/>
        <v/>
      </c>
    </row>
    <row r="345" spans="1:19" x14ac:dyDescent="0.3">
      <c r="A345" s="1" t="str">
        <f t="shared" si="248"/>
        <v>LP_BackNwayGenerator_01</v>
      </c>
      <c r="B345" s="1" t="s">
        <v>180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BackNwayGenerator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19"/>
        <v>1</v>
      </c>
      <c r="S345" s="7" t="str">
        <f t="shared" ca="1" si="254"/>
        <v/>
      </c>
    </row>
    <row r="346" spans="1:19" x14ac:dyDescent="0.3">
      <c r="A346" s="1" t="str">
        <f t="shared" si="248"/>
        <v>LP_BackNwayGenerator_02</v>
      </c>
      <c r="B346" s="1" t="s">
        <v>180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BackNwayGenerator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19"/>
        <v>2</v>
      </c>
      <c r="S346" s="7" t="str">
        <f t="shared" ca="1" si="254"/>
        <v/>
      </c>
    </row>
    <row r="347" spans="1:19" x14ac:dyDescent="0.3">
      <c r="A347" s="1" t="str">
        <f t="shared" si="248"/>
        <v>LP_Repeat_01</v>
      </c>
      <c r="B347" s="1" t="s">
        <v>181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RepeatHitObject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0.3</v>
      </c>
      <c r="N347" s="1">
        <v>1</v>
      </c>
      <c r="O347" s="7">
        <f t="shared" ca="1" si="219"/>
        <v>1</v>
      </c>
      <c r="S347" s="7" t="str">
        <f t="shared" ca="1" si="254"/>
        <v/>
      </c>
    </row>
    <row r="348" spans="1:19" x14ac:dyDescent="0.3">
      <c r="A348" s="1" t="str">
        <f t="shared" si="248"/>
        <v>LP_Repeat_02</v>
      </c>
      <c r="B348" s="1" t="s">
        <v>181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RepeatHitObject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0.3</v>
      </c>
      <c r="N348" s="1">
        <v>2</v>
      </c>
      <c r="O348" s="7">
        <f t="shared" ca="1" si="219"/>
        <v>2</v>
      </c>
      <c r="S348" s="7" t="str">
        <f t="shared" ca="1" si="254"/>
        <v/>
      </c>
    </row>
    <row r="349" spans="1:19" x14ac:dyDescent="0.3">
      <c r="A349" s="1" t="str">
        <f t="shared" si="248"/>
        <v>LP_HealOnKill_01</v>
      </c>
      <c r="B349" s="1" t="s">
        <v>269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ref="K349:K362" si="267">J147</f>
        <v>0.15</v>
      </c>
      <c r="O349" s="7" t="str">
        <f t="shared" ref="O349" ca="1" si="268">IF(NOT(ISBLANK(N349)),N349,
IF(ISBLANK(M349),"",
VLOOKUP(M349,OFFSET(INDIRECT("$A:$B"),0,MATCH(M$1&amp;"_Verify",INDIRECT("$1:$1"),0)-1),2,0)
))</f>
        <v/>
      </c>
      <c r="S349" s="7" t="str">
        <f t="shared" ca="1" si="254"/>
        <v/>
      </c>
    </row>
    <row r="350" spans="1:19" x14ac:dyDescent="0.3">
      <c r="A350" s="1" t="str">
        <f t="shared" si="248"/>
        <v>LP_HealOnKill_02</v>
      </c>
      <c r="B350" s="1" t="s">
        <v>269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7"/>
        <v>0.315</v>
      </c>
      <c r="O350" s="7" t="str">
        <f t="shared" ca="1" si="219"/>
        <v/>
      </c>
      <c r="S350" s="7" t="str">
        <f t="shared" ca="1" si="254"/>
        <v/>
      </c>
    </row>
    <row r="351" spans="1:19" x14ac:dyDescent="0.3">
      <c r="A351" s="1" t="str">
        <f t="shared" ref="A351:A353" si="269">B351&amp;"_"&amp;TEXT(D351,"00")</f>
        <v>LP_HealOnKill_03</v>
      </c>
      <c r="B351" s="1" t="s">
        <v>269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7"/>
        <v>0.49500000000000005</v>
      </c>
      <c r="O351" s="7" t="str">
        <f t="shared" ref="O351:O353" ca="1" si="270">IF(NOT(ISBLANK(N351)),N351,
IF(ISBLANK(M351),"",
VLOOKUP(M351,OFFSET(INDIRECT("$A:$B"),0,MATCH(M$1&amp;"_Verify",INDIRECT("$1:$1"),0)-1),2,0)
))</f>
        <v/>
      </c>
      <c r="S351" s="7" t="str">
        <f t="shared" ref="S351:S353" ca="1" si="271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9"/>
        <v>LP_HealOnKill_04</v>
      </c>
      <c r="B352" s="1" t="s">
        <v>269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7"/>
        <v>0.69</v>
      </c>
      <c r="O352" s="7" t="str">
        <f t="shared" ca="1" si="270"/>
        <v/>
      </c>
      <c r="S352" s="7" t="str">
        <f t="shared" ca="1" si="271"/>
        <v/>
      </c>
    </row>
    <row r="353" spans="1:21" x14ac:dyDescent="0.3">
      <c r="A353" s="1" t="str">
        <f t="shared" si="269"/>
        <v>LP_HealOnKill_05</v>
      </c>
      <c r="B353" s="1" t="s">
        <v>269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7"/>
        <v>0.89999999999999991</v>
      </c>
      <c r="O353" s="7" t="str">
        <f t="shared" ca="1" si="270"/>
        <v/>
      </c>
      <c r="S353" s="7" t="str">
        <f t="shared" ca="1" si="271"/>
        <v/>
      </c>
    </row>
    <row r="354" spans="1:21" x14ac:dyDescent="0.3">
      <c r="A354" s="1" t="str">
        <f t="shared" ref="A354:A357" si="272">B354&amp;"_"&amp;TEXT(D354,"00")</f>
        <v>LP_HealOnKill_06</v>
      </c>
      <c r="B354" s="1" t="s">
        <v>269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7"/>
        <v>1.125</v>
      </c>
      <c r="O354" s="7" t="str">
        <f t="shared" ref="O354:O357" ca="1" si="273">IF(NOT(ISBLANK(N354)),N354,
IF(ISBLANK(M354),"",
VLOOKUP(M354,OFFSET(INDIRECT("$A:$B"),0,MATCH(M$1&amp;"_Verify",INDIRECT("$1:$1"),0)-1),2,0)
))</f>
        <v/>
      </c>
      <c r="S354" s="7" t="str">
        <f t="shared" ref="S354:S357" ca="1" si="274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72"/>
        <v>LP_HealOnKill_07</v>
      </c>
      <c r="B355" s="1" t="s">
        <v>269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7"/>
        <v>1.3650000000000002</v>
      </c>
      <c r="O355" s="7" t="str">
        <f t="shared" ca="1" si="273"/>
        <v/>
      </c>
      <c r="S355" s="7" t="str">
        <f t="shared" ca="1" si="274"/>
        <v/>
      </c>
    </row>
    <row r="356" spans="1:21" x14ac:dyDescent="0.3">
      <c r="A356" s="1" t="str">
        <f t="shared" si="272"/>
        <v>LP_HealOnKill_08</v>
      </c>
      <c r="B356" s="1" t="s">
        <v>269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67"/>
        <v>1.62</v>
      </c>
      <c r="O356" s="7" t="str">
        <f t="shared" ca="1" si="273"/>
        <v/>
      </c>
      <c r="S356" s="7" t="str">
        <f t="shared" ca="1" si="274"/>
        <v/>
      </c>
    </row>
    <row r="357" spans="1:21" x14ac:dyDescent="0.3">
      <c r="A357" s="1" t="str">
        <f t="shared" si="272"/>
        <v>LP_HealOnKill_09</v>
      </c>
      <c r="B357" s="1" t="s">
        <v>269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67"/>
        <v>1.89</v>
      </c>
      <c r="O357" s="7" t="str">
        <f t="shared" ca="1" si="273"/>
        <v/>
      </c>
      <c r="S357" s="7" t="str">
        <f t="shared" ca="1" si="274"/>
        <v/>
      </c>
    </row>
    <row r="358" spans="1:21" x14ac:dyDescent="0.3">
      <c r="A358" s="1" t="str">
        <f t="shared" ref="A358:A373" si="275">B358&amp;"_"&amp;TEXT(D358,"00")</f>
        <v>LP_HealOnKillBetter_01</v>
      </c>
      <c r="B358" s="1" t="s">
        <v>270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67"/>
        <v>0.25</v>
      </c>
      <c r="O358" s="7" t="str">
        <f t="shared" ref="O358:O387" ca="1" si="276">IF(NOT(ISBLANK(N358)),N358,
IF(ISBLANK(M358),"",
VLOOKUP(M358,OFFSET(INDIRECT("$A:$B"),0,MATCH(M$1&amp;"_Verify",INDIRECT("$1:$1"),0)-1),2,0)
))</f>
        <v/>
      </c>
      <c r="S358" s="7" t="str">
        <f t="shared" ca="1" si="254"/>
        <v/>
      </c>
    </row>
    <row r="359" spans="1:21" x14ac:dyDescent="0.3">
      <c r="A359" s="1" t="str">
        <f t="shared" si="275"/>
        <v>LP_HealOnKillBetter_02</v>
      </c>
      <c r="B359" s="1" t="s">
        <v>270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67"/>
        <v>0.52500000000000002</v>
      </c>
      <c r="O359" s="7" t="str">
        <f t="shared" ca="1" si="276"/>
        <v/>
      </c>
      <c r="S359" s="7" t="str">
        <f t="shared" ca="1" si="254"/>
        <v/>
      </c>
    </row>
    <row r="360" spans="1:21" x14ac:dyDescent="0.3">
      <c r="A360" s="1" t="str">
        <f t="shared" ref="A360:A362" si="277">B360&amp;"_"&amp;TEXT(D360,"00")</f>
        <v>LP_HealOnKillBetter_03</v>
      </c>
      <c r="B360" s="1" t="s">
        <v>270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67"/>
        <v>0.82500000000000007</v>
      </c>
      <c r="O360" s="7" t="str">
        <f t="shared" ref="O360:O362" ca="1" si="278">IF(NOT(ISBLANK(N360)),N360,
IF(ISBLANK(M360),"",
VLOOKUP(M360,OFFSET(INDIRECT("$A:$B"),0,MATCH(M$1&amp;"_Verify",INDIRECT("$1:$1"),0)-1),2,0)
))</f>
        <v/>
      </c>
      <c r="S360" s="7" t="str">
        <f t="shared" ref="S360:S362" ca="1" si="279">IF(NOT(ISBLANK(R360)),R360,
IF(ISBLANK(Q360),"",
VLOOKUP(Q360,OFFSET(INDIRECT("$A:$B"),0,MATCH(Q$1&amp;"_Verify",INDIRECT("$1:$1"),0)-1),2,0)
))</f>
        <v/>
      </c>
    </row>
    <row r="361" spans="1:21" x14ac:dyDescent="0.3">
      <c r="A361" s="1" t="str">
        <f t="shared" si="277"/>
        <v>LP_HealOnKillBetter_04</v>
      </c>
      <c r="B361" s="1" t="s">
        <v>270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67"/>
        <v>1.1499999999999999</v>
      </c>
      <c r="O361" s="7" t="str">
        <f t="shared" ca="1" si="278"/>
        <v/>
      </c>
      <c r="S361" s="7" t="str">
        <f t="shared" ca="1" si="279"/>
        <v/>
      </c>
    </row>
    <row r="362" spans="1:21" x14ac:dyDescent="0.3">
      <c r="A362" s="1" t="str">
        <f t="shared" si="277"/>
        <v>LP_HealOnKillBetter_05</v>
      </c>
      <c r="B362" s="1" t="s">
        <v>270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67"/>
        <v>1.5</v>
      </c>
      <c r="O362" s="7" t="str">
        <f t="shared" ca="1" si="278"/>
        <v/>
      </c>
      <c r="S362" s="7" t="str">
        <f t="shared" ca="1" si="279"/>
        <v/>
      </c>
    </row>
    <row r="363" spans="1:21" x14ac:dyDescent="0.3">
      <c r="A363" s="1" t="str">
        <f t="shared" si="275"/>
        <v>LP_AtkSpeedUpOnEncounter_01</v>
      </c>
      <c r="B363" s="1" t="s">
        <v>295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ref="S363:S414" ca="1" si="280">IF(NOT(ISBLANK(R363)),R363,
IF(ISBLANK(Q363),"",
VLOOKUP(Q363,OFFSET(INDIRECT("$A:$B"),0,MATCH(Q$1&amp;"_Verify",INDIRECT("$1:$1"),0)-1),2,0)
))</f>
        <v>1</v>
      </c>
      <c r="U363" s="1" t="s">
        <v>297</v>
      </c>
    </row>
    <row r="364" spans="1:21" x14ac:dyDescent="0.3">
      <c r="A364" s="1" t="str">
        <f t="shared" si="275"/>
        <v>LP_AtkSpeedUpOnEncounter_02</v>
      </c>
      <c r="B364" s="1" t="s">
        <v>295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6"/>
        <v/>
      </c>
      <c r="Q364" s="1" t="s">
        <v>296</v>
      </c>
      <c r="S364" s="7">
        <f t="shared" ca="1" si="280"/>
        <v>1</v>
      </c>
      <c r="U364" s="1" t="s">
        <v>297</v>
      </c>
    </row>
    <row r="365" spans="1:21" x14ac:dyDescent="0.3">
      <c r="A365" s="1" t="str">
        <f t="shared" ref="A365:A371" si="281">B365&amp;"_"&amp;TEXT(D365,"00")</f>
        <v>LP_AtkSpeedUpOnEncounter_03</v>
      </c>
      <c r="B365" s="1" t="s">
        <v>295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ref="O365:O371" ca="1" si="282">IF(NOT(ISBLANK(N365)),N365,
IF(ISBLANK(M365),"",
VLOOKUP(M365,OFFSET(INDIRECT("$A:$B"),0,MATCH(M$1&amp;"_Verify",INDIRECT("$1:$1"),0)-1),2,0)
))</f>
        <v/>
      </c>
      <c r="Q365" s="1" t="s">
        <v>296</v>
      </c>
      <c r="S365" s="7">
        <f t="shared" ca="1" si="280"/>
        <v>1</v>
      </c>
      <c r="U365" s="1" t="s">
        <v>297</v>
      </c>
    </row>
    <row r="366" spans="1:21" x14ac:dyDescent="0.3">
      <c r="A366" s="1" t="str">
        <f t="shared" si="281"/>
        <v>LP_AtkSpeedUpOnEncounter_04</v>
      </c>
      <c r="B366" s="1" t="s">
        <v>295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82"/>
        <v/>
      </c>
      <c r="Q366" s="1" t="s">
        <v>296</v>
      </c>
      <c r="S366" s="7">
        <f t="shared" ca="1" si="280"/>
        <v>1</v>
      </c>
      <c r="U366" s="1" t="s">
        <v>297</v>
      </c>
    </row>
    <row r="367" spans="1:21" x14ac:dyDescent="0.3">
      <c r="A367" s="1" t="str">
        <f t="shared" si="281"/>
        <v>LP_AtkSpeedUpOnEncounter_05</v>
      </c>
      <c r="B367" s="1" t="s">
        <v>295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2"/>
        <v/>
      </c>
      <c r="Q367" s="1" t="s">
        <v>296</v>
      </c>
      <c r="S367" s="7">
        <f t="shared" ca="1" si="280"/>
        <v>1</v>
      </c>
      <c r="U367" s="1" t="s">
        <v>297</v>
      </c>
    </row>
    <row r="368" spans="1:21" x14ac:dyDescent="0.3">
      <c r="A368" s="1" t="str">
        <f t="shared" si="281"/>
        <v>LP_AtkSpeedUpOnEncounter_06</v>
      </c>
      <c r="B368" s="1" t="s">
        <v>295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2"/>
        <v/>
      </c>
      <c r="Q368" s="1" t="s">
        <v>296</v>
      </c>
      <c r="S368" s="7">
        <f t="shared" ca="1" si="280"/>
        <v>1</v>
      </c>
      <c r="U368" s="1" t="s">
        <v>297</v>
      </c>
    </row>
    <row r="369" spans="1:23" x14ac:dyDescent="0.3">
      <c r="A369" s="1" t="str">
        <f t="shared" si="281"/>
        <v>LP_AtkSpeedUpOnEncounter_07</v>
      </c>
      <c r="B369" s="1" t="s">
        <v>295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2"/>
        <v/>
      </c>
      <c r="Q369" s="1" t="s">
        <v>296</v>
      </c>
      <c r="S369" s="7">
        <f t="shared" ca="1" si="280"/>
        <v>1</v>
      </c>
      <c r="U369" s="1" t="s">
        <v>297</v>
      </c>
    </row>
    <row r="370" spans="1:23" x14ac:dyDescent="0.3">
      <c r="A370" s="1" t="str">
        <f t="shared" si="281"/>
        <v>LP_AtkSpeedUpOnEncounter_08</v>
      </c>
      <c r="B370" s="1" t="s">
        <v>295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82"/>
        <v/>
      </c>
      <c r="Q370" s="1" t="s">
        <v>296</v>
      </c>
      <c r="S370" s="7">
        <f t="shared" ca="1" si="280"/>
        <v>1</v>
      </c>
      <c r="U370" s="1" t="s">
        <v>297</v>
      </c>
    </row>
    <row r="371" spans="1:23" x14ac:dyDescent="0.3">
      <c r="A371" s="1" t="str">
        <f t="shared" si="281"/>
        <v>LP_AtkSpeedUpOnEncounter_09</v>
      </c>
      <c r="B371" s="1" t="s">
        <v>295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82"/>
        <v/>
      </c>
      <c r="Q371" s="1" t="s">
        <v>296</v>
      </c>
      <c r="S371" s="7">
        <f t="shared" ca="1" si="280"/>
        <v>1</v>
      </c>
      <c r="U371" s="1" t="s">
        <v>297</v>
      </c>
    </row>
    <row r="372" spans="1:23" x14ac:dyDescent="0.3">
      <c r="A372" s="1" t="str">
        <f t="shared" si="275"/>
        <v>LP_AtkSpeedUpOnEncounter_Spd_01</v>
      </c>
      <c r="B372" s="1" t="s">
        <v>292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4.5</v>
      </c>
      <c r="J372" s="1">
        <f t="shared" ref="J372:J380" si="283">J147*4.5/6*2.5</f>
        <v>0.28125</v>
      </c>
      <c r="M372" s="1" t="s">
        <v>148</v>
      </c>
      <c r="O372" s="7">
        <f t="shared" ca="1" si="276"/>
        <v>3</v>
      </c>
      <c r="R372" s="1">
        <v>1</v>
      </c>
      <c r="S372" s="7">
        <f t="shared" ca="1" si="280"/>
        <v>1</v>
      </c>
      <c r="W372" s="1" t="s">
        <v>364</v>
      </c>
    </row>
    <row r="373" spans="1:23" x14ac:dyDescent="0.3">
      <c r="A373" s="1" t="str">
        <f t="shared" si="275"/>
        <v>LP_AtkSpeedUpOnEncounter_Spd_02</v>
      </c>
      <c r="B373" s="1" t="s">
        <v>292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5</v>
      </c>
      <c r="J373" s="1">
        <f t="shared" si="283"/>
        <v>0.59062499999999996</v>
      </c>
      <c r="M373" s="1" t="s">
        <v>148</v>
      </c>
      <c r="O373" s="7">
        <f t="shared" ca="1" si="276"/>
        <v>3</v>
      </c>
      <c r="R373" s="1">
        <v>1</v>
      </c>
      <c r="S373" s="7">
        <f t="shared" ca="1" si="280"/>
        <v>1</v>
      </c>
      <c r="W373" s="1" t="s">
        <v>364</v>
      </c>
    </row>
    <row r="374" spans="1:23" x14ac:dyDescent="0.3">
      <c r="A374" s="1" t="str">
        <f t="shared" ref="A374:A380" si="284">B374&amp;"_"&amp;TEXT(D374,"00")</f>
        <v>LP_AtkSpeedUpOnEncounter_Spd_03</v>
      </c>
      <c r="B374" s="1" t="s">
        <v>292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5.5</v>
      </c>
      <c r="J374" s="1">
        <f t="shared" si="283"/>
        <v>0.92812500000000009</v>
      </c>
      <c r="M374" s="1" t="s">
        <v>148</v>
      </c>
      <c r="O374" s="7">
        <f t="shared" ref="O374:O380" ca="1" si="285">IF(NOT(ISBLANK(N374)),N374,
IF(ISBLANK(M374),"",
VLOOKUP(M374,OFFSET(INDIRECT("$A:$B"),0,MATCH(M$1&amp;"_Verify",INDIRECT("$1:$1"),0)-1),2,0)
))</f>
        <v>3</v>
      </c>
      <c r="R374" s="1">
        <v>1</v>
      </c>
      <c r="S374" s="7">
        <f t="shared" ca="1" si="280"/>
        <v>1</v>
      </c>
      <c r="W374" s="1" t="s">
        <v>364</v>
      </c>
    </row>
    <row r="375" spans="1:23" x14ac:dyDescent="0.3">
      <c r="A375" s="1" t="str">
        <f t="shared" si="284"/>
        <v>LP_AtkSpeedUpOnEncounter_Spd_04</v>
      </c>
      <c r="B375" s="1" t="s">
        <v>292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6</v>
      </c>
      <c r="J375" s="1">
        <f t="shared" si="283"/>
        <v>1.29375</v>
      </c>
      <c r="M375" s="1" t="s">
        <v>148</v>
      </c>
      <c r="O375" s="7">
        <f t="shared" ca="1" si="285"/>
        <v>3</v>
      </c>
      <c r="R375" s="1">
        <v>1</v>
      </c>
      <c r="S375" s="7">
        <f t="shared" ca="1" si="280"/>
        <v>1</v>
      </c>
      <c r="W375" s="1" t="s">
        <v>364</v>
      </c>
    </row>
    <row r="376" spans="1:23" x14ac:dyDescent="0.3">
      <c r="A376" s="1" t="str">
        <f t="shared" si="284"/>
        <v>LP_AtkSpeedUpOnEncounter_Spd_05</v>
      </c>
      <c r="B376" s="1" t="s">
        <v>292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6.5</v>
      </c>
      <c r="J376" s="1">
        <f t="shared" si="283"/>
        <v>1.6874999999999998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0"/>
        <v>1</v>
      </c>
      <c r="W376" s="1" t="s">
        <v>364</v>
      </c>
    </row>
    <row r="377" spans="1:23" x14ac:dyDescent="0.3">
      <c r="A377" s="1" t="str">
        <f t="shared" si="284"/>
        <v>LP_AtkSpeedUpOnEncounter_Spd_06</v>
      </c>
      <c r="B377" s="1" t="s">
        <v>292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7</v>
      </c>
      <c r="J377" s="1">
        <f t="shared" si="283"/>
        <v>2.109375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0"/>
        <v>1</v>
      </c>
      <c r="W377" s="1" t="s">
        <v>364</v>
      </c>
    </row>
    <row r="378" spans="1:23" x14ac:dyDescent="0.3">
      <c r="A378" s="1" t="str">
        <f t="shared" si="284"/>
        <v>LP_AtkSpeedUpOnEncounter_Spd_07</v>
      </c>
      <c r="B378" s="1" t="s">
        <v>292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7.5</v>
      </c>
      <c r="J378" s="1">
        <f t="shared" si="283"/>
        <v>2.5593750000000002</v>
      </c>
      <c r="M378" s="1" t="s">
        <v>148</v>
      </c>
      <c r="O378" s="7">
        <f t="shared" ca="1" si="285"/>
        <v>3</v>
      </c>
      <c r="R378" s="1">
        <v>1</v>
      </c>
      <c r="S378" s="7">
        <f t="shared" ca="1" si="280"/>
        <v>1</v>
      </c>
      <c r="W378" s="1" t="s">
        <v>364</v>
      </c>
    </row>
    <row r="379" spans="1:23" x14ac:dyDescent="0.3">
      <c r="A379" s="1" t="str">
        <f t="shared" si="284"/>
        <v>LP_AtkSpeedUpOnEncounter_Spd_08</v>
      </c>
      <c r="B379" s="1" t="s">
        <v>292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8</v>
      </c>
      <c r="J379" s="1">
        <f t="shared" si="283"/>
        <v>3.0375000000000001</v>
      </c>
      <c r="M379" s="1" t="s">
        <v>148</v>
      </c>
      <c r="O379" s="7">
        <f t="shared" ca="1" si="285"/>
        <v>3</v>
      </c>
      <c r="R379" s="1">
        <v>1</v>
      </c>
      <c r="S379" s="7">
        <f t="shared" ca="1" si="280"/>
        <v>1</v>
      </c>
      <c r="W379" s="1" t="s">
        <v>364</v>
      </c>
    </row>
    <row r="380" spans="1:23" x14ac:dyDescent="0.3">
      <c r="A380" s="1" t="str">
        <f t="shared" si="284"/>
        <v>LP_AtkSpeedUpOnEncounter_Spd_09</v>
      </c>
      <c r="B380" s="1" t="s">
        <v>292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8.5</v>
      </c>
      <c r="J380" s="1">
        <f t="shared" si="283"/>
        <v>3.5437499999999993</v>
      </c>
      <c r="M380" s="1" t="s">
        <v>148</v>
      </c>
      <c r="O380" s="7">
        <f t="shared" ca="1" si="285"/>
        <v>3</v>
      </c>
      <c r="R380" s="1">
        <v>1</v>
      </c>
      <c r="S380" s="7">
        <f t="shared" ca="1" si="280"/>
        <v>1</v>
      </c>
      <c r="W380" s="1" t="s">
        <v>364</v>
      </c>
    </row>
    <row r="381" spans="1:23" x14ac:dyDescent="0.3">
      <c r="A381" s="1" t="str">
        <f t="shared" ref="A381:A387" si="286">B381&amp;"_"&amp;TEXT(D381,"00")</f>
        <v>LP_AtkSpeedUpOnEncounterBetter_01</v>
      </c>
      <c r="B381" s="1" t="s">
        <v>291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76"/>
        <v/>
      </c>
      <c r="Q381" s="1" t="s">
        <v>296</v>
      </c>
      <c r="S381" s="7">
        <f t="shared" ca="1" si="280"/>
        <v>1</v>
      </c>
      <c r="U381" s="1" t="s">
        <v>293</v>
      </c>
    </row>
    <row r="382" spans="1:23" x14ac:dyDescent="0.3">
      <c r="A382" s="1" t="str">
        <f t="shared" si="286"/>
        <v>LP_AtkSpeedUpOnEncounterBetter_02</v>
      </c>
      <c r="B382" s="1" t="s">
        <v>291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76"/>
        <v/>
      </c>
      <c r="Q382" s="1" t="s">
        <v>296</v>
      </c>
      <c r="S382" s="7">
        <f t="shared" ca="1" si="280"/>
        <v>1</v>
      </c>
      <c r="U382" s="1" t="s">
        <v>293</v>
      </c>
    </row>
    <row r="383" spans="1:23" x14ac:dyDescent="0.3">
      <c r="A383" s="1" t="str">
        <f t="shared" ref="A383:A385" si="287">B383&amp;"_"&amp;TEXT(D383,"00")</f>
        <v>LP_AtkSpeedUpOnEncounterBetter_03</v>
      </c>
      <c r="B383" s="1" t="s">
        <v>291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ref="O383:O385" ca="1" si="288">IF(NOT(ISBLANK(N383)),N383,
IF(ISBLANK(M383),"",
VLOOKUP(M383,OFFSET(INDIRECT("$A:$B"),0,MATCH(M$1&amp;"_Verify",INDIRECT("$1:$1"),0)-1),2,0)
))</f>
        <v/>
      </c>
      <c r="Q383" s="1" t="s">
        <v>296</v>
      </c>
      <c r="S383" s="7">
        <f t="shared" ca="1" si="280"/>
        <v>1</v>
      </c>
      <c r="U383" s="1" t="s">
        <v>293</v>
      </c>
    </row>
    <row r="384" spans="1:23" x14ac:dyDescent="0.3">
      <c r="A384" s="1" t="str">
        <f t="shared" si="287"/>
        <v>LP_AtkSpeedUpOnEncounterBetter_04</v>
      </c>
      <c r="B384" s="1" t="s">
        <v>291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88"/>
        <v/>
      </c>
      <c r="Q384" s="1" t="s">
        <v>296</v>
      </c>
      <c r="S384" s="7">
        <f t="shared" ca="1" si="280"/>
        <v>1</v>
      </c>
      <c r="U384" s="1" t="s">
        <v>293</v>
      </c>
    </row>
    <row r="385" spans="1:23" x14ac:dyDescent="0.3">
      <c r="A385" s="1" t="str">
        <f t="shared" si="287"/>
        <v>LP_AtkSpeedUpOnEncounterBetter_05</v>
      </c>
      <c r="B385" s="1" t="s">
        <v>291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88"/>
        <v/>
      </c>
      <c r="Q385" s="1" t="s">
        <v>296</v>
      </c>
      <c r="S385" s="7">
        <f t="shared" ca="1" si="280"/>
        <v>1</v>
      </c>
      <c r="U385" s="1" t="s">
        <v>293</v>
      </c>
    </row>
    <row r="386" spans="1:23" x14ac:dyDescent="0.3">
      <c r="A386" s="1" t="str">
        <f t="shared" si="286"/>
        <v>LP_AtkSpeedUpOnEncounterBetter_Spd_01</v>
      </c>
      <c r="B386" s="1" t="s">
        <v>294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4.5</v>
      </c>
      <c r="J386" s="1">
        <f>J156*4.5/6*2.5</f>
        <v>0.46875</v>
      </c>
      <c r="M386" s="1" t="s">
        <v>148</v>
      </c>
      <c r="O386" s="7">
        <f t="shared" ca="1" si="276"/>
        <v>3</v>
      </c>
      <c r="R386" s="1">
        <v>1</v>
      </c>
      <c r="S386" s="7">
        <f t="shared" ca="1" si="280"/>
        <v>1</v>
      </c>
      <c r="W386" s="1" t="s">
        <v>364</v>
      </c>
    </row>
    <row r="387" spans="1:23" x14ac:dyDescent="0.3">
      <c r="A387" s="1" t="str">
        <f t="shared" si="286"/>
        <v>LP_AtkSpeedUpOnEncounterBetter_Spd_02</v>
      </c>
      <c r="B387" s="1" t="s">
        <v>294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5.5</v>
      </c>
      <c r="J387" s="1">
        <f>J157*4.5/6*2.5</f>
        <v>0.98437500000000011</v>
      </c>
      <c r="M387" s="1" t="s">
        <v>148</v>
      </c>
      <c r="O387" s="7">
        <f t="shared" ca="1" si="276"/>
        <v>3</v>
      </c>
      <c r="R387" s="1">
        <v>1</v>
      </c>
      <c r="S387" s="7">
        <f t="shared" ca="1" si="280"/>
        <v>1</v>
      </c>
      <c r="W387" s="1" t="s">
        <v>364</v>
      </c>
    </row>
    <row r="388" spans="1:23" x14ac:dyDescent="0.3">
      <c r="A388" s="1" t="str">
        <f t="shared" ref="A388:A390" si="289">B388&amp;"_"&amp;TEXT(D388,"00")</f>
        <v>LP_AtkSpeedUpOnEncounterBetter_Spd_03</v>
      </c>
      <c r="B388" s="1" t="s">
        <v>294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6.5</v>
      </c>
      <c r="J388" s="1">
        <f>J158*4.5/6*2.5</f>
        <v>1.546875</v>
      </c>
      <c r="M388" s="1" t="s">
        <v>148</v>
      </c>
      <c r="O388" s="7">
        <f t="shared" ref="O388:O390" ca="1" si="290">IF(NOT(ISBLANK(N388)),N388,
IF(ISBLANK(M388),"",
VLOOKUP(M388,OFFSET(INDIRECT("$A:$B"),0,MATCH(M$1&amp;"_Verify",INDIRECT("$1:$1"),0)-1),2,0)
))</f>
        <v>3</v>
      </c>
      <c r="R388" s="1">
        <v>1</v>
      </c>
      <c r="S388" s="7">
        <f t="shared" ca="1" si="280"/>
        <v>1</v>
      </c>
      <c r="W388" s="1" t="s">
        <v>364</v>
      </c>
    </row>
    <row r="389" spans="1:23" x14ac:dyDescent="0.3">
      <c r="A389" s="1" t="str">
        <f t="shared" si="289"/>
        <v>LP_AtkSpeedUpOnEncounterBetter_Spd_04</v>
      </c>
      <c r="B389" s="1" t="s">
        <v>294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7.5</v>
      </c>
      <c r="J389" s="1">
        <f>J159*4.5/6*2.5</f>
        <v>2.15625</v>
      </c>
      <c r="M389" s="1" t="s">
        <v>148</v>
      </c>
      <c r="O389" s="7">
        <f t="shared" ca="1" si="290"/>
        <v>3</v>
      </c>
      <c r="R389" s="1">
        <v>1</v>
      </c>
      <c r="S389" s="7">
        <f t="shared" ca="1" si="280"/>
        <v>1</v>
      </c>
      <c r="W389" s="1" t="s">
        <v>364</v>
      </c>
    </row>
    <row r="390" spans="1:23" x14ac:dyDescent="0.3">
      <c r="A390" s="1" t="str">
        <f t="shared" si="289"/>
        <v>LP_AtkSpeedUpOnEncounterBetter_Spd_05</v>
      </c>
      <c r="B390" s="1" t="s">
        <v>294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8.5</v>
      </c>
      <c r="J390" s="1">
        <f>J160*4.5/6*2.5</f>
        <v>2.8125</v>
      </c>
      <c r="M390" s="1" t="s">
        <v>148</v>
      </c>
      <c r="O390" s="7">
        <f t="shared" ca="1" si="290"/>
        <v>3</v>
      </c>
      <c r="R390" s="1">
        <v>1</v>
      </c>
      <c r="S390" s="7">
        <f t="shared" ca="1" si="280"/>
        <v>1</v>
      </c>
      <c r="W390" s="1" t="s">
        <v>364</v>
      </c>
    </row>
    <row r="391" spans="1:23" x14ac:dyDescent="0.3">
      <c r="A391" s="1" t="str">
        <f t="shared" ref="A391:A395" si="291">B391&amp;"_"&amp;TEXT(D391,"00")</f>
        <v>LP_VampireOnAttack_01</v>
      </c>
      <c r="B391" s="1" t="s">
        <v>298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ref="L391:L404" si="292">J147</f>
        <v>0.15</v>
      </c>
      <c r="O391" s="7" t="str">
        <f t="shared" ref="O391:O395" ca="1" si="293">IF(NOT(ISBLANK(N391)),N391,
IF(ISBLANK(M391),"",
VLOOKUP(M391,OFFSET(INDIRECT("$A:$B"),0,MATCH(M$1&amp;"_Verify",INDIRECT("$1:$1"),0)-1),2,0)
))</f>
        <v/>
      </c>
      <c r="S391" s="7" t="str">
        <f t="shared" ca="1" si="280"/>
        <v/>
      </c>
    </row>
    <row r="392" spans="1:23" x14ac:dyDescent="0.3">
      <c r="A392" s="1" t="str">
        <f t="shared" si="291"/>
        <v>LP_VampireOnAttack_02</v>
      </c>
      <c r="B392" s="1" t="s">
        <v>298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92"/>
        <v>0.315</v>
      </c>
      <c r="O392" s="7" t="str">
        <f t="shared" ca="1" si="293"/>
        <v/>
      </c>
      <c r="S392" s="7" t="str">
        <f t="shared" ca="1" si="280"/>
        <v/>
      </c>
    </row>
    <row r="393" spans="1:23" x14ac:dyDescent="0.3">
      <c r="A393" s="1" t="str">
        <f t="shared" si="291"/>
        <v>LP_VampireOnAttack_03</v>
      </c>
      <c r="B393" s="1" t="s">
        <v>298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92"/>
        <v>0.49500000000000005</v>
      </c>
      <c r="O393" s="7" t="str">
        <f t="shared" ca="1" si="293"/>
        <v/>
      </c>
      <c r="S393" s="7" t="str">
        <f t="shared" ca="1" si="280"/>
        <v/>
      </c>
    </row>
    <row r="394" spans="1:23" x14ac:dyDescent="0.3">
      <c r="A394" s="1" t="str">
        <f t="shared" si="291"/>
        <v>LP_VampireOnAttack_04</v>
      </c>
      <c r="B394" s="1" t="s">
        <v>298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92"/>
        <v>0.69</v>
      </c>
      <c r="O394" s="7" t="str">
        <f t="shared" ca="1" si="293"/>
        <v/>
      </c>
      <c r="S394" s="7" t="str">
        <f t="shared" ca="1" si="280"/>
        <v/>
      </c>
    </row>
    <row r="395" spans="1:23" x14ac:dyDescent="0.3">
      <c r="A395" s="1" t="str">
        <f t="shared" si="291"/>
        <v>LP_VampireOnAttack_05</v>
      </c>
      <c r="B395" s="1" t="s">
        <v>298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2"/>
        <v>0.89999999999999991</v>
      </c>
      <c r="O395" s="7" t="str">
        <f t="shared" ca="1" si="293"/>
        <v/>
      </c>
      <c r="S395" s="7" t="str">
        <f t="shared" ca="1" si="280"/>
        <v/>
      </c>
    </row>
    <row r="396" spans="1:23" x14ac:dyDescent="0.3">
      <c r="A396" s="1" t="str">
        <f t="shared" ref="A396:A399" si="294">B396&amp;"_"&amp;TEXT(D396,"00")</f>
        <v>LP_VampireOnAttack_06</v>
      </c>
      <c r="B396" s="1" t="s">
        <v>298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2"/>
        <v>1.125</v>
      </c>
      <c r="O396" s="7" t="str">
        <f t="shared" ref="O396:O399" ca="1" si="295">IF(NOT(ISBLANK(N396)),N396,
IF(ISBLANK(M396),"",
VLOOKUP(M396,OFFSET(INDIRECT("$A:$B"),0,MATCH(M$1&amp;"_Verify",INDIRECT("$1:$1"),0)-1),2,0)
))</f>
        <v/>
      </c>
      <c r="S396" s="7" t="str">
        <f t="shared" ref="S396:S399" ca="1" si="296">IF(NOT(ISBLANK(R396)),R396,
IF(ISBLANK(Q396),"",
VLOOKUP(Q396,OFFSET(INDIRECT("$A:$B"),0,MATCH(Q$1&amp;"_Verify",INDIRECT("$1:$1"),0)-1),2,0)
))</f>
        <v/>
      </c>
    </row>
    <row r="397" spans="1:23" x14ac:dyDescent="0.3">
      <c r="A397" s="1" t="str">
        <f t="shared" si="294"/>
        <v>LP_VampireOnAttack_07</v>
      </c>
      <c r="B397" s="1" t="s">
        <v>298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2"/>
        <v>1.3650000000000002</v>
      </c>
      <c r="O397" s="7" t="str">
        <f t="shared" ca="1" si="295"/>
        <v/>
      </c>
      <c r="S397" s="7" t="str">
        <f t="shared" ca="1" si="296"/>
        <v/>
      </c>
    </row>
    <row r="398" spans="1:23" x14ac:dyDescent="0.3">
      <c r="A398" s="1" t="str">
        <f t="shared" si="294"/>
        <v>LP_VampireOnAttack_08</v>
      </c>
      <c r="B398" s="1" t="s">
        <v>298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2"/>
        <v>1.62</v>
      </c>
      <c r="O398" s="7" t="str">
        <f t="shared" ca="1" si="295"/>
        <v/>
      </c>
      <c r="S398" s="7" t="str">
        <f t="shared" ca="1" si="296"/>
        <v/>
      </c>
    </row>
    <row r="399" spans="1:23" x14ac:dyDescent="0.3">
      <c r="A399" s="1" t="str">
        <f t="shared" si="294"/>
        <v>LP_VampireOnAttack_09</v>
      </c>
      <c r="B399" s="1" t="s">
        <v>298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2"/>
        <v>1.89</v>
      </c>
      <c r="O399" s="7" t="str">
        <f t="shared" ca="1" si="295"/>
        <v/>
      </c>
      <c r="S399" s="7" t="str">
        <f t="shared" ca="1" si="296"/>
        <v/>
      </c>
    </row>
    <row r="400" spans="1:23" x14ac:dyDescent="0.3">
      <c r="A400" s="1" t="str">
        <f t="shared" ref="A400:A404" si="297">B400&amp;"_"&amp;TEXT(D400,"00")</f>
        <v>LP_VampireOnAttackBetter_01</v>
      </c>
      <c r="B400" s="1" t="s">
        <v>299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2"/>
        <v>0.25</v>
      </c>
      <c r="O400" s="7" t="str">
        <f t="shared" ref="O400:O404" ca="1" si="298">IF(NOT(ISBLANK(N400)),N400,
IF(ISBLANK(M400),"",
VLOOKUP(M400,OFFSET(INDIRECT("$A:$B"),0,MATCH(M$1&amp;"_Verify",INDIRECT("$1:$1"),0)-1),2,0)
))</f>
        <v/>
      </c>
      <c r="S400" s="7" t="str">
        <f t="shared" ca="1" si="280"/>
        <v/>
      </c>
    </row>
    <row r="401" spans="1:21" x14ac:dyDescent="0.3">
      <c r="A401" s="1" t="str">
        <f t="shared" si="297"/>
        <v>LP_VampireOnAttackBetter_02</v>
      </c>
      <c r="B401" s="1" t="s">
        <v>299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2"/>
        <v>0.52500000000000002</v>
      </c>
      <c r="O401" s="7" t="str">
        <f t="shared" ca="1" si="298"/>
        <v/>
      </c>
      <c r="S401" s="7" t="str">
        <f t="shared" ca="1" si="280"/>
        <v/>
      </c>
    </row>
    <row r="402" spans="1:21" x14ac:dyDescent="0.3">
      <c r="A402" s="1" t="str">
        <f t="shared" si="297"/>
        <v>LP_VampireOnAttackBetter_03</v>
      </c>
      <c r="B402" s="1" t="s">
        <v>299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292"/>
        <v>0.82500000000000007</v>
      </c>
      <c r="O402" s="7" t="str">
        <f t="shared" ca="1" si="298"/>
        <v/>
      </c>
      <c r="S402" s="7" t="str">
        <f t="shared" ca="1" si="280"/>
        <v/>
      </c>
    </row>
    <row r="403" spans="1:21" x14ac:dyDescent="0.3">
      <c r="A403" s="1" t="str">
        <f t="shared" si="297"/>
        <v>LP_VampireOnAttackBetter_04</v>
      </c>
      <c r="B403" s="1" t="s">
        <v>299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292"/>
        <v>1.1499999999999999</v>
      </c>
      <c r="O403" s="7" t="str">
        <f t="shared" ca="1" si="298"/>
        <v/>
      </c>
      <c r="S403" s="7" t="str">
        <f t="shared" ca="1" si="280"/>
        <v/>
      </c>
    </row>
    <row r="404" spans="1:21" x14ac:dyDescent="0.3">
      <c r="A404" s="1" t="str">
        <f t="shared" si="297"/>
        <v>LP_VampireOnAttackBetter_05</v>
      </c>
      <c r="B404" s="1" t="s">
        <v>299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292"/>
        <v>1.5</v>
      </c>
      <c r="O404" s="7" t="str">
        <f t="shared" ca="1" si="298"/>
        <v/>
      </c>
      <c r="S404" s="7" t="str">
        <f t="shared" ca="1" si="280"/>
        <v/>
      </c>
    </row>
    <row r="405" spans="1:21" x14ac:dyDescent="0.3">
      <c r="A405" s="1" t="str">
        <f t="shared" ref="A405:A409" si="299">B405&amp;"_"&amp;TEXT(D405,"00")</f>
        <v>LP_RecoverOnAttacked_01</v>
      </c>
      <c r="B405" s="1" t="s">
        <v>300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ref="O405:O409" ca="1" si="300">IF(NOT(ISBLANK(N405)),N405,
IF(ISBLANK(M405),"",
VLOOKUP(M405,OFFSET(INDIRECT("$A:$B"),0,MATCH(M$1&amp;"_Verify",INDIRECT("$1:$1"),0)-1),2,0)
))</f>
        <v/>
      </c>
      <c r="Q405" s="1" t="s">
        <v>224</v>
      </c>
      <c r="S405" s="7">
        <f t="shared" ca="1" si="280"/>
        <v>4</v>
      </c>
      <c r="U405" s="1" t="s">
        <v>301</v>
      </c>
    </row>
    <row r="406" spans="1:21" x14ac:dyDescent="0.3">
      <c r="A406" s="1" t="str">
        <f t="shared" si="299"/>
        <v>LP_RecoverOnAttacked_02</v>
      </c>
      <c r="B406" s="1" t="s">
        <v>300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0"/>
        <v/>
      </c>
      <c r="Q406" s="1" t="s">
        <v>224</v>
      </c>
      <c r="S406" s="7">
        <f t="shared" ca="1" si="280"/>
        <v>4</v>
      </c>
      <c r="U406" s="1" t="s">
        <v>301</v>
      </c>
    </row>
    <row r="407" spans="1:21" x14ac:dyDescent="0.3">
      <c r="A407" s="1" t="str">
        <f t="shared" si="299"/>
        <v>LP_RecoverOnAttacked_03</v>
      </c>
      <c r="B407" s="1" t="s">
        <v>300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0"/>
        <v/>
      </c>
      <c r="Q407" s="1" t="s">
        <v>224</v>
      </c>
      <c r="S407" s="7">
        <f t="shared" ca="1" si="280"/>
        <v>4</v>
      </c>
      <c r="U407" s="1" t="s">
        <v>301</v>
      </c>
    </row>
    <row r="408" spans="1:21" x14ac:dyDescent="0.3">
      <c r="A408" s="1" t="str">
        <f t="shared" si="299"/>
        <v>LP_RecoverOnAttacked_04</v>
      </c>
      <c r="B408" s="1" t="s">
        <v>300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0"/>
        <v/>
      </c>
      <c r="Q408" s="1" t="s">
        <v>224</v>
      </c>
      <c r="S408" s="7">
        <f t="shared" ca="1" si="280"/>
        <v>4</v>
      </c>
      <c r="U408" s="1" t="s">
        <v>301</v>
      </c>
    </row>
    <row r="409" spans="1:21" x14ac:dyDescent="0.3">
      <c r="A409" s="1" t="str">
        <f t="shared" si="299"/>
        <v>LP_RecoverOnAttacked_05</v>
      </c>
      <c r="B409" s="1" t="s">
        <v>300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0"/>
        <v/>
      </c>
      <c r="Q409" s="1" t="s">
        <v>224</v>
      </c>
      <c r="S409" s="7">
        <f t="shared" ca="1" si="280"/>
        <v>4</v>
      </c>
      <c r="U409" s="1" t="s">
        <v>301</v>
      </c>
    </row>
    <row r="410" spans="1:21" x14ac:dyDescent="0.3">
      <c r="A410" s="1" t="str">
        <f t="shared" ref="A410:A414" si="301">B410&amp;"_"&amp;TEXT(D410,"00")</f>
        <v>LP_RecoverOnAttacked_Heal_01</v>
      </c>
      <c r="B410" s="1" t="s">
        <v>301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HealOverTime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f t="shared" ref="I410:I414" si="302">J410*5+0.1</f>
        <v>4.6999999999999984</v>
      </c>
      <c r="J410" s="1">
        <f t="shared" ref="J410:J413" si="303">J411+0.08</f>
        <v>0.91999999999999982</v>
      </c>
      <c r="L410" s="1">
        <v>8.8888888888888892E-2</v>
      </c>
      <c r="O410" s="7" t="str">
        <f t="shared" ref="O410:O414" ca="1" si="304">IF(NOT(ISBLANK(N410)),N410,
IF(ISBLANK(M410),"",
VLOOKUP(M410,OFFSET(INDIRECT("$A:$B"),0,MATCH(M$1&amp;"_Verify",INDIRECT("$1:$1"),0)-1),2,0)
))</f>
        <v/>
      </c>
      <c r="S410" s="7" t="str">
        <f t="shared" ca="1" si="280"/>
        <v/>
      </c>
    </row>
    <row r="411" spans="1:21" x14ac:dyDescent="0.3">
      <c r="A411" s="1" t="str">
        <f t="shared" si="301"/>
        <v>LP_RecoverOnAttacked_Heal_02</v>
      </c>
      <c r="B411" s="1" t="s">
        <v>301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HealOverTime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f t="shared" si="302"/>
        <v>4.2999999999999989</v>
      </c>
      <c r="J411" s="1">
        <f t="shared" si="303"/>
        <v>0.83999999999999986</v>
      </c>
      <c r="L411" s="1">
        <v>0.12537313432835823</v>
      </c>
      <c r="O411" s="7" t="str">
        <f t="shared" ca="1" si="304"/>
        <v/>
      </c>
      <c r="S411" s="7" t="str">
        <f t="shared" ca="1" si="280"/>
        <v/>
      </c>
    </row>
    <row r="412" spans="1:21" x14ac:dyDescent="0.3">
      <c r="A412" s="1" t="str">
        <f t="shared" si="301"/>
        <v>LP_RecoverOnAttacked_Heal_03</v>
      </c>
      <c r="B412" s="1" t="s">
        <v>301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HealOverTime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f t="shared" si="302"/>
        <v>3.8999999999999995</v>
      </c>
      <c r="J412" s="1">
        <f t="shared" si="303"/>
        <v>0.7599999999999999</v>
      </c>
      <c r="L412" s="1">
        <v>0.14505494505494507</v>
      </c>
      <c r="O412" s="7" t="str">
        <f t="shared" ca="1" si="304"/>
        <v/>
      </c>
      <c r="S412" s="7" t="str">
        <f t="shared" ca="1" si="280"/>
        <v/>
      </c>
    </row>
    <row r="413" spans="1:21" x14ac:dyDescent="0.3">
      <c r="A413" s="1" t="str">
        <f t="shared" si="301"/>
        <v>LP_RecoverOnAttacked_Heal_04</v>
      </c>
      <c r="B413" s="1" t="s">
        <v>301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HealOverTime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f t="shared" si="302"/>
        <v>3.4999999999999996</v>
      </c>
      <c r="J413" s="1">
        <f t="shared" si="303"/>
        <v>0.67999999999999994</v>
      </c>
      <c r="L413" s="1">
        <v>0.15726495726495726</v>
      </c>
      <c r="O413" s="7" t="str">
        <f t="shared" ca="1" si="304"/>
        <v/>
      </c>
      <c r="S413" s="7" t="str">
        <f t="shared" ca="1" si="280"/>
        <v/>
      </c>
    </row>
    <row r="414" spans="1:21" x14ac:dyDescent="0.3">
      <c r="A414" s="1" t="str">
        <f t="shared" si="301"/>
        <v>LP_RecoverOnAttacked_Heal_05</v>
      </c>
      <c r="B414" s="1" t="s">
        <v>301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si="302"/>
        <v>3.1</v>
      </c>
      <c r="J414" s="1">
        <v>0.6</v>
      </c>
      <c r="L414" s="1">
        <v>0.16551724137931034</v>
      </c>
      <c r="O414" s="7" t="str">
        <f t="shared" ca="1" si="304"/>
        <v/>
      </c>
      <c r="S414" s="7" t="str">
        <f t="shared" ca="1" si="280"/>
        <v/>
      </c>
    </row>
    <row r="415" spans="1:21" x14ac:dyDescent="0.3">
      <c r="A415" s="1" t="str">
        <f t="shared" ref="A415:A419" si="305">B415&amp;"_"&amp;TEXT(D415,"00")</f>
        <v>LP_ReflectOnAttacked_01</v>
      </c>
      <c r="B415" s="1" t="s">
        <v>304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0.93377528089887663</v>
      </c>
      <c r="O415" s="7" t="str">
        <f t="shared" ref="O415:O419" ca="1" si="306">IF(NOT(ISBLANK(N415)),N415,
IF(ISBLANK(M415),"",
VLOOKUP(M415,OFFSET(INDIRECT("$A:$B"),0,MATCH(M$1&amp;"_Verify",INDIRECT("$1:$1"),0)-1),2,0)
))</f>
        <v/>
      </c>
      <c r="S415" s="7" t="str">
        <f t="shared" ref="S415:S483" ca="1" si="307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305"/>
        <v>LP_ReflectOnAttacked_02</v>
      </c>
      <c r="B416" s="1" t="s">
        <v>304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2.2014964610717898</v>
      </c>
      <c r="O416" s="7" t="str">
        <f t="shared" ca="1" si="306"/>
        <v/>
      </c>
      <c r="S416" s="7" t="str">
        <f t="shared" ca="1" si="307"/>
        <v/>
      </c>
    </row>
    <row r="417" spans="1:19" x14ac:dyDescent="0.3">
      <c r="A417" s="1" t="str">
        <f t="shared" si="305"/>
        <v>LP_ReflectOnAttacked_03</v>
      </c>
      <c r="B417" s="1" t="s">
        <v>304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3.8477338195077495</v>
      </c>
      <c r="O417" s="7" t="str">
        <f t="shared" ca="1" si="306"/>
        <v/>
      </c>
      <c r="S417" s="7" t="str">
        <f t="shared" ca="1" si="307"/>
        <v/>
      </c>
    </row>
    <row r="418" spans="1:19" x14ac:dyDescent="0.3">
      <c r="A418" s="1" t="str">
        <f t="shared" si="305"/>
        <v>LP_ReflectOnAttacked_04</v>
      </c>
      <c r="B418" s="1" t="s">
        <v>304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5.9275139063862792</v>
      </c>
      <c r="O418" s="7" t="str">
        <f t="shared" ca="1" si="306"/>
        <v/>
      </c>
      <c r="S418" s="7" t="str">
        <f t="shared" ca="1" si="307"/>
        <v/>
      </c>
    </row>
    <row r="419" spans="1:19" x14ac:dyDescent="0.3">
      <c r="A419" s="1" t="str">
        <f t="shared" si="305"/>
        <v>LP_ReflectOnAttacked_05</v>
      </c>
      <c r="B419" s="1" t="s">
        <v>304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8.5104402985074614</v>
      </c>
      <c r="O419" s="7" t="str">
        <f t="shared" ca="1" si="306"/>
        <v/>
      </c>
      <c r="S419" s="7" t="str">
        <f t="shared" ca="1" si="307"/>
        <v/>
      </c>
    </row>
    <row r="420" spans="1:19" x14ac:dyDescent="0.3">
      <c r="A420" s="1" t="str">
        <f t="shared" ref="A420:A427" si="308">B420&amp;"_"&amp;TEXT(D420,"00")</f>
        <v>LP_ReflectOnAttackedBetter_01</v>
      </c>
      <c r="B420" s="1" t="s">
        <v>305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1.6960408163265315</v>
      </c>
      <c r="O420" s="7" t="str">
        <f t="shared" ref="O420:O427" ca="1" si="309">IF(NOT(ISBLANK(N420)),N420,
IF(ISBLANK(M420),"",
VLOOKUP(M420,OFFSET(INDIRECT("$A:$B"),0,MATCH(M$1&amp;"_Verify",INDIRECT("$1:$1"),0)-1),2,0)
))</f>
        <v/>
      </c>
      <c r="S420" s="7" t="str">
        <f t="shared" ca="1" si="307"/>
        <v/>
      </c>
    </row>
    <row r="421" spans="1:19" x14ac:dyDescent="0.3">
      <c r="A421" s="1" t="str">
        <f t="shared" si="308"/>
        <v>LP_ReflectOnAttackedBetter_02</v>
      </c>
      <c r="B421" s="1" t="s">
        <v>305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4.5603870967741944</v>
      </c>
      <c r="O421" s="7" t="str">
        <f t="shared" ca="1" si="309"/>
        <v/>
      </c>
      <c r="S421" s="7" t="str">
        <f t="shared" ca="1" si="307"/>
        <v/>
      </c>
    </row>
    <row r="422" spans="1:19" x14ac:dyDescent="0.3">
      <c r="A422" s="1" t="str">
        <f t="shared" si="308"/>
        <v>LP_ReflectOnAttackedBetter_03</v>
      </c>
      <c r="B422" s="1" t="s">
        <v>305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8.9988443328550947</v>
      </c>
      <c r="O422" s="7" t="str">
        <f t="shared" ca="1" si="309"/>
        <v/>
      </c>
      <c r="S422" s="7" t="str">
        <f t="shared" ca="1" si="307"/>
        <v/>
      </c>
    </row>
    <row r="423" spans="1:19" x14ac:dyDescent="0.3">
      <c r="A423" s="1" t="str">
        <f t="shared" si="308"/>
        <v>LP_AtkUpOnLowerHp_01</v>
      </c>
      <c r="B423" s="1" t="s">
        <v>306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0.35</v>
      </c>
      <c r="N423" s="1">
        <v>0</v>
      </c>
      <c r="O423" s="7">
        <f t="shared" ca="1" si="309"/>
        <v>0</v>
      </c>
      <c r="S423" s="7" t="str">
        <f t="shared" ca="1" si="307"/>
        <v/>
      </c>
    </row>
    <row r="424" spans="1:19" x14ac:dyDescent="0.3">
      <c r="A424" s="1" t="str">
        <f t="shared" si="308"/>
        <v>LP_AtkUpOnLowerHp_02</v>
      </c>
      <c r="B424" s="1" t="s">
        <v>306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0.73499999999999999</v>
      </c>
      <c r="N424" s="1">
        <v>0</v>
      </c>
      <c r="O424" s="7">
        <f t="shared" ca="1" si="309"/>
        <v>0</v>
      </c>
      <c r="S424" s="7" t="str">
        <f t="shared" ca="1" si="307"/>
        <v/>
      </c>
    </row>
    <row r="425" spans="1:19" x14ac:dyDescent="0.3">
      <c r="A425" s="1" t="str">
        <f t="shared" si="308"/>
        <v>LP_AtkUpOnLowerHp_03</v>
      </c>
      <c r="B425" s="1" t="s">
        <v>306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1.1549999999999998</v>
      </c>
      <c r="N425" s="1">
        <v>0</v>
      </c>
      <c r="O425" s="7">
        <f t="shared" ca="1" si="309"/>
        <v>0</v>
      </c>
      <c r="S425" s="7" t="str">
        <f t="shared" ca="1" si="307"/>
        <v/>
      </c>
    </row>
    <row r="426" spans="1:19" x14ac:dyDescent="0.3">
      <c r="A426" s="1" t="str">
        <f t="shared" si="308"/>
        <v>LP_AtkUpOnLowerHp_04</v>
      </c>
      <c r="B426" s="1" t="s">
        <v>306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1.6099999999999999</v>
      </c>
      <c r="N426" s="1">
        <v>0</v>
      </c>
      <c r="O426" s="7">
        <f t="shared" ca="1" si="309"/>
        <v>0</v>
      </c>
      <c r="S426" s="7" t="str">
        <f t="shared" ca="1" si="307"/>
        <v/>
      </c>
    </row>
    <row r="427" spans="1:19" x14ac:dyDescent="0.3">
      <c r="A427" s="1" t="str">
        <f t="shared" si="308"/>
        <v>LP_AtkUpOnLowerHp_05</v>
      </c>
      <c r="B427" s="1" t="s">
        <v>306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2.1</v>
      </c>
      <c r="N427" s="1">
        <v>0</v>
      </c>
      <c r="O427" s="7">
        <f t="shared" ca="1" si="309"/>
        <v>0</v>
      </c>
      <c r="S427" s="7" t="str">
        <f t="shared" ca="1" si="307"/>
        <v/>
      </c>
    </row>
    <row r="428" spans="1:19" x14ac:dyDescent="0.3">
      <c r="A428" s="1" t="str">
        <f t="shared" ref="A428:A431" si="310">B428&amp;"_"&amp;TEXT(D428,"00")</f>
        <v>LP_AtkUpOnLowerHp_06</v>
      </c>
      <c r="B428" s="1" t="s">
        <v>306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2.625</v>
      </c>
      <c r="N428" s="1">
        <v>0</v>
      </c>
      <c r="O428" s="7">
        <f t="shared" ref="O428:O431" ca="1" si="311">IF(NOT(ISBLANK(N428)),N428,
IF(ISBLANK(M428),"",
VLOOKUP(M428,OFFSET(INDIRECT("$A:$B"),0,MATCH(M$1&amp;"_Verify",INDIRECT("$1:$1"),0)-1),2,0)
))</f>
        <v>0</v>
      </c>
      <c r="S428" s="7" t="str">
        <f t="shared" ref="S428:S431" ca="1" si="312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10"/>
        <v>LP_AtkUpOnLowerHp_07</v>
      </c>
      <c r="B429" s="1" t="s">
        <v>306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3.1850000000000005</v>
      </c>
      <c r="N429" s="1">
        <v>0</v>
      </c>
      <c r="O429" s="7">
        <f t="shared" ca="1" si="311"/>
        <v>0</v>
      </c>
      <c r="S429" s="7" t="str">
        <f t="shared" ca="1" si="312"/>
        <v/>
      </c>
    </row>
    <row r="430" spans="1:19" x14ac:dyDescent="0.3">
      <c r="A430" s="1" t="str">
        <f t="shared" si="310"/>
        <v>LP_AtkUpOnLowerHp_08</v>
      </c>
      <c r="B430" s="1" t="s">
        <v>306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3.7800000000000007</v>
      </c>
      <c r="N430" s="1">
        <v>0</v>
      </c>
      <c r="O430" s="7">
        <f t="shared" ca="1" si="311"/>
        <v>0</v>
      </c>
      <c r="S430" s="7" t="str">
        <f t="shared" ca="1" si="312"/>
        <v/>
      </c>
    </row>
    <row r="431" spans="1:19" x14ac:dyDescent="0.3">
      <c r="A431" s="1" t="str">
        <f t="shared" si="310"/>
        <v>LP_AtkUpOnLowerHp_09</v>
      </c>
      <c r="B431" s="1" t="s">
        <v>306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4.41</v>
      </c>
      <c r="N431" s="1">
        <v>0</v>
      </c>
      <c r="O431" s="7">
        <f t="shared" ca="1" si="311"/>
        <v>0</v>
      </c>
      <c r="S431" s="7" t="str">
        <f t="shared" ca="1" si="312"/>
        <v/>
      </c>
    </row>
    <row r="432" spans="1:19" x14ac:dyDescent="0.3">
      <c r="A432" s="1" t="str">
        <f t="shared" ref="A432:A439" si="313">B432&amp;"_"&amp;TEXT(D432,"00")</f>
        <v>LP_AtkUpOnLowerHpBetter_01</v>
      </c>
      <c r="B432" s="1" t="s">
        <v>307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0.58333333333333337</v>
      </c>
      <c r="N432" s="1">
        <v>0</v>
      </c>
      <c r="O432" s="7">
        <f t="shared" ref="O432:O439" ca="1" si="314">IF(NOT(ISBLANK(N432)),N432,
IF(ISBLANK(M432),"",
VLOOKUP(M432,OFFSET(INDIRECT("$A:$B"),0,MATCH(M$1&amp;"_Verify",INDIRECT("$1:$1"),0)-1),2,0)
))</f>
        <v>0</v>
      </c>
      <c r="S432" s="7" t="str">
        <f t="shared" ca="1" si="307"/>
        <v/>
      </c>
    </row>
    <row r="433" spans="1:19" x14ac:dyDescent="0.3">
      <c r="A433" s="1" t="str">
        <f t="shared" si="313"/>
        <v>LP_AtkUpOnLowerHpBetter_02</v>
      </c>
      <c r="B433" s="1" t="s">
        <v>307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1.2250000000000001</v>
      </c>
      <c r="N433" s="1">
        <v>0</v>
      </c>
      <c r="O433" s="7">
        <f t="shared" ca="1" si="314"/>
        <v>0</v>
      </c>
      <c r="S433" s="7" t="str">
        <f t="shared" ca="1" si="307"/>
        <v/>
      </c>
    </row>
    <row r="434" spans="1:19" x14ac:dyDescent="0.3">
      <c r="A434" s="1" t="str">
        <f t="shared" si="313"/>
        <v>LP_AtkUpOnLowerHpBetter_03</v>
      </c>
      <c r="B434" s="1" t="s">
        <v>307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1.9250000000000003</v>
      </c>
      <c r="N434" s="1">
        <v>0</v>
      </c>
      <c r="O434" s="7">
        <f t="shared" ca="1" si="314"/>
        <v>0</v>
      </c>
      <c r="S434" s="7" t="str">
        <f t="shared" ca="1" si="307"/>
        <v/>
      </c>
    </row>
    <row r="435" spans="1:19" x14ac:dyDescent="0.3">
      <c r="A435" s="1" t="str">
        <f t="shared" ref="A435:A436" si="315">B435&amp;"_"&amp;TEXT(D435,"00")</f>
        <v>LP_AtkUpOnLowerHpBetter_04</v>
      </c>
      <c r="B435" s="1" t="s">
        <v>307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2.6833333333333331</v>
      </c>
      <c r="N435" s="1">
        <v>0</v>
      </c>
      <c r="O435" s="7">
        <f t="shared" ref="O435:O436" ca="1" si="316">IF(NOT(ISBLANK(N435)),N435,
IF(ISBLANK(M435),"",
VLOOKUP(M435,OFFSET(INDIRECT("$A:$B"),0,MATCH(M$1&amp;"_Verify",INDIRECT("$1:$1"),0)-1),2,0)
))</f>
        <v>0</v>
      </c>
      <c r="S435" s="7" t="str">
        <f t="shared" ref="S435:S436" ca="1" si="31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15"/>
        <v>LP_AtkUpOnLowerHpBetter_05</v>
      </c>
      <c r="B436" s="1" t="s">
        <v>307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3.5000000000000004</v>
      </c>
      <c r="N436" s="1">
        <v>0</v>
      </c>
      <c r="O436" s="7">
        <f t="shared" ca="1" si="316"/>
        <v>0</v>
      </c>
      <c r="S436" s="7" t="str">
        <f t="shared" ca="1" si="317"/>
        <v/>
      </c>
    </row>
    <row r="437" spans="1:19" x14ac:dyDescent="0.3">
      <c r="A437" s="1" t="str">
        <f t="shared" ref="A437" si="318">B437&amp;"_"&amp;TEXT(D437,"00")</f>
        <v>LP_AtkUpOnLowerHpBetter_06</v>
      </c>
      <c r="B437" s="1" t="s">
        <v>307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3.5000000000000004</v>
      </c>
      <c r="N437" s="1">
        <v>0</v>
      </c>
      <c r="O437" s="7">
        <f t="shared" ref="O437" ca="1" si="319">IF(NOT(ISBLANK(N437)),N437,
IF(ISBLANK(M437),"",
VLOOKUP(M437,OFFSET(INDIRECT("$A:$B"),0,MATCH(M$1&amp;"_Verify",INDIRECT("$1:$1"),0)-1),2,0)
))</f>
        <v>0</v>
      </c>
      <c r="S437" s="7" t="str">
        <f t="shared" ref="S437" ca="1" si="320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13"/>
        <v>LP_CritDmgUpOnLowerHp_01</v>
      </c>
      <c r="B438" s="1" t="s">
        <v>308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0.5</v>
      </c>
      <c r="O438" s="7" t="str">
        <f t="shared" ca="1" si="314"/>
        <v/>
      </c>
      <c r="S438" s="7" t="str">
        <f t="shared" ca="1" si="307"/>
        <v/>
      </c>
    </row>
    <row r="439" spans="1:19" x14ac:dyDescent="0.3">
      <c r="A439" s="1" t="str">
        <f t="shared" si="313"/>
        <v>LP_CritDmgUpOnLowerHp_02</v>
      </c>
      <c r="B439" s="1" t="s">
        <v>308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1.05</v>
      </c>
      <c r="O439" s="7" t="str">
        <f t="shared" ca="1" si="314"/>
        <v/>
      </c>
      <c r="S439" s="7" t="str">
        <f t="shared" ca="1" si="307"/>
        <v/>
      </c>
    </row>
    <row r="440" spans="1:19" x14ac:dyDescent="0.3">
      <c r="A440" s="1" t="str">
        <f t="shared" ref="A440:A442" si="321">B440&amp;"_"&amp;TEXT(D440,"00")</f>
        <v>LP_CritDmgUpOnLowerHp_03</v>
      </c>
      <c r="B440" s="1" t="s">
        <v>308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1.6500000000000001</v>
      </c>
      <c r="O440" s="7" t="str">
        <f t="shared" ref="O440:O442" ca="1" si="322">IF(NOT(ISBLANK(N440)),N440,
IF(ISBLANK(M440),"",
VLOOKUP(M440,OFFSET(INDIRECT("$A:$B"),0,MATCH(M$1&amp;"_Verify",INDIRECT("$1:$1"),0)-1),2,0)
))</f>
        <v/>
      </c>
      <c r="S440" s="7" t="str">
        <f t="shared" ca="1" si="307"/>
        <v/>
      </c>
    </row>
    <row r="441" spans="1:19" x14ac:dyDescent="0.3">
      <c r="A441" s="1" t="str">
        <f t="shared" si="321"/>
        <v>LP_CritDmgUpOnLowerHp_04</v>
      </c>
      <c r="B441" s="1" t="s">
        <v>308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2.2999999999999998</v>
      </c>
      <c r="O441" s="7" t="str">
        <f t="shared" ca="1" si="322"/>
        <v/>
      </c>
      <c r="S441" s="7" t="str">
        <f t="shared" ref="S441:S442" ca="1" si="32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1"/>
        <v>LP_CritDmgUpOnLowerHp_05</v>
      </c>
      <c r="B442" s="1" t="s">
        <v>308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</v>
      </c>
      <c r="O442" s="7" t="str">
        <f t="shared" ca="1" si="322"/>
        <v/>
      </c>
      <c r="S442" s="7" t="str">
        <f t="shared" ca="1" si="323"/>
        <v/>
      </c>
    </row>
    <row r="443" spans="1:19" x14ac:dyDescent="0.3">
      <c r="A443" s="1" t="str">
        <f t="shared" ref="A443:A454" si="324">B443&amp;"_"&amp;TEXT(D443,"00")</f>
        <v>LP_CritDmgUpOnLowerHpBetter_01</v>
      </c>
      <c r="B443" s="1" t="s">
        <v>309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O443" s="7" t="str">
        <f t="shared" ref="O443:O454" ca="1" si="325">IF(NOT(ISBLANK(N443)),N443,
IF(ISBLANK(M443),"",
VLOOKUP(M443,OFFSET(INDIRECT("$A:$B"),0,MATCH(M$1&amp;"_Verify",INDIRECT("$1:$1"),0)-1),2,0)
))</f>
        <v/>
      </c>
      <c r="S443" s="7" t="str">
        <f t="shared" ca="1" si="307"/>
        <v/>
      </c>
    </row>
    <row r="444" spans="1:19" x14ac:dyDescent="0.3">
      <c r="A444" s="1" t="str">
        <f t="shared" ref="A444" si="326">B444&amp;"_"&amp;TEXT(D444,"00")</f>
        <v>LP_CritDmgUpOnLowerHpBetter_02</v>
      </c>
      <c r="B444" s="1" t="s">
        <v>309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O444" s="7" t="str">
        <f t="shared" ref="O444" ca="1" si="327">IF(NOT(ISBLANK(N444)),N444,
IF(ISBLANK(M444),"",
VLOOKUP(M444,OFFSET(INDIRECT("$A:$B"),0,MATCH(M$1&amp;"_Verify",INDIRECT("$1:$1"),0)-1),2,0)
))</f>
        <v/>
      </c>
      <c r="S444" s="7" t="str">
        <f t="shared" ref="S444" ca="1" si="328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ref="A445" si="329">B445&amp;"_"&amp;TEXT(D445,"00")</f>
        <v>LP_CritDmgUpOnLowerHpBetter_03</v>
      </c>
      <c r="B445" s="1" t="s">
        <v>309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</v>
      </c>
      <c r="O445" s="7" t="str">
        <f t="shared" ref="O445" ca="1" si="330">IF(NOT(ISBLANK(N445)),N445,
IF(ISBLANK(M445),"",
VLOOKUP(M445,OFFSET(INDIRECT("$A:$B"),0,MATCH(M$1&amp;"_Verify",INDIRECT("$1:$1"),0)-1),2,0)
))</f>
        <v/>
      </c>
      <c r="S445" s="7" t="str">
        <f t="shared" ref="S445" ca="1" si="331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24"/>
        <v>LP_InstantKill_01</v>
      </c>
      <c r="B446" s="1" t="s">
        <v>310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0.06</v>
      </c>
      <c r="O446" s="7" t="str">
        <f t="shared" ca="1" si="325"/>
        <v/>
      </c>
      <c r="S446" s="7" t="str">
        <f t="shared" ca="1" si="307"/>
        <v/>
      </c>
    </row>
    <row r="447" spans="1:19" x14ac:dyDescent="0.3">
      <c r="A447" s="1" t="str">
        <f t="shared" si="324"/>
        <v>LP_InstantKill_02</v>
      </c>
      <c r="B447" s="1" t="s">
        <v>310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0.126</v>
      </c>
      <c r="O447" s="7" t="str">
        <f t="shared" ca="1" si="325"/>
        <v/>
      </c>
      <c r="S447" s="7" t="str">
        <f t="shared" ca="1" si="307"/>
        <v/>
      </c>
    </row>
    <row r="448" spans="1:19" x14ac:dyDescent="0.3">
      <c r="A448" s="1" t="str">
        <f t="shared" si="324"/>
        <v>LP_InstantKill_03</v>
      </c>
      <c r="B448" s="1" t="s">
        <v>310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0.19800000000000004</v>
      </c>
      <c r="O448" s="7" t="str">
        <f t="shared" ca="1" si="325"/>
        <v/>
      </c>
      <c r="S448" s="7" t="str">
        <f t="shared" ca="1" si="307"/>
        <v/>
      </c>
    </row>
    <row r="449" spans="1:19" x14ac:dyDescent="0.3">
      <c r="A449" s="1" t="str">
        <f t="shared" si="324"/>
        <v>LP_InstantKill_04</v>
      </c>
      <c r="B449" s="1" t="s">
        <v>310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0.27599999999999997</v>
      </c>
      <c r="O449" s="7" t="str">
        <f t="shared" ca="1" si="325"/>
        <v/>
      </c>
      <c r="S449" s="7" t="str">
        <f t="shared" ca="1" si="307"/>
        <v/>
      </c>
    </row>
    <row r="450" spans="1:19" x14ac:dyDescent="0.3">
      <c r="A450" s="1" t="str">
        <f t="shared" si="324"/>
        <v>LP_InstantKill_05</v>
      </c>
      <c r="B450" s="1" t="s">
        <v>310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0.36</v>
      </c>
      <c r="O450" s="7" t="str">
        <f t="shared" ca="1" si="325"/>
        <v/>
      </c>
      <c r="S450" s="7" t="str">
        <f t="shared" ca="1" si="307"/>
        <v/>
      </c>
    </row>
    <row r="451" spans="1:19" x14ac:dyDescent="0.3">
      <c r="A451" s="1" t="str">
        <f t="shared" si="324"/>
        <v>LP_InstantKill_06</v>
      </c>
      <c r="B451" s="1" t="s">
        <v>310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0.45</v>
      </c>
      <c r="O451" s="7" t="str">
        <f t="shared" ca="1" si="325"/>
        <v/>
      </c>
      <c r="S451" s="7" t="str">
        <f t="shared" ca="1" si="307"/>
        <v/>
      </c>
    </row>
    <row r="452" spans="1:19" x14ac:dyDescent="0.3">
      <c r="A452" s="1" t="str">
        <f t="shared" si="324"/>
        <v>LP_InstantKill_07</v>
      </c>
      <c r="B452" s="1" t="s">
        <v>310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0.54600000000000015</v>
      </c>
      <c r="O452" s="7" t="str">
        <f t="shared" ca="1" si="325"/>
        <v/>
      </c>
      <c r="S452" s="7" t="str">
        <f t="shared" ca="1" si="307"/>
        <v/>
      </c>
    </row>
    <row r="453" spans="1:19" x14ac:dyDescent="0.3">
      <c r="A453" s="1" t="str">
        <f t="shared" si="324"/>
        <v>LP_InstantKill_08</v>
      </c>
      <c r="B453" s="1" t="s">
        <v>310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0.64800000000000013</v>
      </c>
      <c r="O453" s="7" t="str">
        <f t="shared" ca="1" si="325"/>
        <v/>
      </c>
      <c r="S453" s="7" t="str">
        <f t="shared" ca="1" si="307"/>
        <v/>
      </c>
    </row>
    <row r="454" spans="1:19" x14ac:dyDescent="0.3">
      <c r="A454" s="1" t="str">
        <f t="shared" si="324"/>
        <v>LP_InstantKill_09</v>
      </c>
      <c r="B454" s="1" t="s">
        <v>310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0.75600000000000001</v>
      </c>
      <c r="O454" s="7" t="str">
        <f t="shared" ca="1" si="325"/>
        <v/>
      </c>
      <c r="S454" s="7" t="str">
        <f t="shared" ca="1" si="307"/>
        <v/>
      </c>
    </row>
    <row r="455" spans="1:19" x14ac:dyDescent="0.3">
      <c r="A455" s="1" t="str">
        <f t="shared" ref="A455:A464" si="332">B455&amp;"_"&amp;TEXT(D455,"00")</f>
        <v>LP_InstantKillBetter_01</v>
      </c>
      <c r="B455" s="1" t="s">
        <v>312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0.12</v>
      </c>
      <c r="O455" s="7" t="str">
        <f t="shared" ref="O455:O464" ca="1" si="333">IF(NOT(ISBLANK(N455)),N455,
IF(ISBLANK(M455),"",
VLOOKUP(M455,OFFSET(INDIRECT("$A:$B"),0,MATCH(M$1&amp;"_Verify",INDIRECT("$1:$1"),0)-1),2,0)
))</f>
        <v/>
      </c>
      <c r="S455" s="7" t="str">
        <f t="shared" ca="1" si="307"/>
        <v/>
      </c>
    </row>
    <row r="456" spans="1:19" x14ac:dyDescent="0.3">
      <c r="A456" s="1" t="str">
        <f t="shared" si="332"/>
        <v>LP_InstantKillBetter_02</v>
      </c>
      <c r="B456" s="1" t="s">
        <v>312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0.252</v>
      </c>
      <c r="O456" s="7" t="str">
        <f t="shared" ca="1" si="333"/>
        <v/>
      </c>
      <c r="S456" s="7" t="str">
        <f t="shared" ca="1" si="307"/>
        <v/>
      </c>
    </row>
    <row r="457" spans="1:19" x14ac:dyDescent="0.3">
      <c r="A457" s="1" t="str">
        <f t="shared" ref="A457:A459" si="334">B457&amp;"_"&amp;TEXT(D457,"00")</f>
        <v>LP_InstantKillBetter_03</v>
      </c>
      <c r="B457" s="1" t="s">
        <v>312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0.39600000000000002</v>
      </c>
      <c r="O457" s="7" t="str">
        <f t="shared" ref="O457:O459" ca="1" si="335">IF(NOT(ISBLANK(N457)),N457,
IF(ISBLANK(M457),"",
VLOOKUP(M457,OFFSET(INDIRECT("$A:$B"),0,MATCH(M$1&amp;"_Verify",INDIRECT("$1:$1"),0)-1),2,0)
))</f>
        <v/>
      </c>
      <c r="S457" s="7" t="str">
        <f t="shared" ca="1" si="307"/>
        <v/>
      </c>
    </row>
    <row r="458" spans="1:19" x14ac:dyDescent="0.3">
      <c r="A458" s="1" t="str">
        <f t="shared" si="334"/>
        <v>LP_InstantKillBetter_04</v>
      </c>
      <c r="B458" s="1" t="s">
        <v>312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0.55199999999999994</v>
      </c>
      <c r="O458" s="7" t="str">
        <f t="shared" ca="1" si="335"/>
        <v/>
      </c>
      <c r="S458" s="7" t="str">
        <f t="shared" ca="1" si="307"/>
        <v/>
      </c>
    </row>
    <row r="459" spans="1:19" x14ac:dyDescent="0.3">
      <c r="A459" s="1" t="str">
        <f t="shared" si="334"/>
        <v>LP_InstantKillBetter_05</v>
      </c>
      <c r="B459" s="1" t="s">
        <v>312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0.72</v>
      </c>
      <c r="O459" s="7" t="str">
        <f t="shared" ca="1" si="335"/>
        <v/>
      </c>
      <c r="S459" s="7" t="str">
        <f t="shared" ca="1" si="307"/>
        <v/>
      </c>
    </row>
    <row r="460" spans="1:19" x14ac:dyDescent="0.3">
      <c r="A460" s="1" t="str">
        <f t="shared" si="332"/>
        <v>LP_ImmortalWill_01</v>
      </c>
      <c r="B460" s="1" t="s">
        <v>313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ref="J460:J473" si="336">J147</f>
        <v>0.15</v>
      </c>
      <c r="O460" s="7" t="str">
        <f t="shared" ca="1" si="333"/>
        <v/>
      </c>
      <c r="S460" s="7" t="str">
        <f t="shared" ca="1" si="307"/>
        <v/>
      </c>
    </row>
    <row r="461" spans="1:19" x14ac:dyDescent="0.3">
      <c r="A461" s="1" t="str">
        <f t="shared" si="332"/>
        <v>LP_ImmortalWill_02</v>
      </c>
      <c r="B461" s="1" t="s">
        <v>313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0.315</v>
      </c>
      <c r="O461" s="7" t="str">
        <f t="shared" ca="1" si="333"/>
        <v/>
      </c>
      <c r="S461" s="7" t="str">
        <f t="shared" ca="1" si="307"/>
        <v/>
      </c>
    </row>
    <row r="462" spans="1:19" x14ac:dyDescent="0.3">
      <c r="A462" s="1" t="str">
        <f t="shared" si="332"/>
        <v>LP_ImmortalWill_03</v>
      </c>
      <c r="B462" s="1" t="s">
        <v>313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0.49500000000000005</v>
      </c>
      <c r="O462" s="7" t="str">
        <f t="shared" ca="1" si="333"/>
        <v/>
      </c>
      <c r="S462" s="7" t="str">
        <f t="shared" ca="1" si="307"/>
        <v/>
      </c>
    </row>
    <row r="463" spans="1:19" x14ac:dyDescent="0.3">
      <c r="A463" s="1" t="str">
        <f t="shared" si="332"/>
        <v>LP_ImmortalWill_04</v>
      </c>
      <c r="B463" s="1" t="s">
        <v>313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6"/>
        <v>0.69</v>
      </c>
      <c r="O463" s="7" t="str">
        <f t="shared" ca="1" si="333"/>
        <v/>
      </c>
      <c r="S463" s="7" t="str">
        <f t="shared" ca="1" si="307"/>
        <v/>
      </c>
    </row>
    <row r="464" spans="1:19" x14ac:dyDescent="0.3">
      <c r="A464" s="1" t="str">
        <f t="shared" si="332"/>
        <v>LP_ImmortalWill_05</v>
      </c>
      <c r="B464" s="1" t="s">
        <v>313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6"/>
        <v>0.89999999999999991</v>
      </c>
      <c r="O464" s="7" t="str">
        <f t="shared" ca="1" si="333"/>
        <v/>
      </c>
      <c r="S464" s="7" t="str">
        <f t="shared" ca="1" si="307"/>
        <v/>
      </c>
    </row>
    <row r="465" spans="1:21" x14ac:dyDescent="0.3">
      <c r="A465" s="1" t="str">
        <f t="shared" ref="A465:A468" si="337">B465&amp;"_"&amp;TEXT(D465,"00")</f>
        <v>LP_ImmortalWill_06</v>
      </c>
      <c r="B465" s="1" t="s">
        <v>313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6"/>
        <v>1.125</v>
      </c>
      <c r="O465" s="7" t="str">
        <f t="shared" ref="O465:O468" ca="1" si="338">IF(NOT(ISBLANK(N465)),N465,
IF(ISBLANK(M465),"",
VLOOKUP(M465,OFFSET(INDIRECT("$A:$B"),0,MATCH(M$1&amp;"_Verify",INDIRECT("$1:$1"),0)-1),2,0)
))</f>
        <v/>
      </c>
      <c r="S465" s="7" t="str">
        <f t="shared" ca="1" si="307"/>
        <v/>
      </c>
    </row>
    <row r="466" spans="1:21" x14ac:dyDescent="0.3">
      <c r="A466" s="1" t="str">
        <f t="shared" si="337"/>
        <v>LP_ImmortalWill_07</v>
      </c>
      <c r="B466" s="1" t="s">
        <v>313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6"/>
        <v>1.3650000000000002</v>
      </c>
      <c r="O466" s="7" t="str">
        <f t="shared" ca="1" si="338"/>
        <v/>
      </c>
      <c r="S466" s="7" t="str">
        <f t="shared" ca="1" si="307"/>
        <v/>
      </c>
    </row>
    <row r="467" spans="1:21" x14ac:dyDescent="0.3">
      <c r="A467" s="1" t="str">
        <f t="shared" si="337"/>
        <v>LP_ImmortalWill_08</v>
      </c>
      <c r="B467" s="1" t="s">
        <v>313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6"/>
        <v>1.62</v>
      </c>
      <c r="O467" s="7" t="str">
        <f t="shared" ca="1" si="338"/>
        <v/>
      </c>
      <c r="S467" s="7" t="str">
        <f t="shared" ca="1" si="307"/>
        <v/>
      </c>
    </row>
    <row r="468" spans="1:21" x14ac:dyDescent="0.3">
      <c r="A468" s="1" t="str">
        <f t="shared" si="337"/>
        <v>LP_ImmortalWill_09</v>
      </c>
      <c r="B468" s="1" t="s">
        <v>313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6"/>
        <v>1.89</v>
      </c>
      <c r="O468" s="7" t="str">
        <f t="shared" ca="1" si="338"/>
        <v/>
      </c>
      <c r="S468" s="7" t="str">
        <f t="shared" ca="1" si="307"/>
        <v/>
      </c>
    </row>
    <row r="469" spans="1:21" x14ac:dyDescent="0.3">
      <c r="A469" s="1" t="str">
        <f t="shared" ref="A469:A488" si="339">B469&amp;"_"&amp;TEXT(D469,"00")</f>
        <v>LP_ImmortalWillBetter_01</v>
      </c>
      <c r="B469" s="1" t="s">
        <v>314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36"/>
        <v>0.25</v>
      </c>
      <c r="O469" s="7" t="str">
        <f t="shared" ref="O469:O488" ca="1" si="340">IF(NOT(ISBLANK(N469)),N469,
IF(ISBLANK(M469),"",
VLOOKUP(M469,OFFSET(INDIRECT("$A:$B"),0,MATCH(M$1&amp;"_Verify",INDIRECT("$1:$1"),0)-1),2,0)
))</f>
        <v/>
      </c>
      <c r="S469" s="7" t="str">
        <f t="shared" ca="1" si="307"/>
        <v/>
      </c>
    </row>
    <row r="470" spans="1:21" x14ac:dyDescent="0.3">
      <c r="A470" s="1" t="str">
        <f t="shared" si="339"/>
        <v>LP_ImmortalWillBetter_02</v>
      </c>
      <c r="B470" s="1" t="s">
        <v>314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36"/>
        <v>0.52500000000000002</v>
      </c>
      <c r="O470" s="7" t="str">
        <f t="shared" ca="1" si="340"/>
        <v/>
      </c>
      <c r="S470" s="7" t="str">
        <f t="shared" ca="1" si="307"/>
        <v/>
      </c>
    </row>
    <row r="471" spans="1:21" x14ac:dyDescent="0.3">
      <c r="A471" s="1" t="str">
        <f t="shared" ref="A471:A473" si="341">B471&amp;"_"&amp;TEXT(D471,"00")</f>
        <v>LP_ImmortalWillBetter_03</v>
      </c>
      <c r="B471" s="1" t="s">
        <v>314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36"/>
        <v>0.82500000000000007</v>
      </c>
      <c r="O471" s="7" t="str">
        <f t="shared" ref="O471:O473" ca="1" si="342">IF(NOT(ISBLANK(N471)),N471,
IF(ISBLANK(M471),"",
VLOOKUP(M471,OFFSET(INDIRECT("$A:$B"),0,MATCH(M$1&amp;"_Verify",INDIRECT("$1:$1"),0)-1),2,0)
))</f>
        <v/>
      </c>
      <c r="S471" s="7" t="str">
        <f t="shared" ca="1" si="307"/>
        <v/>
      </c>
    </row>
    <row r="472" spans="1:21" x14ac:dyDescent="0.3">
      <c r="A472" s="1" t="str">
        <f t="shared" si="341"/>
        <v>LP_ImmortalWillBetter_04</v>
      </c>
      <c r="B472" s="1" t="s">
        <v>314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36"/>
        <v>1.1499999999999999</v>
      </c>
      <c r="O472" s="7" t="str">
        <f t="shared" ca="1" si="342"/>
        <v/>
      </c>
      <c r="S472" s="7" t="str">
        <f t="shared" ca="1" si="307"/>
        <v/>
      </c>
    </row>
    <row r="473" spans="1:21" x14ac:dyDescent="0.3">
      <c r="A473" s="1" t="str">
        <f t="shared" si="341"/>
        <v>LP_ImmortalWillBetter_05</v>
      </c>
      <c r="B473" s="1" t="s">
        <v>314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36"/>
        <v>1.5</v>
      </c>
      <c r="O473" s="7" t="str">
        <f t="shared" ca="1" si="342"/>
        <v/>
      </c>
      <c r="S473" s="7" t="str">
        <f t="shared" ca="1" si="307"/>
        <v/>
      </c>
    </row>
    <row r="474" spans="1:21" x14ac:dyDescent="0.3">
      <c r="A474" s="1" t="str">
        <f t="shared" si="339"/>
        <v>LP_HealAreaOnEncounter_01</v>
      </c>
      <c r="B474" s="1" t="s">
        <v>365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0"/>
        <v/>
      </c>
      <c r="Q474" s="1" t="s">
        <v>368</v>
      </c>
      <c r="S474" s="7">
        <f t="shared" ca="1" si="307"/>
        <v>1</v>
      </c>
      <c r="U474" s="1" t="s">
        <v>366</v>
      </c>
    </row>
    <row r="475" spans="1:21" x14ac:dyDescent="0.3">
      <c r="A475" s="1" t="str">
        <f t="shared" si="339"/>
        <v>LP_HealAreaOnEncounter_02</v>
      </c>
      <c r="B475" s="1" t="s">
        <v>365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0"/>
        <v/>
      </c>
      <c r="Q475" s="1" t="s">
        <v>368</v>
      </c>
      <c r="S475" s="7">
        <f t="shared" ca="1" si="307"/>
        <v>1</v>
      </c>
      <c r="U475" s="1" t="s">
        <v>366</v>
      </c>
    </row>
    <row r="476" spans="1:21" x14ac:dyDescent="0.3">
      <c r="A476" s="1" t="str">
        <f t="shared" si="339"/>
        <v>LP_HealAreaOnEncounter_03</v>
      </c>
      <c r="B476" s="1" t="s">
        <v>365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0"/>
        <v/>
      </c>
      <c r="Q476" s="1" t="s">
        <v>368</v>
      </c>
      <c r="S476" s="7">
        <f t="shared" ca="1" si="307"/>
        <v>1</v>
      </c>
      <c r="U476" s="1" t="s">
        <v>366</v>
      </c>
    </row>
    <row r="477" spans="1:21" x14ac:dyDescent="0.3">
      <c r="A477" s="1" t="str">
        <f t="shared" si="339"/>
        <v>LP_HealAreaOnEncounter_04</v>
      </c>
      <c r="B477" s="1" t="s">
        <v>365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0"/>
        <v/>
      </c>
      <c r="Q477" s="1" t="s">
        <v>368</v>
      </c>
      <c r="S477" s="7">
        <f t="shared" ca="1" si="307"/>
        <v>1</v>
      </c>
      <c r="U477" s="1" t="s">
        <v>366</v>
      </c>
    </row>
    <row r="478" spans="1:21" x14ac:dyDescent="0.3">
      <c r="A478" s="1" t="str">
        <f t="shared" si="339"/>
        <v>LP_HealAreaOnEncounter_05</v>
      </c>
      <c r="B478" s="1" t="s">
        <v>365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0"/>
        <v/>
      </c>
      <c r="Q478" s="1" t="s">
        <v>368</v>
      </c>
      <c r="S478" s="7">
        <f t="shared" ca="1" si="307"/>
        <v>1</v>
      </c>
      <c r="U478" s="1" t="s">
        <v>366</v>
      </c>
    </row>
    <row r="479" spans="1:21" x14ac:dyDescent="0.3">
      <c r="A479" s="1" t="str">
        <f t="shared" si="339"/>
        <v>LP_HealAreaOnEncounter_CreateHit_01</v>
      </c>
      <c r="B479" s="1" t="s">
        <v>366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CreateHitObject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O479" s="7" t="str">
        <f t="shared" ca="1" si="340"/>
        <v/>
      </c>
      <c r="S479" s="7" t="str">
        <f t="shared" ca="1" si="307"/>
        <v/>
      </c>
      <c r="T479" s="1" t="s">
        <v>369</v>
      </c>
    </row>
    <row r="480" spans="1:21" x14ac:dyDescent="0.3">
      <c r="A480" s="1" t="str">
        <f t="shared" si="339"/>
        <v>LP_HealAreaOnEncounter_CreateHit_02</v>
      </c>
      <c r="B480" s="1" t="s">
        <v>366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CreateHitObject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O480" s="7" t="str">
        <f t="shared" ca="1" si="340"/>
        <v/>
      </c>
      <c r="S480" s="7" t="str">
        <f t="shared" ca="1" si="307"/>
        <v/>
      </c>
      <c r="T480" s="1" t="s">
        <v>369</v>
      </c>
    </row>
    <row r="481" spans="1:23" x14ac:dyDescent="0.3">
      <c r="A481" s="1" t="str">
        <f t="shared" si="339"/>
        <v>LP_HealAreaOnEncounter_CreateHit_03</v>
      </c>
      <c r="B481" s="1" t="s">
        <v>366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CreateHitObject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O481" s="7" t="str">
        <f t="shared" ca="1" si="340"/>
        <v/>
      </c>
      <c r="S481" s="7" t="str">
        <f t="shared" ca="1" si="307"/>
        <v/>
      </c>
      <c r="T481" s="1" t="s">
        <v>369</v>
      </c>
    </row>
    <row r="482" spans="1:23" x14ac:dyDescent="0.3">
      <c r="A482" s="1" t="str">
        <f t="shared" si="339"/>
        <v>LP_HealAreaOnEncounter_CreateHit_04</v>
      </c>
      <c r="B482" s="1" t="s">
        <v>366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CreateHitObject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O482" s="7" t="str">
        <f t="shared" ca="1" si="340"/>
        <v/>
      </c>
      <c r="S482" s="7" t="str">
        <f t="shared" ca="1" si="307"/>
        <v/>
      </c>
      <c r="T482" s="1" t="s">
        <v>369</v>
      </c>
    </row>
    <row r="483" spans="1:23" x14ac:dyDescent="0.3">
      <c r="A483" s="1" t="str">
        <f t="shared" si="339"/>
        <v>LP_HealAreaOnEncounter_CreateHit_05</v>
      </c>
      <c r="B483" s="1" t="s">
        <v>366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0"/>
        <v/>
      </c>
      <c r="S483" s="7" t="str">
        <f t="shared" ca="1" si="307"/>
        <v/>
      </c>
      <c r="T483" s="1" t="s">
        <v>369</v>
      </c>
    </row>
    <row r="484" spans="1:23" x14ac:dyDescent="0.3">
      <c r="A484" s="1" t="str">
        <f t="shared" si="339"/>
        <v>LP_HealAreaOnEncounter_CH_Heal_01</v>
      </c>
      <c r="B484" s="1" t="s">
        <v>370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Heal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K484" s="1">
        <v>1.6842105263157891E-2</v>
      </c>
      <c r="O484" s="7" t="str">
        <f t="shared" ca="1" si="340"/>
        <v/>
      </c>
      <c r="S484" s="7" t="str">
        <f t="shared" ref="S484:S488" ca="1" si="343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39"/>
        <v>LP_HealAreaOnEncounter_CH_Heal_02</v>
      </c>
      <c r="B485" s="1" t="s">
        <v>370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Heal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 s="1">
        <v>2.8990509059534077E-2</v>
      </c>
      <c r="O485" s="7" t="str">
        <f t="shared" ca="1" si="340"/>
        <v/>
      </c>
      <c r="S485" s="7" t="str">
        <f t="shared" ca="1" si="343"/>
        <v/>
      </c>
    </row>
    <row r="486" spans="1:23" x14ac:dyDescent="0.3">
      <c r="A486" s="1" t="str">
        <f t="shared" si="339"/>
        <v>LP_HealAreaOnEncounter_CH_Heal_03</v>
      </c>
      <c r="B486" s="1" t="s">
        <v>370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Heal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 s="1">
        <v>3.8067772170151414E-2</v>
      </c>
      <c r="O486" s="7" t="str">
        <f t="shared" ca="1" si="340"/>
        <v/>
      </c>
      <c r="S486" s="7" t="str">
        <f t="shared" ca="1" si="343"/>
        <v/>
      </c>
    </row>
    <row r="487" spans="1:23" x14ac:dyDescent="0.3">
      <c r="A487" s="1" t="str">
        <f t="shared" si="339"/>
        <v>LP_HealAreaOnEncounter_CH_Heal_04</v>
      </c>
      <c r="B487" s="1" t="s">
        <v>370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Heal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K487" s="1">
        <v>4.5042839657282757E-2</v>
      </c>
      <c r="O487" s="7" t="str">
        <f t="shared" ca="1" si="340"/>
        <v/>
      </c>
      <c r="S487" s="7" t="str">
        <f t="shared" ca="1" si="343"/>
        <v/>
      </c>
    </row>
    <row r="488" spans="1:23" x14ac:dyDescent="0.3">
      <c r="A488" s="1" t="str">
        <f t="shared" si="339"/>
        <v>LP_HealAreaOnEncounter_CH_Heal_05</v>
      </c>
      <c r="B488" s="1" t="s">
        <v>370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5.052631578947369E-2</v>
      </c>
      <c r="O488" s="7" t="str">
        <f t="shared" ca="1" si="340"/>
        <v/>
      </c>
      <c r="S488" s="7" t="str">
        <f t="shared" ca="1" si="343"/>
        <v/>
      </c>
    </row>
    <row r="489" spans="1:23" x14ac:dyDescent="0.3">
      <c r="A489" s="1" t="str">
        <f t="shared" ref="A489:A506" si="344">B489&amp;"_"&amp;TEXT(D489,"00")</f>
        <v>LP_MoveSpeedUpOnAttacked_01</v>
      </c>
      <c r="B489" s="1" t="s">
        <v>315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ref="O489:O506" ca="1" si="345">IF(NOT(ISBLANK(N489)),N489,
IF(ISBLANK(M489),"",
VLOOKUP(M489,OFFSET(INDIRECT("$A:$B"),0,MATCH(M$1&amp;"_Verify",INDIRECT("$1:$1"),0)-1),2,0)
))</f>
        <v/>
      </c>
      <c r="Q489" s="1" t="s">
        <v>224</v>
      </c>
      <c r="S489" s="7">
        <f t="shared" ref="S489:S506" ca="1" si="346">IF(NOT(ISBLANK(R489)),R489,
IF(ISBLANK(Q489),"",
VLOOKUP(Q489,OFFSET(INDIRECT("$A:$B"),0,MATCH(Q$1&amp;"_Verify",INDIRECT("$1:$1"),0)-1),2,0)
))</f>
        <v>4</v>
      </c>
      <c r="U489" s="1" t="s">
        <v>317</v>
      </c>
    </row>
    <row r="490" spans="1:23" x14ac:dyDescent="0.3">
      <c r="A490" s="1" t="str">
        <f t="shared" si="344"/>
        <v>LP_MoveSpeedUpOnAttacked_02</v>
      </c>
      <c r="B490" s="1" t="s">
        <v>315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5"/>
        <v/>
      </c>
      <c r="Q490" s="1" t="s">
        <v>224</v>
      </c>
      <c r="S490" s="7">
        <f t="shared" ca="1" si="346"/>
        <v>4</v>
      </c>
      <c r="U490" s="1" t="s">
        <v>317</v>
      </c>
    </row>
    <row r="491" spans="1:23" x14ac:dyDescent="0.3">
      <c r="A491" s="1" t="str">
        <f t="shared" si="344"/>
        <v>LP_MoveSpeedUpOnAttacked_03</v>
      </c>
      <c r="B491" s="1" t="s">
        <v>315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5"/>
        <v/>
      </c>
      <c r="Q491" s="1" t="s">
        <v>224</v>
      </c>
      <c r="S491" s="7">
        <f t="shared" ca="1" si="346"/>
        <v>4</v>
      </c>
      <c r="U491" s="1" t="s">
        <v>317</v>
      </c>
    </row>
    <row r="492" spans="1:23" x14ac:dyDescent="0.3">
      <c r="A492" s="1" t="str">
        <f t="shared" ref="A492:A497" si="347">B492&amp;"_"&amp;TEXT(D492,"00")</f>
        <v>LP_MoveSpeedUpOnAttacked_Move_01</v>
      </c>
      <c r="B492" s="1" t="s">
        <v>316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2.4</v>
      </c>
      <c r="J492" s="1">
        <v>1</v>
      </c>
      <c r="M492" s="1" t="s">
        <v>550</v>
      </c>
      <c r="O492" s="7">
        <f t="shared" ref="O492:O497" ca="1" si="348">IF(NOT(ISBLANK(N492)),N492,
IF(ISBLANK(M492),"",
VLOOKUP(M492,OFFSET(INDIRECT("$A:$B"),0,MATCH(M$1&amp;"_Verify",INDIRECT("$1:$1"),0)-1),2,0)
))</f>
        <v>5</v>
      </c>
      <c r="R492" s="1">
        <v>1</v>
      </c>
      <c r="S492" s="7">
        <f t="shared" ref="S492:S497" ca="1" si="349">IF(NOT(ISBLANK(R492)),R492,
IF(ISBLANK(Q492),"",
VLOOKUP(Q492,OFFSET(INDIRECT("$A:$B"),0,MATCH(Q$1&amp;"_Verify",INDIRECT("$1:$1"),0)-1),2,0)
))</f>
        <v>1</v>
      </c>
      <c r="W492" s="1" t="s">
        <v>361</v>
      </c>
    </row>
    <row r="493" spans="1:23" x14ac:dyDescent="0.3">
      <c r="A493" s="1" t="str">
        <f t="shared" si="347"/>
        <v>LP_MoveSpeedUpOnAttacked_Move_02</v>
      </c>
      <c r="B493" s="1" t="s">
        <v>316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5.04</v>
      </c>
      <c r="J493" s="1">
        <v>1.4</v>
      </c>
      <c r="M493" s="1" t="s">
        <v>550</v>
      </c>
      <c r="O493" s="7">
        <f t="shared" ca="1" si="348"/>
        <v>5</v>
      </c>
      <c r="R493" s="1">
        <v>1</v>
      </c>
      <c r="S493" s="7">
        <f t="shared" ca="1" si="349"/>
        <v>1</v>
      </c>
      <c r="W493" s="1" t="s">
        <v>361</v>
      </c>
    </row>
    <row r="494" spans="1:23" x14ac:dyDescent="0.3">
      <c r="A494" s="1" t="str">
        <f t="shared" si="347"/>
        <v>LP_MoveSpeedUpOnAttacked_Move_03</v>
      </c>
      <c r="B494" s="1" t="s">
        <v>316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7.919999999999999</v>
      </c>
      <c r="J494" s="1">
        <v>1.75</v>
      </c>
      <c r="M494" s="1" t="s">
        <v>550</v>
      </c>
      <c r="O494" s="7">
        <f t="shared" ca="1" si="348"/>
        <v>5</v>
      </c>
      <c r="R494" s="1">
        <v>1</v>
      </c>
      <c r="S494" s="7">
        <f t="shared" ca="1" si="349"/>
        <v>1</v>
      </c>
      <c r="W494" s="1" t="s">
        <v>361</v>
      </c>
    </row>
    <row r="495" spans="1:23" x14ac:dyDescent="0.3">
      <c r="A495" s="1" t="str">
        <f t="shared" si="347"/>
        <v>LP_MoveSpeedUpOnKill_01</v>
      </c>
      <c r="B495" s="1" t="s">
        <v>509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48"/>
        <v/>
      </c>
      <c r="Q495" s="1" t="s">
        <v>513</v>
      </c>
      <c r="S495" s="7">
        <f t="shared" ca="1" si="349"/>
        <v>6</v>
      </c>
      <c r="U495" s="1" t="s">
        <v>511</v>
      </c>
    </row>
    <row r="496" spans="1:23" x14ac:dyDescent="0.3">
      <c r="A496" s="1" t="str">
        <f t="shared" si="347"/>
        <v>LP_MoveSpeedUpOnKill_02</v>
      </c>
      <c r="B496" s="1" t="s">
        <v>509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48"/>
        <v/>
      </c>
      <c r="Q496" s="1" t="s">
        <v>513</v>
      </c>
      <c r="S496" s="7">
        <f t="shared" ca="1" si="349"/>
        <v>6</v>
      </c>
      <c r="U496" s="1" t="s">
        <v>511</v>
      </c>
    </row>
    <row r="497" spans="1:23" x14ac:dyDescent="0.3">
      <c r="A497" s="1" t="str">
        <f t="shared" si="347"/>
        <v>LP_MoveSpeedUpOnKill_03</v>
      </c>
      <c r="B497" s="1" t="s">
        <v>509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48"/>
        <v/>
      </c>
      <c r="Q497" s="1" t="s">
        <v>513</v>
      </c>
      <c r="S497" s="7">
        <f t="shared" ca="1" si="349"/>
        <v>6</v>
      </c>
      <c r="U497" s="1" t="s">
        <v>511</v>
      </c>
    </row>
    <row r="498" spans="1:23" x14ac:dyDescent="0.3">
      <c r="A498" s="1" t="str">
        <f t="shared" ref="A498:A500" si="350">B498&amp;"_"&amp;TEXT(D498,"00")</f>
        <v>LP_MoveSpeedUpOnKill_Move_01</v>
      </c>
      <c r="B498" s="1" t="s">
        <v>511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1.6666666666666667</v>
      </c>
      <c r="J498" s="1">
        <v>0.8</v>
      </c>
      <c r="M498" s="1" t="s">
        <v>550</v>
      </c>
      <c r="O498" s="7">
        <f t="shared" ref="O498:O500" ca="1" si="351">IF(NOT(ISBLANK(N498)),N498,
IF(ISBLANK(M498),"",
VLOOKUP(M498,OFFSET(INDIRECT("$A:$B"),0,MATCH(M$1&amp;"_Verify",INDIRECT("$1:$1"),0)-1),2,0)
))</f>
        <v>5</v>
      </c>
      <c r="R498" s="1">
        <v>1</v>
      </c>
      <c r="S498" s="7">
        <f t="shared" ref="S498:S500" ca="1" si="352">IF(NOT(ISBLANK(R498)),R498,
IF(ISBLANK(Q498),"",
VLOOKUP(Q498,OFFSET(INDIRECT("$A:$B"),0,MATCH(Q$1&amp;"_Verify",INDIRECT("$1:$1"),0)-1),2,0)
))</f>
        <v>1</v>
      </c>
      <c r="W498" s="1" t="s">
        <v>361</v>
      </c>
    </row>
    <row r="499" spans="1:23" x14ac:dyDescent="0.3">
      <c r="A499" s="1" t="str">
        <f t="shared" si="350"/>
        <v>LP_MoveSpeedUpOnKill_Move_02</v>
      </c>
      <c r="B499" s="1" t="s">
        <v>511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3.5000000000000004</v>
      </c>
      <c r="J499" s="1">
        <v>1.1199999999999999</v>
      </c>
      <c r="M499" s="1" t="s">
        <v>550</v>
      </c>
      <c r="O499" s="7">
        <f t="shared" ca="1" si="351"/>
        <v>5</v>
      </c>
      <c r="R499" s="1">
        <v>1</v>
      </c>
      <c r="S499" s="7">
        <f t="shared" ca="1" si="352"/>
        <v>1</v>
      </c>
      <c r="W499" s="1" t="s">
        <v>361</v>
      </c>
    </row>
    <row r="500" spans="1:23" x14ac:dyDescent="0.3">
      <c r="A500" s="1" t="str">
        <f t="shared" si="350"/>
        <v>LP_MoveSpeedUpOnKill_Move_03</v>
      </c>
      <c r="B500" s="1" t="s">
        <v>511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5.5</v>
      </c>
      <c r="J500" s="1">
        <v>1.4000000000000001</v>
      </c>
      <c r="M500" s="1" t="s">
        <v>550</v>
      </c>
      <c r="O500" s="7">
        <f t="shared" ca="1" si="351"/>
        <v>5</v>
      </c>
      <c r="R500" s="1">
        <v>1</v>
      </c>
      <c r="S500" s="7">
        <f t="shared" ca="1" si="352"/>
        <v>1</v>
      </c>
      <c r="W500" s="1" t="s">
        <v>361</v>
      </c>
    </row>
    <row r="501" spans="1:23" x14ac:dyDescent="0.3">
      <c r="A501" s="1" t="str">
        <f t="shared" si="344"/>
        <v>LP_MineOnMove_01</v>
      </c>
      <c r="B501" s="1" t="s">
        <v>372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CreateHitObjectMoving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</v>
      </c>
      <c r="O501" s="7" t="str">
        <f t="shared" ca="1" si="345"/>
        <v/>
      </c>
      <c r="S501" s="7" t="str">
        <f t="shared" ca="1" si="346"/>
        <v/>
      </c>
      <c r="T501" s="1" t="s">
        <v>375</v>
      </c>
    </row>
    <row r="502" spans="1:23" x14ac:dyDescent="0.3">
      <c r="A502" s="1" t="str">
        <f t="shared" si="344"/>
        <v>LP_MineOnMove_02</v>
      </c>
      <c r="B502" s="1" t="s">
        <v>372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CreateHitObjectMoving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</v>
      </c>
      <c r="O502" s="7" t="str">
        <f t="shared" ca="1" si="345"/>
        <v/>
      </c>
      <c r="S502" s="7" t="str">
        <f t="shared" ca="1" si="346"/>
        <v/>
      </c>
      <c r="T502" s="1" t="s">
        <v>375</v>
      </c>
    </row>
    <row r="503" spans="1:23" x14ac:dyDescent="0.3">
      <c r="A503" s="1" t="str">
        <f t="shared" si="344"/>
        <v>LP_MineOnMove_03</v>
      </c>
      <c r="B503" s="1" t="s">
        <v>372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CreateHitObjectMoving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5</v>
      </c>
      <c r="O503" s="7" t="str">
        <f t="shared" ca="1" si="345"/>
        <v/>
      </c>
      <c r="S503" s="7" t="str">
        <f t="shared" ca="1" si="346"/>
        <v/>
      </c>
      <c r="T503" s="1" t="s">
        <v>375</v>
      </c>
    </row>
    <row r="504" spans="1:23" x14ac:dyDescent="0.3">
      <c r="A504" s="1" t="str">
        <f t="shared" si="344"/>
        <v>LP_MineOnMove_Damage_01</v>
      </c>
      <c r="B504" s="1" t="s">
        <v>374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CollisionDamage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1.7730496453900713</v>
      </c>
      <c r="O504" s="7" t="str">
        <f t="shared" ca="1" si="345"/>
        <v/>
      </c>
      <c r="P504" s="1">
        <v>1</v>
      </c>
      <c r="S504" s="7" t="str">
        <f t="shared" ca="1" si="346"/>
        <v/>
      </c>
    </row>
    <row r="505" spans="1:23" x14ac:dyDescent="0.3">
      <c r="A505" s="1" t="str">
        <f t="shared" si="344"/>
        <v>LP_MineOnMove_Damage_02</v>
      </c>
      <c r="B505" s="1" t="s">
        <v>374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CollisionDamage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3.7234042553191498</v>
      </c>
      <c r="O505" s="7" t="str">
        <f t="shared" ca="1" si="345"/>
        <v/>
      </c>
      <c r="P505" s="1">
        <v>1</v>
      </c>
      <c r="S505" s="7" t="str">
        <f t="shared" ca="1" si="346"/>
        <v/>
      </c>
    </row>
    <row r="506" spans="1:23" x14ac:dyDescent="0.3">
      <c r="A506" s="1" t="str">
        <f t="shared" si="344"/>
        <v>LP_MineOnMove_Damage_03</v>
      </c>
      <c r="B506" s="1" t="s">
        <v>374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CollisionDamage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5.8510638297872362</v>
      </c>
      <c r="O506" s="7" t="str">
        <f t="shared" ca="1" si="345"/>
        <v/>
      </c>
      <c r="P506" s="1">
        <v>1</v>
      </c>
      <c r="S506" s="7" t="str">
        <f t="shared" ca="1" si="346"/>
        <v/>
      </c>
    </row>
    <row r="507" spans="1:23" x14ac:dyDescent="0.3">
      <c r="A507" s="1" t="str">
        <f t="shared" ref="A507:A511" si="353">B507&amp;"_"&amp;TEXT(D507,"00")</f>
        <v>LP_SlowHitObject_01</v>
      </c>
      <c r="B507" s="1" t="s">
        <v>318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0.02</v>
      </c>
      <c r="O507" s="7" t="str">
        <f t="shared" ref="O507:O511" ca="1" si="354">IF(NOT(ISBLANK(N507)),N507,
IF(ISBLANK(M507),"",
VLOOKUP(M507,OFFSET(INDIRECT("$A:$B"),0,MATCH(M$1&amp;"_Verify",INDIRECT("$1:$1"),0)-1),2,0)
))</f>
        <v/>
      </c>
      <c r="S507" s="7" t="str">
        <f t="shared" ref="S507:S534" ca="1" si="355">IF(NOT(ISBLANK(R507)),R507,
IF(ISBLANK(Q507),"",
VLOOKUP(Q507,OFFSET(INDIRECT("$A:$B"),0,MATCH(Q$1&amp;"_Verify",INDIRECT("$1:$1"),0)-1),2,0)
))</f>
        <v/>
      </c>
    </row>
    <row r="508" spans="1:23" x14ac:dyDescent="0.3">
      <c r="A508" s="1" t="str">
        <f t="shared" si="353"/>
        <v>LP_SlowHitObject_02</v>
      </c>
      <c r="B508" s="1" t="s">
        <v>318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4.2000000000000003E-2</v>
      </c>
      <c r="O508" s="7" t="str">
        <f t="shared" ca="1" si="354"/>
        <v/>
      </c>
      <c r="S508" s="7" t="str">
        <f t="shared" ca="1" si="355"/>
        <v/>
      </c>
    </row>
    <row r="509" spans="1:23" x14ac:dyDescent="0.3">
      <c r="A509" s="1" t="str">
        <f t="shared" si="353"/>
        <v>LP_SlowHitObject_03</v>
      </c>
      <c r="B509" s="1" t="s">
        <v>318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6.6000000000000003E-2</v>
      </c>
      <c r="O509" s="7" t="str">
        <f t="shared" ca="1" si="354"/>
        <v/>
      </c>
      <c r="S509" s="7" t="str">
        <f t="shared" ca="1" si="355"/>
        <v/>
      </c>
    </row>
    <row r="510" spans="1:23" x14ac:dyDescent="0.3">
      <c r="A510" s="1" t="str">
        <f t="shared" si="353"/>
        <v>LP_SlowHitObject_04</v>
      </c>
      <c r="B510" s="1" t="s">
        <v>318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9.1999999999999998E-2</v>
      </c>
      <c r="O510" s="7" t="str">
        <f t="shared" ca="1" si="354"/>
        <v/>
      </c>
      <c r="S510" s="7" t="str">
        <f t="shared" ca="1" si="355"/>
        <v/>
      </c>
    </row>
    <row r="511" spans="1:23" x14ac:dyDescent="0.3">
      <c r="A511" s="1" t="str">
        <f t="shared" si="353"/>
        <v>LP_SlowHitObject_05</v>
      </c>
      <c r="B511" s="1" t="s">
        <v>318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0.12</v>
      </c>
      <c r="O511" s="7" t="str">
        <f t="shared" ca="1" si="354"/>
        <v/>
      </c>
      <c r="S511" s="7" t="str">
        <f t="shared" ca="1" si="355"/>
        <v/>
      </c>
    </row>
    <row r="512" spans="1:23" x14ac:dyDescent="0.3">
      <c r="A512" s="1" t="str">
        <f t="shared" ref="A512:A516" si="356">B512&amp;"_"&amp;TEXT(D512,"00")</f>
        <v>LP_SlowHitObjectBetter_01</v>
      </c>
      <c r="B512" s="1" t="s">
        <v>514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ref="J512:J516" si="357">J507*5/3</f>
        <v>3.3333333333333333E-2</v>
      </c>
      <c r="O512" s="7" t="str">
        <f t="shared" ref="O512:O516" ca="1" si="358">IF(NOT(ISBLANK(N512)),N512,
IF(ISBLANK(M512),"",
VLOOKUP(M512,OFFSET(INDIRECT("$A:$B"),0,MATCH(M$1&amp;"_Verify",INDIRECT("$1:$1"),0)-1),2,0)
))</f>
        <v/>
      </c>
      <c r="S512" s="7" t="str">
        <f t="shared" ref="S512:S516" ca="1" si="359">IF(NOT(ISBLANK(R512)),R512,
IF(ISBLANK(Q512),"",
VLOOKUP(Q512,OFFSET(INDIRECT("$A:$B"),0,MATCH(Q$1&amp;"_Verify",INDIRECT("$1:$1"),0)-1),2,0)
))</f>
        <v/>
      </c>
    </row>
    <row r="513" spans="1:23" x14ac:dyDescent="0.3">
      <c r="A513" s="1" t="str">
        <f t="shared" si="356"/>
        <v>LP_SlowHitObjectBetter_02</v>
      </c>
      <c r="B513" s="1" t="s">
        <v>514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7"/>
        <v>7.0000000000000007E-2</v>
      </c>
      <c r="O513" s="7" t="str">
        <f t="shared" ca="1" si="358"/>
        <v/>
      </c>
      <c r="S513" s="7" t="str">
        <f t="shared" ca="1" si="359"/>
        <v/>
      </c>
    </row>
    <row r="514" spans="1:23" x14ac:dyDescent="0.3">
      <c r="A514" s="1" t="str">
        <f t="shared" si="356"/>
        <v>LP_SlowHitObjectBetter_03</v>
      </c>
      <c r="B514" s="1" t="s">
        <v>514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7"/>
        <v>0.11</v>
      </c>
      <c r="O514" s="7" t="str">
        <f t="shared" ca="1" si="358"/>
        <v/>
      </c>
      <c r="S514" s="7" t="str">
        <f t="shared" ca="1" si="359"/>
        <v/>
      </c>
    </row>
    <row r="515" spans="1:23" x14ac:dyDescent="0.3">
      <c r="A515" s="1" t="str">
        <f t="shared" si="356"/>
        <v>LP_SlowHitObjectBetter_04</v>
      </c>
      <c r="B515" s="1" t="s">
        <v>514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57"/>
        <v>0.15333333333333332</v>
      </c>
      <c r="O515" s="7" t="str">
        <f t="shared" ca="1" si="358"/>
        <v/>
      </c>
      <c r="S515" s="7" t="str">
        <f t="shared" ca="1" si="359"/>
        <v/>
      </c>
    </row>
    <row r="516" spans="1:23" x14ac:dyDescent="0.3">
      <c r="A516" s="1" t="str">
        <f t="shared" si="356"/>
        <v>LP_SlowHitObjectBetter_05</v>
      </c>
      <c r="B516" s="1" t="s">
        <v>514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57"/>
        <v>0.19999999999999998</v>
      </c>
      <c r="O516" s="7" t="str">
        <f t="shared" ca="1" si="358"/>
        <v/>
      </c>
      <c r="S516" s="7" t="str">
        <f t="shared" ca="1" si="359"/>
        <v/>
      </c>
    </row>
    <row r="517" spans="1:23" x14ac:dyDescent="0.3">
      <c r="A517" s="1" t="str">
        <f t="shared" ref="A517:A519" si="360">B517&amp;"_"&amp;TEXT(D517,"00")</f>
        <v>LP_Paralyze_01</v>
      </c>
      <c r="B517" s="1" t="s">
        <v>329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CertainHpHitObject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0.33</v>
      </c>
      <c r="O517" s="7" t="str">
        <f t="shared" ref="O517:O519" ca="1" si="361">IF(NOT(ISBLANK(N517)),N517,
IF(ISBLANK(M517),"",
VLOOKUP(M517,OFFSET(INDIRECT("$A:$B"),0,MATCH(M$1&amp;"_Verify",INDIRECT("$1:$1"),0)-1),2,0)
))</f>
        <v/>
      </c>
      <c r="P517" s="1">
        <v>1</v>
      </c>
      <c r="S517" s="7" t="str">
        <f t="shared" ca="1" si="355"/>
        <v/>
      </c>
      <c r="U517" s="1" t="s">
        <v>330</v>
      </c>
      <c r="V517" s="1">
        <v>0.7</v>
      </c>
      <c r="W517" s="1" t="s">
        <v>428</v>
      </c>
    </row>
    <row r="518" spans="1:23" x14ac:dyDescent="0.3">
      <c r="A518" s="1" t="str">
        <f t="shared" si="360"/>
        <v>LP_Paralyze_02</v>
      </c>
      <c r="B518" s="1" t="s">
        <v>329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CertainHpHitObject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0.34</v>
      </c>
      <c r="O518" s="7" t="str">
        <f t="shared" ca="1" si="361"/>
        <v/>
      </c>
      <c r="P518" s="1">
        <v>1</v>
      </c>
      <c r="S518" s="7" t="str">
        <f t="shared" ca="1" si="355"/>
        <v/>
      </c>
      <c r="U518" s="1" t="s">
        <v>330</v>
      </c>
      <c r="V518" s="1" t="s">
        <v>429</v>
      </c>
      <c r="W518" s="1" t="s">
        <v>430</v>
      </c>
    </row>
    <row r="519" spans="1:23" x14ac:dyDescent="0.3">
      <c r="A519" s="1" t="str">
        <f t="shared" si="360"/>
        <v>LP_Paralyze_03</v>
      </c>
      <c r="B519" s="1" t="s">
        <v>329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CertainHpHitObject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0.35</v>
      </c>
      <c r="O519" s="7" t="str">
        <f t="shared" ca="1" si="361"/>
        <v/>
      </c>
      <c r="P519" s="1">
        <v>1</v>
      </c>
      <c r="S519" s="7" t="str">
        <f t="shared" ca="1" si="355"/>
        <v/>
      </c>
      <c r="U519" s="1" t="s">
        <v>330</v>
      </c>
      <c r="V519" s="1" t="s">
        <v>336</v>
      </c>
      <c r="W519" s="1" t="s">
        <v>337</v>
      </c>
    </row>
    <row r="520" spans="1:23" x14ac:dyDescent="0.3">
      <c r="A520" s="1" t="str">
        <f t="shared" ref="A520:A525" si="362">B520&amp;"_"&amp;TEXT(D520,"00")</f>
        <v>LP_Paralyze_CannotAction_01</v>
      </c>
      <c r="B520" s="1" t="s">
        <v>330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CannotAction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1.4</v>
      </c>
      <c r="O520" s="7" t="str">
        <f t="shared" ref="O520:O525" ca="1" si="363">IF(NOT(ISBLANK(N520)),N520,
IF(ISBLANK(M520),"",
VLOOKUP(M520,OFFSET(INDIRECT("$A:$B"),0,MATCH(M$1&amp;"_Verify",INDIRECT("$1:$1"),0)-1),2,0)
))</f>
        <v/>
      </c>
      <c r="S520" s="7" t="str">
        <f t="shared" ca="1" si="355"/>
        <v/>
      </c>
    </row>
    <row r="521" spans="1:23" x14ac:dyDescent="0.3">
      <c r="A521" s="1" t="str">
        <f t="shared" si="362"/>
        <v>LP_Paralyze_CannotAction_02</v>
      </c>
      <c r="B521" s="1" t="s">
        <v>330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CannotAction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2</v>
      </c>
      <c r="O521" s="7" t="str">
        <f t="shared" ca="1" si="363"/>
        <v/>
      </c>
      <c r="S521" s="7" t="str">
        <f t="shared" ca="1" si="355"/>
        <v/>
      </c>
    </row>
    <row r="522" spans="1:23" x14ac:dyDescent="0.3">
      <c r="A522" s="1" t="str">
        <f t="shared" ref="A522" si="364">B522&amp;"_"&amp;TEXT(D522,"00")</f>
        <v>LP_Paralyze_CannotAction_03</v>
      </c>
      <c r="B522" s="1" t="s">
        <v>330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CannotAction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2.6</v>
      </c>
      <c r="O522" s="7" t="str">
        <f t="shared" ref="O522" ca="1" si="365">IF(NOT(ISBLANK(N522)),N522,
IF(ISBLANK(M522),"",
VLOOKUP(M522,OFFSET(INDIRECT("$A:$B"),0,MATCH(M$1&amp;"_Verify",INDIRECT("$1:$1"),0)-1),2,0)
))</f>
        <v/>
      </c>
      <c r="S522" s="7" t="str">
        <f t="shared" ref="S522" ca="1" si="366">IF(NOT(ISBLANK(R522)),R522,
IF(ISBLANK(Q522),"",
VLOOKUP(Q522,OFFSET(INDIRECT("$A:$B"),0,MATCH(Q$1&amp;"_Verify",INDIRECT("$1:$1"),0)-1),2,0)
))</f>
        <v/>
      </c>
    </row>
    <row r="523" spans="1:23" x14ac:dyDescent="0.3">
      <c r="A523" s="1" t="str">
        <f t="shared" si="362"/>
        <v>LP_Hold_01</v>
      </c>
      <c r="B523" s="1" t="s">
        <v>320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AttackWeightHitObject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0.25</v>
      </c>
      <c r="K523" s="1">
        <v>7.0000000000000007E-2</v>
      </c>
      <c r="O523" s="7" t="str">
        <f t="shared" ca="1" si="363"/>
        <v/>
      </c>
      <c r="P523" s="1">
        <v>1</v>
      </c>
      <c r="S523" s="7" t="str">
        <f t="shared" ca="1" si="355"/>
        <v/>
      </c>
      <c r="U523" s="1" t="s">
        <v>321</v>
      </c>
    </row>
    <row r="524" spans="1:23" x14ac:dyDescent="0.3">
      <c r="A524" s="1" t="str">
        <f t="shared" si="362"/>
        <v>LP_Hold_02</v>
      </c>
      <c r="B524" s="1" t="s">
        <v>320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AttackWeightHitObject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0.35</v>
      </c>
      <c r="K524" s="1">
        <v>0.09</v>
      </c>
      <c r="O524" s="7" t="str">
        <f t="shared" ca="1" si="363"/>
        <v/>
      </c>
      <c r="P524" s="1">
        <v>1</v>
      </c>
      <c r="S524" s="7" t="str">
        <f t="shared" ca="1" si="355"/>
        <v/>
      </c>
      <c r="U524" s="1" t="s">
        <v>321</v>
      </c>
    </row>
    <row r="525" spans="1:23" x14ac:dyDescent="0.3">
      <c r="A525" s="1" t="str">
        <f t="shared" si="362"/>
        <v>LP_Hold_03</v>
      </c>
      <c r="B525" s="1" t="s">
        <v>320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AttackWeightHitObject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0.45</v>
      </c>
      <c r="K525" s="1">
        <v>0.11</v>
      </c>
      <c r="O525" s="7" t="str">
        <f t="shared" ca="1" si="363"/>
        <v/>
      </c>
      <c r="P525" s="1">
        <v>1</v>
      </c>
      <c r="S525" s="7" t="str">
        <f t="shared" ca="1" si="355"/>
        <v/>
      </c>
      <c r="U525" s="1" t="s">
        <v>321</v>
      </c>
    </row>
    <row r="526" spans="1:23" x14ac:dyDescent="0.3">
      <c r="A526" s="1" t="str">
        <f t="shared" ref="A526:A531" si="367">B526&amp;"_"&amp;TEXT(D526,"00")</f>
        <v>LP_Hold_CannotMove_01</v>
      </c>
      <c r="B526" s="1" t="s">
        <v>322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CannotMove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1.5</v>
      </c>
      <c r="O526" s="7" t="str">
        <f t="shared" ref="O526:O531" ca="1" si="368">IF(NOT(ISBLANK(N526)),N526,
IF(ISBLANK(M526),"",
VLOOKUP(M526,OFFSET(INDIRECT("$A:$B"),0,MATCH(M$1&amp;"_Verify",INDIRECT("$1:$1"),0)-1),2,0)
))</f>
        <v/>
      </c>
      <c r="S526" s="7" t="str">
        <f t="shared" ca="1" si="355"/>
        <v/>
      </c>
      <c r="V526" s="1" t="s">
        <v>360</v>
      </c>
    </row>
    <row r="527" spans="1:23" x14ac:dyDescent="0.3">
      <c r="A527" s="1" t="str">
        <f t="shared" si="367"/>
        <v>LP_Hold_CannotMove_02</v>
      </c>
      <c r="B527" s="1" t="s">
        <v>322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CannotMove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3.1500000000000004</v>
      </c>
      <c r="O527" s="7" t="str">
        <f t="shared" ca="1" si="368"/>
        <v/>
      </c>
      <c r="S527" s="7" t="str">
        <f t="shared" ca="1" si="355"/>
        <v/>
      </c>
      <c r="V527" s="1" t="s">
        <v>360</v>
      </c>
    </row>
    <row r="528" spans="1:23" x14ac:dyDescent="0.3">
      <c r="A528" s="1" t="str">
        <f t="shared" si="367"/>
        <v>LP_Hold_CannotMove_03</v>
      </c>
      <c r="B528" s="1" t="s">
        <v>322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CannotMove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4.95</v>
      </c>
      <c r="O528" s="7" t="str">
        <f t="shared" ca="1" si="368"/>
        <v/>
      </c>
      <c r="S528" s="7" t="str">
        <f t="shared" ca="1" si="355"/>
        <v/>
      </c>
      <c r="V528" s="1" t="s">
        <v>360</v>
      </c>
    </row>
    <row r="529" spans="1:23" x14ac:dyDescent="0.3">
      <c r="A529" s="1" t="str">
        <f t="shared" si="367"/>
        <v>LP_Transport_01</v>
      </c>
      <c r="B529" s="1" t="s">
        <v>356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TeleportingHitObject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0.15</v>
      </c>
      <c r="K529" s="1">
        <v>0.1</v>
      </c>
      <c r="L529" s="1">
        <v>0.1</v>
      </c>
      <c r="N529" s="1">
        <v>3</v>
      </c>
      <c r="O529" s="7">
        <f t="shared" ca="1" si="368"/>
        <v>3</v>
      </c>
      <c r="P529" s="1">
        <v>1</v>
      </c>
      <c r="R529" s="1">
        <v>0</v>
      </c>
      <c r="S529" s="7">
        <f t="shared" ca="1" si="355"/>
        <v>0</v>
      </c>
      <c r="U529" s="1" t="s">
        <v>353</v>
      </c>
    </row>
    <row r="530" spans="1:23" x14ac:dyDescent="0.3">
      <c r="A530" s="1" t="str">
        <f t="shared" si="367"/>
        <v>LP_Transport_02</v>
      </c>
      <c r="B530" s="1" t="s">
        <v>356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TeleportingHitObject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0.22500000000000001</v>
      </c>
      <c r="K530" s="1">
        <v>0.1</v>
      </c>
      <c r="L530" s="1">
        <v>0.1</v>
      </c>
      <c r="N530" s="1">
        <v>6</v>
      </c>
      <c r="O530" s="7">
        <f t="shared" ca="1" si="368"/>
        <v>6</v>
      </c>
      <c r="P530" s="1">
        <v>1</v>
      </c>
      <c r="R530" s="1">
        <v>1</v>
      </c>
      <c r="S530" s="7">
        <f t="shared" ca="1" si="355"/>
        <v>1</v>
      </c>
      <c r="U530" s="1" t="s">
        <v>353</v>
      </c>
    </row>
    <row r="531" spans="1:23" x14ac:dyDescent="0.3">
      <c r="A531" s="1" t="str">
        <f t="shared" si="367"/>
        <v>LP_Transport_03</v>
      </c>
      <c r="B531" s="1" t="s">
        <v>356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TeleportingHitObject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</v>
      </c>
      <c r="K531" s="1">
        <v>0.1</v>
      </c>
      <c r="L531" s="1">
        <v>0.1</v>
      </c>
      <c r="N531" s="1">
        <v>9</v>
      </c>
      <c r="O531" s="7">
        <f t="shared" ca="1" si="368"/>
        <v>9</v>
      </c>
      <c r="P531" s="1">
        <v>1</v>
      </c>
      <c r="R531" s="1">
        <v>2</v>
      </c>
      <c r="S531" s="7">
        <f t="shared" ca="1" si="355"/>
        <v>2</v>
      </c>
      <c r="U531" s="1" t="s">
        <v>353</v>
      </c>
    </row>
    <row r="532" spans="1:23" x14ac:dyDescent="0.3">
      <c r="A532" s="1" t="str">
        <f t="shared" ref="A532:A534" si="369">B532&amp;"_"&amp;TEXT(D532,"00")</f>
        <v>LP_Transport_Teleported_01</v>
      </c>
      <c r="B532" s="1" t="s">
        <v>357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Teleported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10</v>
      </c>
      <c r="J532" s="1">
        <v>10</v>
      </c>
      <c r="O532" s="7" t="str">
        <f t="shared" ref="O532:O534" ca="1" si="370">IF(NOT(ISBLANK(N532)),N532,
IF(ISBLANK(M532),"",
VLOOKUP(M532,OFFSET(INDIRECT("$A:$B"),0,MATCH(M$1&amp;"_Verify",INDIRECT("$1:$1"),0)-1),2,0)
))</f>
        <v/>
      </c>
      <c r="S532" s="7" t="str">
        <f t="shared" ca="1" si="355"/>
        <v/>
      </c>
      <c r="U532" s="1" t="s">
        <v>434</v>
      </c>
      <c r="V532" s="1" t="s">
        <v>358</v>
      </c>
      <c r="W532" s="1" t="s">
        <v>359</v>
      </c>
    </row>
    <row r="533" spans="1:23" x14ac:dyDescent="0.3">
      <c r="A533" s="1" t="str">
        <f t="shared" si="369"/>
        <v>LP_Transport_Teleported_02</v>
      </c>
      <c r="B533" s="1" t="s">
        <v>357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Teleported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0">
        <v>14</v>
      </c>
      <c r="J533" s="1">
        <v>10</v>
      </c>
      <c r="O533" s="7" t="str">
        <f t="shared" ca="1" si="370"/>
        <v/>
      </c>
      <c r="S533" s="7" t="str">
        <f t="shared" ca="1" si="355"/>
        <v/>
      </c>
      <c r="U533" s="1" t="s">
        <v>434</v>
      </c>
      <c r="V533" s="1" t="s">
        <v>358</v>
      </c>
      <c r="W533" s="1" t="s">
        <v>359</v>
      </c>
    </row>
    <row r="534" spans="1:23" x14ac:dyDescent="0.3">
      <c r="A534" s="1" t="str">
        <f t="shared" si="369"/>
        <v>LP_Transport_Teleported_03</v>
      </c>
      <c r="B534" s="1" t="s">
        <v>357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Teleported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0">
        <v>18</v>
      </c>
      <c r="J534" s="1">
        <v>10</v>
      </c>
      <c r="O534" s="7" t="str">
        <f t="shared" ca="1" si="370"/>
        <v/>
      </c>
      <c r="S534" s="7" t="str">
        <f t="shared" ca="1" si="355"/>
        <v/>
      </c>
      <c r="U534" s="1" t="s">
        <v>434</v>
      </c>
      <c r="V534" s="1" t="s">
        <v>358</v>
      </c>
      <c r="W534" s="1" t="s">
        <v>359</v>
      </c>
    </row>
    <row r="535" spans="1:23" x14ac:dyDescent="0.3">
      <c r="A535" s="1" t="str">
        <f t="shared" ref="A535:A544" si="371">B535&amp;"_"&amp;TEXT(D535,"00")</f>
        <v>LP_SummonShield_01</v>
      </c>
      <c r="B535" s="1" t="s">
        <v>377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CreateWall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</v>
      </c>
      <c r="K535" s="1">
        <v>3</v>
      </c>
      <c r="O535" s="7" t="str">
        <f t="shared" ref="O535:O544" ca="1" si="372">IF(NOT(ISBLANK(N535)),N535,
IF(ISBLANK(M535),"",
VLOOKUP(M535,OFFSET(INDIRECT("$A:$B"),0,MATCH(M$1&amp;"_Verify",INDIRECT("$1:$1"),0)-1),2,0)
))</f>
        <v/>
      </c>
      <c r="S535" s="7" t="str">
        <f t="shared" ref="S535:S544" ca="1" si="373">IF(NOT(ISBLANK(R535)),R535,
IF(ISBLANK(Q535),"",
VLOOKUP(Q535,OFFSET(INDIRECT("$A:$B"),0,MATCH(Q$1&amp;"_Verify",INDIRECT("$1:$1"),0)-1),2,0)
))</f>
        <v/>
      </c>
      <c r="T535" s="1" t="s">
        <v>379</v>
      </c>
    </row>
    <row r="536" spans="1:23" x14ac:dyDescent="0.3">
      <c r="A536" s="1" t="str">
        <f t="shared" si="371"/>
        <v>LP_SummonShield_02</v>
      </c>
      <c r="B536" s="1" t="s">
        <v>377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CreateWall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1.9672131147540985</v>
      </c>
      <c r="K536" s="1">
        <v>3</v>
      </c>
      <c r="O536" s="7" t="str">
        <f t="shared" ca="1" si="372"/>
        <v/>
      </c>
      <c r="S536" s="7" t="str">
        <f t="shared" ca="1" si="373"/>
        <v/>
      </c>
      <c r="T536" s="1" t="s">
        <v>379</v>
      </c>
    </row>
    <row r="537" spans="1:23" x14ac:dyDescent="0.3">
      <c r="A537" s="1" t="str">
        <f t="shared" si="371"/>
        <v>LP_SummonShield_03</v>
      </c>
      <c r="B537" s="1" t="s">
        <v>377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CreateWall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1.4285714285714284</v>
      </c>
      <c r="K537" s="1">
        <v>3</v>
      </c>
      <c r="O537" s="7" t="str">
        <f t="shared" ca="1" si="372"/>
        <v/>
      </c>
      <c r="S537" s="7" t="str">
        <f t="shared" ca="1" si="373"/>
        <v/>
      </c>
      <c r="T537" s="1" t="s">
        <v>379</v>
      </c>
    </row>
    <row r="538" spans="1:23" x14ac:dyDescent="0.3">
      <c r="A538" s="1" t="str">
        <f t="shared" si="371"/>
        <v>LP_SummonShield_04</v>
      </c>
      <c r="B538" s="1" t="s">
        <v>377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CreateWall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1.1009174311926606</v>
      </c>
      <c r="K538" s="1">
        <v>3</v>
      </c>
      <c r="O538" s="7" t="str">
        <f t="shared" ca="1" si="372"/>
        <v/>
      </c>
      <c r="S538" s="7" t="str">
        <f t="shared" ca="1" si="373"/>
        <v/>
      </c>
      <c r="T538" s="1" t="s">
        <v>379</v>
      </c>
    </row>
    <row r="539" spans="1:23" x14ac:dyDescent="0.3">
      <c r="A539" s="1" t="str">
        <f t="shared" si="371"/>
        <v>LP_SummonShield_05</v>
      </c>
      <c r="B539" s="1" t="s">
        <v>377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0.88235294117647056</v>
      </c>
      <c r="K539" s="1">
        <v>3</v>
      </c>
      <c r="O539" s="7" t="str">
        <f t="shared" ca="1" si="372"/>
        <v/>
      </c>
      <c r="S539" s="7" t="str">
        <f t="shared" ca="1" si="373"/>
        <v/>
      </c>
      <c r="T539" s="1" t="s">
        <v>379</v>
      </c>
    </row>
    <row r="540" spans="1:23" x14ac:dyDescent="0.3">
      <c r="A540" s="1" t="str">
        <f t="shared" si="371"/>
        <v>LP_HealSpOnAttack_01</v>
      </c>
      <c r="B540" s="1" t="s">
        <v>519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HealSpOnHit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</v>
      </c>
      <c r="K540" s="1">
        <v>1</v>
      </c>
      <c r="O540" s="7" t="str">
        <f t="shared" ca="1" si="372"/>
        <v/>
      </c>
      <c r="S540" s="7" t="str">
        <f t="shared" ca="1" si="373"/>
        <v/>
      </c>
    </row>
    <row r="541" spans="1:23" x14ac:dyDescent="0.3">
      <c r="A541" s="1" t="str">
        <f t="shared" si="371"/>
        <v>LP_HealSpOnAttack_02</v>
      </c>
      <c r="B541" s="1" t="s">
        <v>519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2.1</v>
      </c>
      <c r="K541" s="1">
        <v>2.1</v>
      </c>
      <c r="O541" s="7" t="str">
        <f t="shared" ca="1" si="372"/>
        <v/>
      </c>
      <c r="S541" s="7" t="str">
        <f t="shared" ca="1" si="373"/>
        <v/>
      </c>
    </row>
    <row r="542" spans="1:23" x14ac:dyDescent="0.3">
      <c r="A542" s="1" t="str">
        <f t="shared" si="371"/>
        <v>LP_HealSpOnAttack_03</v>
      </c>
      <c r="B542" s="1" t="s">
        <v>519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HealSpOnHit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3.3000000000000003</v>
      </c>
      <c r="K542" s="1">
        <v>3.3000000000000003</v>
      </c>
      <c r="O542" s="7" t="str">
        <f t="shared" ca="1" si="372"/>
        <v/>
      </c>
      <c r="S542" s="7" t="str">
        <f t="shared" ca="1" si="373"/>
        <v/>
      </c>
    </row>
    <row r="543" spans="1:23" x14ac:dyDescent="0.3">
      <c r="A543" s="1" t="str">
        <f t="shared" si="371"/>
        <v>LP_HealSpOnAttackBetter_01</v>
      </c>
      <c r="B543" s="1" t="s">
        <v>521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1.6666666666666667</v>
      </c>
      <c r="K543" s="1">
        <v>1.6666666666666667</v>
      </c>
      <c r="O543" s="7" t="str">
        <f t="shared" ca="1" si="372"/>
        <v/>
      </c>
      <c r="S543" s="7" t="str">
        <f t="shared" ca="1" si="373"/>
        <v/>
      </c>
    </row>
    <row r="544" spans="1:23" x14ac:dyDescent="0.3">
      <c r="A544" s="1" t="str">
        <f t="shared" si="371"/>
        <v>LP_HealSpOnAttackBetter_02</v>
      </c>
      <c r="B544" s="1" t="s">
        <v>521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3.5000000000000004</v>
      </c>
      <c r="K544" s="1">
        <v>3.5000000000000004</v>
      </c>
      <c r="O544" s="7" t="str">
        <f t="shared" ca="1" si="372"/>
        <v/>
      </c>
      <c r="S544" s="7" t="str">
        <f t="shared" ca="1" si="373"/>
        <v/>
      </c>
    </row>
    <row r="545" spans="1:19" x14ac:dyDescent="0.3">
      <c r="A545" s="1" t="str">
        <f t="shared" ref="A545:A555" si="374">B545&amp;"_"&amp;TEXT(D545,"00")</f>
        <v>LP_HealSpOnAttackBetter_03</v>
      </c>
      <c r="B545" s="1" t="s">
        <v>521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5.5</v>
      </c>
      <c r="K545" s="1">
        <v>5.5</v>
      </c>
      <c r="O545" s="7" t="str">
        <f t="shared" ref="O545:O555" ca="1" si="375">IF(NOT(ISBLANK(N545)),N545,
IF(ISBLANK(M545),"",
VLOOKUP(M545,OFFSET(INDIRECT("$A:$B"),0,MATCH(M$1&amp;"_Verify",INDIRECT("$1:$1"),0)-1),2,0)
))</f>
        <v/>
      </c>
      <c r="S545" s="7" t="str">
        <f t="shared" ref="S545:S555" ca="1" si="376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ref="A546" si="377">B546&amp;"_"&amp;TEXT(D546,"00")</f>
        <v>LP_HealSpOnAttackBetter_04</v>
      </c>
      <c r="B546" s="1" t="s">
        <v>521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5.5</v>
      </c>
      <c r="K546" s="1">
        <v>5.5</v>
      </c>
      <c r="O546" s="7" t="str">
        <f t="shared" ref="O546" ca="1" si="378">IF(NOT(ISBLANK(N546)),N546,
IF(ISBLANK(M546),"",
VLOOKUP(M546,OFFSET(INDIRECT("$A:$B"),0,MATCH(M$1&amp;"_Verify",INDIRECT("$1:$1"),0)-1),2,0)
))</f>
        <v/>
      </c>
      <c r="S546" s="7" t="str">
        <f t="shared" ref="S546" ca="1" si="379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74"/>
        <v>LP_PaybackSp_01</v>
      </c>
      <c r="B547" s="1" t="s">
        <v>535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PaybackSp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0.23333333333333336</v>
      </c>
      <c r="K547" s="1">
        <v>0.28518518518518521</v>
      </c>
      <c r="O547" s="7" t="str">
        <f t="shared" ca="1" si="375"/>
        <v/>
      </c>
      <c r="S547" s="7" t="str">
        <f t="shared" ca="1" si="376"/>
        <v/>
      </c>
    </row>
    <row r="548" spans="1:19" x14ac:dyDescent="0.3">
      <c r="A548" s="1" t="str">
        <f t="shared" si="374"/>
        <v>LP_PaybackSp_02</v>
      </c>
      <c r="B548" s="1" t="s">
        <v>535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PaybackSp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0.38126801152737749</v>
      </c>
      <c r="K548" s="1">
        <v>0.46599423631123921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LP_PaybackSp_03</v>
      </c>
      <c r="B549" s="1" t="s">
        <v>535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PaybackSp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0.48236658932714627</v>
      </c>
      <c r="K549" s="1">
        <v>0.58955916473317882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LP_PaybackSp_04</v>
      </c>
      <c r="B550" s="1" t="s">
        <v>535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PaybackSp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0.55517241379310345</v>
      </c>
      <c r="K550" s="1">
        <v>0.67854406130268197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LP_PaybackSp_05</v>
      </c>
      <c r="B551" s="1" t="s">
        <v>535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0.60967741935483877</v>
      </c>
      <c r="K551" s="1">
        <v>0.74516129032258072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si="374"/>
        <v>PN_Magic1.5Times_01</v>
      </c>
      <c r="B552" s="1" t="s">
        <v>825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394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</v>
      </c>
      <c r="O552" s="7" t="str">
        <f t="shared" ca="1" si="375"/>
        <v/>
      </c>
      <c r="S552" s="7" t="str">
        <f t="shared" ca="1" si="376"/>
        <v/>
      </c>
    </row>
    <row r="553" spans="1:19" x14ac:dyDescent="0.3">
      <c r="A553" s="1" t="str">
        <f t="shared" si="374"/>
        <v>PN_Machine1.5Times_01</v>
      </c>
      <c r="B553" s="1" t="s">
        <v>827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832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75"/>
        <v/>
      </c>
      <c r="S553" s="7" t="str">
        <f t="shared" ca="1" si="376"/>
        <v/>
      </c>
    </row>
    <row r="554" spans="1:19" x14ac:dyDescent="0.3">
      <c r="A554" s="1" t="str">
        <f t="shared" si="374"/>
        <v>PN_Nature1.5Times_01</v>
      </c>
      <c r="B554" s="1" t="s">
        <v>829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397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</v>
      </c>
      <c r="O554" s="7" t="str">
        <f t="shared" ca="1" si="375"/>
        <v/>
      </c>
      <c r="S554" s="7" t="str">
        <f t="shared" ca="1" si="376"/>
        <v/>
      </c>
    </row>
    <row r="555" spans="1:19" x14ac:dyDescent="0.3">
      <c r="A555" s="1" t="str">
        <f t="shared" si="374"/>
        <v>PN_Qigong1.5Times_01</v>
      </c>
      <c r="B555" s="1" t="s">
        <v>831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833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75"/>
        <v/>
      </c>
      <c r="S555" s="7" t="str">
        <f t="shared" ca="1" si="376"/>
        <v/>
      </c>
    </row>
    <row r="556" spans="1:19" x14ac:dyDescent="0.3">
      <c r="A556" s="1" t="str">
        <f t="shared" ref="A556:A557" si="380">B556&amp;"_"&amp;TEXT(D556,"00")</f>
        <v>PN_Magic2Times_01</v>
      </c>
      <c r="B556" s="1" t="s">
        <v>385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394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</v>
      </c>
      <c r="O556" s="7" t="str">
        <f t="shared" ref="O556:O557" ca="1" si="381">IF(NOT(ISBLANK(N556)),N556,
IF(ISBLANK(M556),"",
VLOOKUP(M556,OFFSET(INDIRECT("$A:$B"),0,MATCH(M$1&amp;"_Verify",INDIRECT("$1:$1"),0)-1),2,0)
))</f>
        <v/>
      </c>
      <c r="S556" s="7" t="str">
        <f t="shared" ref="S556:S557" ca="1" si="382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0"/>
        <v>PN_Machine2Times_01</v>
      </c>
      <c r="B557" s="1" t="s">
        <v>402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404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ref="A558:A561" si="383">B558&amp;"_"&amp;TEXT(D558,"00")</f>
        <v>PN_Nature2Times_01</v>
      </c>
      <c r="B558" s="1" t="s">
        <v>387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397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</v>
      </c>
      <c r="O558" s="7" t="str">
        <f t="shared" ref="O558:O561" ca="1" si="384">IF(NOT(ISBLANK(N558)),N558,
IF(ISBLANK(M558),"",
VLOOKUP(M558,OFFSET(INDIRECT("$A:$B"),0,MATCH(M$1&amp;"_Verify",INDIRECT("$1:$1"),0)-1),2,0)
))</f>
        <v/>
      </c>
      <c r="S558" s="7" t="str">
        <f t="shared" ref="S558:S561" ca="1" si="385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3"/>
        <v>PN_Qigong2Times_01</v>
      </c>
      <c r="B559" s="1" t="s">
        <v>403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405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3"/>
        <v>PN_Magic3Times_01</v>
      </c>
      <c r="B560" s="1" t="s">
        <v>782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394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3"/>
        <v>PN_Machine3Times_01</v>
      </c>
      <c r="B561" s="1" t="s">
        <v>779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396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ref="A562:A563" si="386">B562&amp;"_"&amp;TEXT(D562,"00")</f>
        <v>PN_Nature3Times_01</v>
      </c>
      <c r="B562" s="1" t="s">
        <v>783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397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2</v>
      </c>
      <c r="O562" s="7" t="str">
        <f t="shared" ref="O562:O563" ca="1" si="387">IF(NOT(ISBLANK(N562)),N562,
IF(ISBLANK(M562),"",
VLOOKUP(M562,OFFSET(INDIRECT("$A:$B"),0,MATCH(M$1&amp;"_Verify",INDIRECT("$1:$1"),0)-1),2,0)
))</f>
        <v/>
      </c>
      <c r="S562" s="7" t="str">
        <f t="shared" ref="S562:S563" ca="1" si="388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86"/>
        <v>PN_Qigong3Times_01</v>
      </c>
      <c r="B563" s="1" t="s">
        <v>781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399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</v>
      </c>
      <c r="O563" s="7" t="str">
        <f t="shared" ca="1" si="387"/>
        <v/>
      </c>
      <c r="S563" s="7" t="str">
        <f t="shared" ca="1" si="38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1:Q563 M3:M563 Q3:Q3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G381:G386 G50:G110 G118:G126 G141:G143 G147:G372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891</v>
      </c>
      <c r="B4" t="s">
        <v>892</v>
      </c>
      <c r="C4" s="10" t="s">
        <v>886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896</v>
      </c>
      <c r="B5" t="s">
        <v>897</v>
      </c>
      <c r="C5" t="s">
        <v>899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tabSelected="1" zoomScaleNormal="100" workbookViewId="0">
      <pane ySplit="1" topLeftCell="A11" activePane="bottomLeft" state="frozen"/>
      <selection pane="bottomLeft" activeCell="H16" sqref="H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4" t="s">
        <v>903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2021-01-16T13:41:24Z</dcterms:modified>
</cp:coreProperties>
</file>