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EA7CD5B-CFB3-42A5-B067-50A92CCA24C4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34" i="1"/>
  <c r="C55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59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1" i="5" l="1"/>
  <c r="O71" i="5"/>
  <c r="H71" i="5"/>
  <c r="E71" i="5"/>
  <c r="C71" i="5"/>
  <c r="A71" i="5"/>
  <c r="S54" i="5"/>
  <c r="O54" i="5"/>
  <c r="H54" i="5"/>
  <c r="E54" i="5"/>
  <c r="C54" i="5"/>
  <c r="A54" i="5"/>
  <c r="C38" i="1"/>
  <c r="C70" i="1"/>
  <c r="S98" i="5" l="1"/>
  <c r="H98" i="5"/>
  <c r="E98" i="5"/>
  <c r="C98" i="5"/>
  <c r="A98" i="5"/>
  <c r="O98" i="5"/>
  <c r="C97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9" i="1"/>
  <c r="C17" i="1"/>
  <c r="C18" i="1"/>
  <c r="C16" i="1"/>
  <c r="C14" i="1"/>
  <c r="O97" i="5" l="1"/>
  <c r="H97" i="5"/>
  <c r="E97" i="5"/>
  <c r="C97" i="5"/>
  <c r="A97" i="5"/>
  <c r="U81" i="5"/>
  <c r="U80" i="5"/>
  <c r="O96" i="5"/>
  <c r="H96" i="5"/>
  <c r="E96" i="5"/>
  <c r="C96" i="5"/>
  <c r="A96" i="5"/>
  <c r="C96" i="1"/>
  <c r="C95" i="1"/>
  <c r="O95" i="5" l="1"/>
  <c r="H95" i="5"/>
  <c r="E95" i="5"/>
  <c r="C95" i="5"/>
  <c r="A95" i="5"/>
  <c r="S94" i="5" l="1"/>
  <c r="O94" i="5"/>
  <c r="H94" i="5"/>
  <c r="E94" i="5"/>
  <c r="C94" i="5"/>
  <c r="A94" i="5"/>
  <c r="S93" i="5"/>
  <c r="O93" i="5"/>
  <c r="H93" i="5"/>
  <c r="E93" i="5"/>
  <c r="C93" i="5"/>
  <c r="A93" i="5"/>
  <c r="S92" i="5"/>
  <c r="O92" i="5"/>
  <c r="H92" i="5"/>
  <c r="E92" i="5"/>
  <c r="C92" i="5"/>
  <c r="A92" i="5"/>
  <c r="C92" i="1"/>
  <c r="C93" i="1"/>
  <c r="C94" i="1"/>
  <c r="S91" i="5" l="1"/>
  <c r="O91" i="5"/>
  <c r="H91" i="5"/>
  <c r="E91" i="5"/>
  <c r="C91" i="5"/>
  <c r="A91" i="5"/>
  <c r="S90" i="5"/>
  <c r="O90" i="5"/>
  <c r="H90" i="5"/>
  <c r="E90" i="5"/>
  <c r="C90" i="5"/>
  <c r="A90" i="5"/>
  <c r="C90" i="1"/>
  <c r="C91" i="1"/>
  <c r="S89" i="5" l="1"/>
  <c r="O89" i="5"/>
  <c r="H89" i="5"/>
  <c r="E89" i="5"/>
  <c r="C89" i="5"/>
  <c r="A89" i="5"/>
  <c r="S88" i="5"/>
  <c r="O88" i="5"/>
  <c r="H88" i="5"/>
  <c r="E88" i="5"/>
  <c r="C88" i="5"/>
  <c r="A88" i="5"/>
  <c r="C89" i="1"/>
  <c r="C88" i="1"/>
  <c r="S81" i="5" l="1"/>
  <c r="O81" i="5"/>
  <c r="H81" i="5"/>
  <c r="E81" i="5"/>
  <c r="C81" i="5"/>
  <c r="A81" i="5"/>
  <c r="C87" i="1"/>
  <c r="C80" i="1"/>
  <c r="L274" i="5" l="1"/>
  <c r="I29" i="5" l="1"/>
  <c r="S87" i="5" l="1"/>
  <c r="H87" i="5"/>
  <c r="E87" i="5"/>
  <c r="C87" i="5"/>
  <c r="A87" i="5"/>
  <c r="O87" i="5"/>
  <c r="C86" i="1"/>
  <c r="O85" i="5" l="1"/>
  <c r="S85" i="5"/>
  <c r="H85" i="5"/>
  <c r="E85" i="5"/>
  <c r="A85" i="5"/>
  <c r="C85" i="5"/>
  <c r="E2" i="4"/>
  <c r="D2" i="4"/>
  <c r="S86" i="5"/>
  <c r="H86" i="5"/>
  <c r="E86" i="5"/>
  <c r="C86" i="5"/>
  <c r="A86" i="5"/>
  <c r="O86" i="5"/>
  <c r="C85" i="1"/>
  <c r="C84" i="1"/>
  <c r="S29" i="5" l="1"/>
  <c r="O29" i="5"/>
  <c r="H29" i="5"/>
  <c r="E29" i="5"/>
  <c r="C29" i="5"/>
  <c r="A29" i="5"/>
  <c r="L235" i="5" l="1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C28" i="1"/>
  <c r="U83" i="5" l="1"/>
  <c r="U82" i="5"/>
  <c r="U84" i="5"/>
  <c r="S154" i="5" l="1"/>
  <c r="J154" i="5"/>
  <c r="H154" i="5"/>
  <c r="E154" i="5"/>
  <c r="C154" i="5"/>
  <c r="A154" i="5"/>
  <c r="S153" i="5"/>
  <c r="J153" i="5"/>
  <c r="H153" i="5"/>
  <c r="E153" i="5"/>
  <c r="C153" i="5"/>
  <c r="A153" i="5"/>
  <c r="J141" i="5"/>
  <c r="J142" i="5"/>
  <c r="J143" i="5"/>
  <c r="J144" i="5"/>
  <c r="J145" i="5"/>
  <c r="J146" i="5"/>
  <c r="J147" i="5"/>
  <c r="J148" i="5"/>
  <c r="J149" i="5"/>
  <c r="S149" i="5"/>
  <c r="H149" i="5"/>
  <c r="E149" i="5"/>
  <c r="C149" i="5"/>
  <c r="A149" i="5"/>
  <c r="S148" i="5"/>
  <c r="H148" i="5"/>
  <c r="E148" i="5"/>
  <c r="C148" i="5"/>
  <c r="A148" i="5"/>
  <c r="S147" i="5"/>
  <c r="H147" i="5"/>
  <c r="E147" i="5"/>
  <c r="C147" i="5"/>
  <c r="A147" i="5"/>
  <c r="S146" i="5"/>
  <c r="H146" i="5"/>
  <c r="E146" i="5"/>
  <c r="C146" i="5"/>
  <c r="A146" i="5"/>
  <c r="O154" i="5"/>
  <c r="O146" i="5"/>
  <c r="O147" i="5"/>
  <c r="O148" i="5"/>
  <c r="O149" i="5"/>
  <c r="O153" i="5"/>
  <c r="J155" i="5" l="1"/>
  <c r="J156" i="5"/>
  <c r="J157" i="5"/>
  <c r="J150" i="5"/>
  <c r="J151" i="5"/>
  <c r="J152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30" i="5" l="1"/>
  <c r="J331" i="5"/>
  <c r="J332" i="5"/>
  <c r="J333" i="5"/>
  <c r="J334" i="5"/>
  <c r="J324" i="5"/>
  <c r="J323" i="5"/>
  <c r="J322" i="5"/>
  <c r="J321" i="5"/>
  <c r="J320" i="5"/>
  <c r="J319" i="5"/>
  <c r="J318" i="5"/>
  <c r="J317" i="5"/>
  <c r="J316" i="5"/>
  <c r="J158" i="5" l="1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12" i="1"/>
  <c r="C6" i="1"/>
  <c r="C7" i="1"/>
  <c r="S84" i="5" l="1"/>
  <c r="O84" i="5"/>
  <c r="H84" i="5"/>
  <c r="E84" i="5"/>
  <c r="C84" i="5"/>
  <c r="A84" i="5"/>
  <c r="S83" i="5" l="1"/>
  <c r="O83" i="5"/>
  <c r="H83" i="5"/>
  <c r="E83" i="5"/>
  <c r="C83" i="5"/>
  <c r="A83" i="5"/>
  <c r="C83" i="1"/>
  <c r="S82" i="5" l="1"/>
  <c r="O82" i="5"/>
  <c r="H82" i="5"/>
  <c r="E82" i="5"/>
  <c r="C82" i="5"/>
  <c r="A82" i="5"/>
  <c r="C82" i="1"/>
  <c r="J403" i="5" l="1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C81" i="1"/>
  <c r="O472" i="5" l="1"/>
  <c r="A467" i="5" l="1"/>
  <c r="C467" i="5"/>
  <c r="E467" i="5"/>
  <c r="H467" i="5"/>
  <c r="O467" i="5"/>
  <c r="S467" i="5"/>
  <c r="J455" i="5" l="1"/>
  <c r="J456" i="5"/>
  <c r="J457" i="5"/>
  <c r="J458" i="5"/>
  <c r="J459" i="5"/>
  <c r="L275" i="5" l="1"/>
  <c r="L276" i="5"/>
  <c r="K268" i="5"/>
  <c r="K269" i="5"/>
  <c r="K270" i="5"/>
  <c r="J262" i="5"/>
  <c r="J263" i="5"/>
  <c r="J264" i="5"/>
  <c r="S388" i="5"/>
  <c r="O388" i="5"/>
  <c r="H388" i="5"/>
  <c r="E388" i="5"/>
  <c r="C388" i="5"/>
  <c r="A388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7" i="5"/>
  <c r="O387" i="5"/>
  <c r="H387" i="5"/>
  <c r="E387" i="5"/>
  <c r="C387" i="5"/>
  <c r="A387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5" i="5"/>
  <c r="O375" i="5"/>
  <c r="H375" i="5"/>
  <c r="E375" i="5"/>
  <c r="C375" i="5"/>
  <c r="A375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80" i="5"/>
  <c r="O80" i="5"/>
  <c r="H80" i="5"/>
  <c r="E80" i="5"/>
  <c r="C80" i="5"/>
  <c r="A80" i="5"/>
  <c r="J357" i="5"/>
  <c r="J356" i="5" s="1"/>
  <c r="J355" i="5" s="1"/>
  <c r="J354" i="5" s="1"/>
  <c r="C11" i="1"/>
  <c r="C9" i="1"/>
  <c r="C3" i="1"/>
  <c r="C79" i="1"/>
  <c r="C5" i="1"/>
  <c r="C4" i="1"/>
  <c r="C10" i="1"/>
  <c r="L335" i="5" l="1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K293" i="5" l="1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52" i="5" l="1"/>
  <c r="O252" i="5"/>
  <c r="H252" i="5"/>
  <c r="E252" i="5"/>
  <c r="C252" i="5"/>
  <c r="A252" i="5"/>
  <c r="S251" i="5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57" i="5" l="1"/>
  <c r="H157" i="5"/>
  <c r="E157" i="5"/>
  <c r="C157" i="5"/>
  <c r="A157" i="5"/>
  <c r="S156" i="5"/>
  <c r="H156" i="5"/>
  <c r="E156" i="5"/>
  <c r="C156" i="5"/>
  <c r="A156" i="5"/>
  <c r="O157" i="5"/>
  <c r="O156" i="5"/>
  <c r="S140" i="5" l="1"/>
  <c r="H140" i="5"/>
  <c r="E140" i="5"/>
  <c r="C140" i="5"/>
  <c r="A140" i="5"/>
  <c r="S139" i="5"/>
  <c r="H139" i="5"/>
  <c r="E139" i="5"/>
  <c r="C139" i="5"/>
  <c r="A139" i="5"/>
  <c r="O139" i="5"/>
  <c r="O140" i="5"/>
  <c r="S9" i="5" l="1"/>
  <c r="O9" i="5"/>
  <c r="H9" i="5"/>
  <c r="E9" i="5"/>
  <c r="C9" i="5"/>
  <c r="A9" i="5"/>
  <c r="C8" i="1"/>
  <c r="S493" i="5" l="1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 l="1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C178" i="1"/>
  <c r="C180" i="1"/>
  <c r="C179" i="1"/>
  <c r="S459" i="5" l="1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43" i="5"/>
  <c r="H443" i="5"/>
  <c r="E443" i="5"/>
  <c r="C443" i="5"/>
  <c r="A443" i="5"/>
  <c r="S442" i="5"/>
  <c r="H442" i="5"/>
  <c r="E442" i="5"/>
  <c r="C442" i="5"/>
  <c r="A442" i="5"/>
  <c r="S441" i="5"/>
  <c r="H441" i="5"/>
  <c r="E441" i="5"/>
  <c r="C441" i="5"/>
  <c r="A441" i="5"/>
  <c r="O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S282" i="5"/>
  <c r="O276" i="5"/>
  <c r="H276" i="5"/>
  <c r="E276" i="5"/>
  <c r="C276" i="5"/>
  <c r="A276" i="5"/>
  <c r="S281" i="5"/>
  <c r="O275" i="5"/>
  <c r="H275" i="5"/>
  <c r="E275" i="5"/>
  <c r="C275" i="5"/>
  <c r="A275" i="5"/>
  <c r="S280" i="5"/>
  <c r="O274" i="5"/>
  <c r="H274" i="5"/>
  <c r="E274" i="5"/>
  <c r="C274" i="5"/>
  <c r="A274" i="5"/>
  <c r="S276" i="5"/>
  <c r="O270" i="5"/>
  <c r="H270" i="5"/>
  <c r="E270" i="5"/>
  <c r="C270" i="5"/>
  <c r="A270" i="5"/>
  <c r="S275" i="5"/>
  <c r="O269" i="5"/>
  <c r="H269" i="5"/>
  <c r="E269" i="5"/>
  <c r="C269" i="5"/>
  <c r="A269" i="5"/>
  <c r="S274" i="5"/>
  <c r="O268" i="5"/>
  <c r="H268" i="5"/>
  <c r="E268" i="5"/>
  <c r="C268" i="5"/>
  <c r="A268" i="5"/>
  <c r="S267" i="5"/>
  <c r="O264" i="5"/>
  <c r="H264" i="5"/>
  <c r="E264" i="5"/>
  <c r="C264" i="5"/>
  <c r="A264" i="5"/>
  <c r="S266" i="5"/>
  <c r="O263" i="5"/>
  <c r="H263" i="5"/>
  <c r="E263" i="5"/>
  <c r="C263" i="5"/>
  <c r="A263" i="5"/>
  <c r="S265" i="5"/>
  <c r="O262" i="5"/>
  <c r="H262" i="5"/>
  <c r="E262" i="5"/>
  <c r="C262" i="5"/>
  <c r="A262" i="5"/>
  <c r="O442" i="5"/>
  <c r="C170" i="1"/>
  <c r="S440" i="5"/>
  <c r="S439" i="5"/>
  <c r="C166" i="1"/>
  <c r="C165" i="1"/>
  <c r="O441" i="5"/>
  <c r="C127" i="1"/>
  <c r="S438" i="5"/>
  <c r="C129" i="1"/>
  <c r="C131" i="1"/>
  <c r="O443" i="5"/>
  <c r="S258" i="5" l="1"/>
  <c r="O258" i="5"/>
  <c r="H258" i="5"/>
  <c r="E258" i="5"/>
  <c r="C258" i="5"/>
  <c r="A258" i="5"/>
  <c r="S257" i="5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47" i="5"/>
  <c r="O247" i="5"/>
  <c r="H247" i="5"/>
  <c r="E247" i="5"/>
  <c r="C247" i="5"/>
  <c r="A247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22" i="1"/>
  <c r="C107" i="1"/>
  <c r="C123" i="1"/>
  <c r="C111" i="1"/>
  <c r="C121" i="1"/>
  <c r="C108" i="1"/>
  <c r="C119" i="1"/>
  <c r="C112" i="1"/>
  <c r="C109" i="1"/>
  <c r="C125" i="1"/>
  <c r="C118" i="1"/>
  <c r="C124" i="1"/>
  <c r="C110" i="1"/>
  <c r="C117" i="1"/>
  <c r="A495" i="5" l="1"/>
  <c r="C495" i="5"/>
  <c r="E495" i="5"/>
  <c r="H495" i="5"/>
  <c r="O495" i="5"/>
  <c r="S495" i="5"/>
  <c r="S465" i="5"/>
  <c r="O465" i="5"/>
  <c r="H465" i="5"/>
  <c r="E465" i="5"/>
  <c r="C465" i="5"/>
  <c r="A465" i="5"/>
  <c r="S225" i="5" l="1"/>
  <c r="O267" i="5"/>
  <c r="H267" i="5"/>
  <c r="E267" i="5"/>
  <c r="C267" i="5"/>
  <c r="A267" i="5"/>
  <c r="S224" i="5"/>
  <c r="O266" i="5"/>
  <c r="H266" i="5"/>
  <c r="E266" i="5"/>
  <c r="C266" i="5"/>
  <c r="A266" i="5"/>
  <c r="S222" i="5"/>
  <c r="O261" i="5"/>
  <c r="H261" i="5"/>
  <c r="E261" i="5"/>
  <c r="C261" i="5"/>
  <c r="A261" i="5"/>
  <c r="S221" i="5"/>
  <c r="O260" i="5"/>
  <c r="H260" i="5"/>
  <c r="E260" i="5"/>
  <c r="C260" i="5"/>
  <c r="A260" i="5"/>
  <c r="I24" i="5" l="1"/>
  <c r="S74" i="5" l="1"/>
  <c r="O74" i="5"/>
  <c r="H74" i="5"/>
  <c r="E74" i="5"/>
  <c r="C74" i="5"/>
  <c r="A74" i="5"/>
  <c r="C73" i="1"/>
  <c r="S73" i="5" l="1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61" i="1"/>
  <c r="C72" i="1"/>
  <c r="C67" i="1"/>
  <c r="C51" i="1"/>
  <c r="C66" i="1"/>
  <c r="C68" i="1"/>
  <c r="C71" i="1"/>
  <c r="C46" i="1"/>
  <c r="C54" i="1"/>
  <c r="C48" i="1"/>
  <c r="C62" i="1"/>
  <c r="C47" i="1"/>
  <c r="C60" i="1"/>
  <c r="C49" i="1"/>
  <c r="C57" i="1"/>
  <c r="C69" i="1"/>
  <c r="C63" i="1"/>
  <c r="C58" i="1"/>
  <c r="C52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4" i="1"/>
  <c r="C42" i="1"/>
  <c r="S33" i="5" l="1"/>
  <c r="O33" i="5"/>
  <c r="H33" i="5"/>
  <c r="E33" i="5"/>
  <c r="C33" i="5"/>
  <c r="A33" i="5"/>
  <c r="S32" i="5"/>
  <c r="O32" i="5"/>
  <c r="H32" i="5"/>
  <c r="E32" i="5"/>
  <c r="C32" i="5"/>
  <c r="A32" i="5"/>
  <c r="C33" i="1"/>
  <c r="C37" i="1"/>
  <c r="C32" i="1"/>
  <c r="C39" i="1"/>
  <c r="C41" i="1"/>
  <c r="C40" i="1"/>
  <c r="C31" i="1"/>
  <c r="S31" i="5" l="1"/>
  <c r="O31" i="5"/>
  <c r="H31" i="5"/>
  <c r="E31" i="5"/>
  <c r="C31" i="5"/>
  <c r="A31" i="5"/>
  <c r="C30" i="1"/>
  <c r="I354" i="5" l="1"/>
  <c r="I355" i="5"/>
  <c r="O306" i="5" l="1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S295" i="5"/>
  <c r="S306" i="5"/>
  <c r="S297" i="5"/>
  <c r="S304" i="5"/>
  <c r="S296" i="5"/>
  <c r="S305" i="5"/>
  <c r="I356" i="5" l="1"/>
  <c r="I357" i="5" l="1"/>
  <c r="I358" i="5" l="1"/>
  <c r="S261" i="5" l="1"/>
  <c r="O273" i="5"/>
  <c r="H273" i="5"/>
  <c r="E273" i="5"/>
  <c r="C273" i="5"/>
  <c r="A273" i="5"/>
  <c r="S260" i="5"/>
  <c r="O272" i="5"/>
  <c r="H272" i="5"/>
  <c r="E272" i="5"/>
  <c r="C272" i="5"/>
  <c r="A272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0" i="1"/>
  <c r="C21" i="1"/>
  <c r="C2" i="1"/>
  <c r="C23" i="1"/>
  <c r="C24" i="1"/>
  <c r="S21" i="5" l="1"/>
  <c r="O21" i="5"/>
  <c r="H21" i="5"/>
  <c r="E21" i="5"/>
  <c r="C21" i="5"/>
  <c r="A21" i="5"/>
  <c r="S497" i="5" l="1"/>
  <c r="O497" i="5"/>
  <c r="H497" i="5"/>
  <c r="E497" i="5"/>
  <c r="C497" i="5"/>
  <c r="A497" i="5"/>
  <c r="S496" i="5"/>
  <c r="O496" i="5"/>
  <c r="H496" i="5"/>
  <c r="E496" i="5"/>
  <c r="C496" i="5"/>
  <c r="A496" i="5"/>
  <c r="H494" i="5" l="1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6" i="5"/>
  <c r="H464" i="5"/>
  <c r="H463" i="5"/>
  <c r="H462" i="5"/>
  <c r="H461" i="5"/>
  <c r="H460" i="5"/>
  <c r="H454" i="5"/>
  <c r="H453" i="5"/>
  <c r="H452" i="5"/>
  <c r="H451" i="5"/>
  <c r="H450" i="5"/>
  <c r="H449" i="5"/>
  <c r="H448" i="5"/>
  <c r="H447" i="5"/>
  <c r="H446" i="5"/>
  <c r="H445" i="5"/>
  <c r="H444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6" i="5"/>
  <c r="H383" i="5"/>
  <c r="H382" i="5"/>
  <c r="H381" i="5"/>
  <c r="H378" i="5"/>
  <c r="H377" i="5"/>
  <c r="H376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3" i="5"/>
  <c r="H302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1" i="5"/>
  <c r="H265" i="5"/>
  <c r="H259" i="5"/>
  <c r="H225" i="5"/>
  <c r="H224" i="5"/>
  <c r="H223" i="5"/>
  <c r="H222" i="5"/>
  <c r="H221" i="5"/>
  <c r="H220" i="5"/>
  <c r="H219" i="5"/>
  <c r="H218" i="5"/>
  <c r="H217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5" i="5"/>
  <c r="H152" i="5"/>
  <c r="H151" i="5"/>
  <c r="H150" i="5"/>
  <c r="H145" i="5"/>
  <c r="H144" i="5"/>
  <c r="H143" i="5"/>
  <c r="H142" i="5"/>
  <c r="H141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79" i="5"/>
  <c r="H78" i="5"/>
  <c r="H77" i="5"/>
  <c r="H76" i="5"/>
  <c r="H75" i="5"/>
  <c r="H30" i="5"/>
  <c r="H28" i="5"/>
  <c r="H24" i="5"/>
  <c r="G5" i="6"/>
  <c r="G4" i="6"/>
  <c r="G3" i="6"/>
  <c r="G2" i="6"/>
  <c r="G8" i="6"/>
  <c r="G7" i="6"/>
  <c r="S494" i="5"/>
  <c r="O494" i="5"/>
  <c r="E494" i="5"/>
  <c r="C494" i="5"/>
  <c r="A494" i="5"/>
  <c r="C2" i="6"/>
  <c r="C3" i="6"/>
  <c r="C183" i="1"/>
  <c r="C5" i="6"/>
  <c r="E3" i="6"/>
  <c r="E5" i="6"/>
  <c r="E2" i="6"/>
  <c r="C4" i="6"/>
  <c r="E4" i="6"/>
  <c r="C184" i="1"/>
  <c r="S482" i="5" l="1"/>
  <c r="O482" i="5"/>
  <c r="E482" i="5"/>
  <c r="C482" i="5"/>
  <c r="A482" i="5"/>
  <c r="S481" i="5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49" i="5"/>
  <c r="O449" i="5"/>
  <c r="E449" i="5"/>
  <c r="C449" i="5"/>
  <c r="A449" i="5"/>
  <c r="S448" i="5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S437" i="5"/>
  <c r="E437" i="5"/>
  <c r="C437" i="5"/>
  <c r="A437" i="5"/>
  <c r="S436" i="5"/>
  <c r="E436" i="5"/>
  <c r="C436" i="5"/>
  <c r="A436" i="5"/>
  <c r="S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S427" i="5"/>
  <c r="S428" i="5"/>
  <c r="S429" i="5"/>
  <c r="S431" i="5"/>
  <c r="S430" i="5"/>
  <c r="C182" i="1"/>
  <c r="C181" i="1"/>
  <c r="C162" i="1"/>
  <c r="O436" i="5"/>
  <c r="C160" i="1"/>
  <c r="S433" i="5"/>
  <c r="S434" i="5"/>
  <c r="C177" i="1"/>
  <c r="S432" i="5"/>
  <c r="C167" i="1"/>
  <c r="C168" i="1"/>
  <c r="O435" i="5"/>
  <c r="C161" i="1"/>
  <c r="O437" i="5"/>
  <c r="S23" i="5" l="1"/>
  <c r="O23" i="5"/>
  <c r="H23" i="5"/>
  <c r="E23" i="5"/>
  <c r="C23" i="5"/>
  <c r="A23" i="5"/>
  <c r="S477" i="5"/>
  <c r="S476" i="5"/>
  <c r="S475" i="5"/>
  <c r="S474" i="5"/>
  <c r="S473" i="5"/>
  <c r="S472" i="5"/>
  <c r="S471" i="5"/>
  <c r="S470" i="5"/>
  <c r="S469" i="5"/>
  <c r="S468" i="5"/>
  <c r="S466" i="5"/>
  <c r="S464" i="5"/>
  <c r="S463" i="5"/>
  <c r="S462" i="5"/>
  <c r="S461" i="5"/>
  <c r="S460" i="5"/>
  <c r="S454" i="5"/>
  <c r="S453" i="5"/>
  <c r="S452" i="5"/>
  <c r="S451" i="5"/>
  <c r="S450" i="5"/>
  <c r="S426" i="5"/>
  <c r="S425" i="5"/>
  <c r="S424" i="5"/>
  <c r="S423" i="5"/>
  <c r="S422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6" i="5"/>
  <c r="S383" i="5"/>
  <c r="S382" i="5"/>
  <c r="S381" i="5"/>
  <c r="S378" i="5"/>
  <c r="S377" i="5"/>
  <c r="S376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34" i="5"/>
  <c r="S333" i="5"/>
  <c r="S332" i="5"/>
  <c r="S331" i="5"/>
  <c r="S330" i="5"/>
  <c r="S324" i="5"/>
  <c r="S323" i="5"/>
  <c r="S322" i="5"/>
  <c r="S321" i="5"/>
  <c r="S320" i="5"/>
  <c r="S319" i="5"/>
  <c r="S318" i="5"/>
  <c r="S317" i="5"/>
  <c r="S316" i="5"/>
  <c r="S292" i="5"/>
  <c r="S291" i="5"/>
  <c r="S290" i="5"/>
  <c r="S289" i="5"/>
  <c r="S288" i="5"/>
  <c r="S287" i="5"/>
  <c r="S286" i="5"/>
  <c r="S285" i="5"/>
  <c r="S284" i="5"/>
  <c r="S283" i="5"/>
  <c r="S279" i="5"/>
  <c r="S278" i="5"/>
  <c r="S277" i="5"/>
  <c r="S273" i="5"/>
  <c r="S272" i="5"/>
  <c r="S271" i="5"/>
  <c r="S259" i="5"/>
  <c r="S223" i="5"/>
  <c r="S220" i="5"/>
  <c r="S219" i="5"/>
  <c r="S218" i="5"/>
  <c r="S217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5" i="5"/>
  <c r="S152" i="5"/>
  <c r="S151" i="5"/>
  <c r="S150" i="5"/>
  <c r="S145" i="5"/>
  <c r="S144" i="5"/>
  <c r="S143" i="5"/>
  <c r="S142" i="5"/>
  <c r="S141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79" i="5"/>
  <c r="S77" i="5"/>
  <c r="S76" i="5"/>
  <c r="S30" i="5"/>
  <c r="S2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E472" i="5"/>
  <c r="C472" i="5"/>
  <c r="A472" i="5"/>
  <c r="S302" i="5"/>
  <c r="S346" i="5"/>
  <c r="S347" i="5"/>
  <c r="S339" i="5"/>
  <c r="S348" i="5"/>
  <c r="S344" i="5"/>
  <c r="S293" i="5"/>
  <c r="S294" i="5"/>
  <c r="S337" i="5"/>
  <c r="S345" i="5"/>
  <c r="S303" i="5"/>
  <c r="S335" i="5"/>
  <c r="S336" i="5"/>
  <c r="S338" i="5"/>
  <c r="S417" i="5"/>
  <c r="S353" i="5"/>
  <c r="S329" i="5"/>
  <c r="S312" i="5"/>
  <c r="S421" i="5"/>
  <c r="S313" i="5"/>
  <c r="S309" i="5"/>
  <c r="S311" i="5"/>
  <c r="S351" i="5"/>
  <c r="S75" i="5"/>
  <c r="S419" i="5"/>
  <c r="S315" i="5"/>
  <c r="S78" i="5"/>
  <c r="S328" i="5"/>
  <c r="S350" i="5"/>
  <c r="S418" i="5"/>
  <c r="S327" i="5"/>
  <c r="S352" i="5"/>
  <c r="S420" i="5"/>
  <c r="S326" i="5"/>
  <c r="S349" i="5"/>
  <c r="S308" i="5"/>
  <c r="S307" i="5"/>
  <c r="S310" i="5"/>
  <c r="S325" i="5"/>
  <c r="S314" i="5"/>
  <c r="O471" i="5" l="1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6" i="5"/>
  <c r="E466" i="5"/>
  <c r="C466" i="5"/>
  <c r="A466" i="5"/>
  <c r="C171" i="1"/>
  <c r="C172" i="1"/>
  <c r="C175" i="1"/>
  <c r="C176" i="1"/>
  <c r="O416" i="5" l="1"/>
  <c r="E416" i="5"/>
  <c r="C416" i="5"/>
  <c r="A416" i="5"/>
  <c r="O415" i="5"/>
  <c r="E415" i="5"/>
  <c r="C415" i="5"/>
  <c r="A415" i="5"/>
  <c r="O414" i="5"/>
  <c r="E414" i="5"/>
  <c r="C414" i="5"/>
  <c r="A414" i="5"/>
  <c r="O402" i="5"/>
  <c r="E402" i="5"/>
  <c r="C402" i="5"/>
  <c r="A402" i="5"/>
  <c r="O401" i="5"/>
  <c r="E401" i="5"/>
  <c r="C401" i="5"/>
  <c r="A401" i="5"/>
  <c r="O400" i="5"/>
  <c r="E400" i="5"/>
  <c r="C400" i="5"/>
  <c r="A400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383" i="5"/>
  <c r="E383" i="5"/>
  <c r="C383" i="5"/>
  <c r="A383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4" i="5" l="1"/>
  <c r="C454" i="5"/>
  <c r="A454" i="5"/>
  <c r="E453" i="5"/>
  <c r="C453" i="5"/>
  <c r="A453" i="5"/>
  <c r="E452" i="5"/>
  <c r="C452" i="5"/>
  <c r="A452" i="5"/>
  <c r="E451" i="5"/>
  <c r="C451" i="5"/>
  <c r="A451" i="5"/>
  <c r="E450" i="5"/>
  <c r="C450" i="5"/>
  <c r="A450" i="5"/>
  <c r="E426" i="5"/>
  <c r="C426" i="5"/>
  <c r="A426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3" i="5"/>
  <c r="E413" i="5"/>
  <c r="C413" i="5"/>
  <c r="A413" i="5"/>
  <c r="O412" i="5"/>
  <c r="E412" i="5"/>
  <c r="C412" i="5"/>
  <c r="A412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6" i="5"/>
  <c r="E386" i="5"/>
  <c r="C386" i="5"/>
  <c r="A386" i="5"/>
  <c r="O382" i="5"/>
  <c r="E382" i="5"/>
  <c r="C382" i="5"/>
  <c r="A382" i="5"/>
  <c r="O381" i="5"/>
  <c r="E381" i="5"/>
  <c r="C381" i="5"/>
  <c r="A381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454" i="5"/>
  <c r="O452" i="5"/>
  <c r="O450" i="5"/>
  <c r="O453" i="5"/>
  <c r="O451" i="5"/>
  <c r="O426" i="5"/>
  <c r="O424" i="5"/>
  <c r="O422" i="5"/>
  <c r="O423" i="5"/>
  <c r="O425" i="5"/>
  <c r="C156" i="1"/>
  <c r="C154" i="1"/>
  <c r="C159" i="1"/>
  <c r="C169" i="1"/>
  <c r="C155" i="1"/>
  <c r="C173" i="1"/>
  <c r="C153" i="1"/>
  <c r="C164" i="1"/>
  <c r="C163" i="1"/>
  <c r="C174" i="1"/>
  <c r="C151" i="1"/>
  <c r="C157" i="1"/>
  <c r="C150" i="1"/>
  <c r="C152" i="1"/>
  <c r="C158" i="1"/>
  <c r="O358" i="5" l="1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3" i="5"/>
  <c r="C302" i="5"/>
  <c r="C294" i="5"/>
  <c r="C293" i="5"/>
  <c r="C148" i="1"/>
  <c r="C149" i="1"/>
  <c r="C147" i="1"/>
  <c r="E339" i="5" l="1"/>
  <c r="A339" i="5"/>
  <c r="E338" i="5"/>
  <c r="A338" i="5"/>
  <c r="E337" i="5"/>
  <c r="A337" i="5"/>
  <c r="E336" i="5"/>
  <c r="A336" i="5"/>
  <c r="E335" i="5"/>
  <c r="A335" i="5"/>
  <c r="A334" i="5"/>
  <c r="E334" i="5"/>
  <c r="O339" i="5"/>
  <c r="O337" i="5"/>
  <c r="O335" i="5"/>
  <c r="O336" i="5"/>
  <c r="O338" i="5"/>
  <c r="E333" i="5"/>
  <c r="A333" i="5"/>
  <c r="E332" i="5"/>
  <c r="A332" i="5"/>
  <c r="O329" i="5"/>
  <c r="E329" i="5"/>
  <c r="A329" i="5"/>
  <c r="O328" i="5"/>
  <c r="E328" i="5"/>
  <c r="A328" i="5"/>
  <c r="O327" i="5"/>
  <c r="E327" i="5"/>
  <c r="A327" i="5"/>
  <c r="E324" i="5"/>
  <c r="A324" i="5"/>
  <c r="E323" i="5"/>
  <c r="A323" i="5"/>
  <c r="E322" i="5"/>
  <c r="A322" i="5"/>
  <c r="E321" i="5"/>
  <c r="A321" i="5"/>
  <c r="E320" i="5"/>
  <c r="A320" i="5"/>
  <c r="E319" i="5"/>
  <c r="A319" i="5"/>
  <c r="E318" i="5"/>
  <c r="A318" i="5"/>
  <c r="O315" i="5"/>
  <c r="E315" i="5"/>
  <c r="A315" i="5"/>
  <c r="O314" i="5"/>
  <c r="E314" i="5"/>
  <c r="A314" i="5"/>
  <c r="O313" i="5"/>
  <c r="E313" i="5"/>
  <c r="A313" i="5"/>
  <c r="O312" i="5"/>
  <c r="E312" i="5"/>
  <c r="A312" i="5"/>
  <c r="O311" i="5"/>
  <c r="E311" i="5"/>
  <c r="A311" i="5"/>
  <c r="O310" i="5"/>
  <c r="E310" i="5"/>
  <c r="A310" i="5"/>
  <c r="O309" i="5"/>
  <c r="E309" i="5"/>
  <c r="A309" i="5"/>
  <c r="O225" i="5"/>
  <c r="O224" i="5"/>
  <c r="O223" i="5"/>
  <c r="O222" i="5"/>
  <c r="O221" i="5"/>
  <c r="O220" i="5"/>
  <c r="O219" i="5"/>
  <c r="O218" i="5"/>
  <c r="O217" i="5"/>
  <c r="O189" i="5"/>
  <c r="O188" i="5"/>
  <c r="O187" i="5"/>
  <c r="O186" i="5"/>
  <c r="O185" i="5"/>
  <c r="O184" i="5"/>
  <c r="O183" i="5"/>
  <c r="O182" i="5"/>
  <c r="O181" i="5"/>
  <c r="O326" i="5"/>
  <c r="O325" i="5"/>
  <c r="O308" i="5"/>
  <c r="O307" i="5"/>
  <c r="O303" i="5"/>
  <c r="O302" i="5"/>
  <c r="O294" i="5"/>
  <c r="E331" i="5"/>
  <c r="A331" i="5"/>
  <c r="E330" i="5"/>
  <c r="A330" i="5"/>
  <c r="E326" i="5"/>
  <c r="A326" i="5"/>
  <c r="E325" i="5"/>
  <c r="A325" i="5"/>
  <c r="E317" i="5"/>
  <c r="A317" i="5"/>
  <c r="E316" i="5"/>
  <c r="A316" i="5"/>
  <c r="E308" i="5"/>
  <c r="A308" i="5"/>
  <c r="E307" i="5"/>
  <c r="A307" i="5"/>
  <c r="O317" i="5"/>
  <c r="O321" i="5"/>
  <c r="O331" i="5"/>
  <c r="O323" i="5"/>
  <c r="O319" i="5"/>
  <c r="O334" i="5"/>
  <c r="O318" i="5"/>
  <c r="O324" i="5"/>
  <c r="O330" i="5"/>
  <c r="O322" i="5"/>
  <c r="O320" i="5"/>
  <c r="C146" i="1"/>
  <c r="O333" i="5"/>
  <c r="O316" i="5"/>
  <c r="O332" i="5"/>
  <c r="E303" i="5" l="1"/>
  <c r="A303" i="5"/>
  <c r="E302" i="5"/>
  <c r="A302" i="5"/>
  <c r="E294" i="5"/>
  <c r="A294" i="5"/>
  <c r="O293" i="5"/>
  <c r="O292" i="5"/>
  <c r="E293" i="5"/>
  <c r="C292" i="5"/>
  <c r="A293" i="5"/>
  <c r="C144" i="1"/>
  <c r="C141" i="1"/>
  <c r="C143" i="1"/>
  <c r="C145" i="1"/>
  <c r="C142" i="1"/>
  <c r="E225" i="5" l="1"/>
  <c r="C225" i="5"/>
  <c r="A225" i="5"/>
  <c r="E224" i="5"/>
  <c r="C224" i="5"/>
  <c r="A224" i="5"/>
  <c r="E223" i="5"/>
  <c r="C223" i="5"/>
  <c r="A223" i="5"/>
  <c r="E222" i="5"/>
  <c r="C222" i="5"/>
  <c r="A222" i="5"/>
  <c r="E221" i="5"/>
  <c r="C221" i="5"/>
  <c r="A221" i="5"/>
  <c r="E189" i="5"/>
  <c r="C189" i="5"/>
  <c r="A189" i="5"/>
  <c r="E188" i="5"/>
  <c r="C188" i="5"/>
  <c r="A188" i="5"/>
  <c r="E187" i="5"/>
  <c r="C187" i="5"/>
  <c r="A187" i="5"/>
  <c r="E186" i="5"/>
  <c r="C186" i="5"/>
  <c r="A186" i="5"/>
  <c r="E185" i="5"/>
  <c r="C185" i="5"/>
  <c r="A185" i="5"/>
  <c r="E220" i="5"/>
  <c r="E219" i="5"/>
  <c r="E218" i="5"/>
  <c r="E217" i="5"/>
  <c r="E184" i="5"/>
  <c r="E183" i="5"/>
  <c r="E182" i="5"/>
  <c r="E181" i="5"/>
  <c r="C220" i="5"/>
  <c r="C219" i="5"/>
  <c r="C218" i="5"/>
  <c r="C217" i="5"/>
  <c r="C184" i="5"/>
  <c r="C183" i="5"/>
  <c r="C182" i="5"/>
  <c r="C181" i="5"/>
  <c r="A183" i="5"/>
  <c r="A184" i="5"/>
  <c r="A218" i="5"/>
  <c r="A220" i="5"/>
  <c r="A219" i="5"/>
  <c r="A217" i="5"/>
  <c r="A182" i="5"/>
  <c r="A181" i="5"/>
  <c r="E119" i="5"/>
  <c r="C119" i="5"/>
  <c r="A119" i="5"/>
  <c r="E118" i="5"/>
  <c r="C118" i="5"/>
  <c r="A118" i="5"/>
  <c r="C140" i="1"/>
  <c r="O119" i="5"/>
  <c r="C116" i="1"/>
  <c r="C120" i="1"/>
  <c r="O118" i="5"/>
  <c r="S24" i="5" l="1"/>
  <c r="S3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1" i="5"/>
  <c r="O265" i="5"/>
  <c r="O259" i="5"/>
  <c r="O79" i="5"/>
  <c r="O78" i="5"/>
  <c r="O77" i="5"/>
  <c r="O76" i="5"/>
  <c r="O75" i="5"/>
  <c r="O30" i="5"/>
  <c r="O28" i="5"/>
  <c r="O24" i="5"/>
  <c r="O3" i="5"/>
  <c r="C104" i="1"/>
  <c r="C126" i="1"/>
  <c r="O168" i="5"/>
  <c r="O110" i="5"/>
  <c r="C135" i="1"/>
  <c r="O166" i="5"/>
  <c r="O174" i="5"/>
  <c r="O134" i="5"/>
  <c r="O120" i="5"/>
  <c r="C133" i="1"/>
  <c r="O175" i="5"/>
  <c r="O125" i="5"/>
  <c r="O105" i="5"/>
  <c r="C138" i="1"/>
  <c r="O121" i="5"/>
  <c r="O122" i="5"/>
  <c r="O123" i="5"/>
  <c r="O167" i="5"/>
  <c r="O145" i="5"/>
  <c r="O155" i="5"/>
  <c r="C29" i="1"/>
  <c r="O173" i="5"/>
  <c r="O177" i="5"/>
  <c r="O104" i="5"/>
  <c r="C74" i="1"/>
  <c r="O158" i="5"/>
  <c r="C130" i="1"/>
  <c r="O142" i="5"/>
  <c r="O162" i="5"/>
  <c r="C103" i="1"/>
  <c r="O135" i="5"/>
  <c r="C76" i="1"/>
  <c r="O107" i="5"/>
  <c r="C115" i="1"/>
  <c r="O126" i="5"/>
  <c r="O132" i="5"/>
  <c r="C100" i="1"/>
  <c r="O143" i="5"/>
  <c r="O101" i="5"/>
  <c r="C106" i="1"/>
  <c r="O180" i="5"/>
  <c r="O170" i="5"/>
  <c r="O152" i="5"/>
  <c r="O99" i="5"/>
  <c r="O130" i="5"/>
  <c r="C75" i="1"/>
  <c r="O114" i="5"/>
  <c r="C78" i="1"/>
  <c r="C137" i="1"/>
  <c r="O117" i="5"/>
  <c r="O178" i="5"/>
  <c r="O111" i="5"/>
  <c r="O161" i="5"/>
  <c r="O172" i="5"/>
  <c r="O163" i="5"/>
  <c r="C132" i="1"/>
  <c r="C98" i="1"/>
  <c r="O141" i="5"/>
  <c r="C27" i="1"/>
  <c r="O164" i="5"/>
  <c r="O108" i="5"/>
  <c r="C102" i="1"/>
  <c r="O127" i="5"/>
  <c r="O106" i="5"/>
  <c r="O169" i="5"/>
  <c r="O115" i="5"/>
  <c r="C77" i="1"/>
  <c r="C113" i="1"/>
  <c r="O137" i="5"/>
  <c r="O124" i="5"/>
  <c r="O133" i="5"/>
  <c r="O128" i="5"/>
  <c r="C114" i="1"/>
  <c r="O131" i="5"/>
  <c r="O160" i="5"/>
  <c r="C101" i="1"/>
  <c r="O176" i="5"/>
  <c r="O102" i="5"/>
  <c r="O165" i="5"/>
  <c r="O144" i="5"/>
  <c r="O113" i="5"/>
  <c r="O179" i="5"/>
  <c r="C99" i="1"/>
  <c r="O151" i="5"/>
  <c r="O116" i="5"/>
  <c r="O138" i="5"/>
  <c r="O112" i="5"/>
  <c r="O136" i="5"/>
  <c r="O171" i="5"/>
  <c r="C128" i="1"/>
  <c r="O109" i="5"/>
  <c r="O150" i="5"/>
  <c r="C139" i="1"/>
  <c r="O100" i="5"/>
  <c r="O129" i="5"/>
  <c r="C134" i="1"/>
  <c r="O159" i="5"/>
  <c r="C105" i="1"/>
  <c r="C136" i="1"/>
  <c r="Q2" i="5" l="1"/>
  <c r="M2" i="5"/>
  <c r="C6" i="6"/>
  <c r="E6" i="6"/>
  <c r="O103" i="5"/>
  <c r="E292" i="5" l="1"/>
  <c r="A292" i="5"/>
  <c r="E291" i="5"/>
  <c r="C291" i="5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1" i="5"/>
  <c r="C271" i="5"/>
  <c r="A271" i="5"/>
  <c r="E265" i="5"/>
  <c r="C265" i="5"/>
  <c r="A265" i="5"/>
  <c r="E259" i="5"/>
  <c r="C259" i="5"/>
  <c r="A259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50" i="5"/>
  <c r="C150" i="5"/>
  <c r="E150" i="5"/>
  <c r="A151" i="5"/>
  <c r="C151" i="5"/>
  <c r="E151" i="5"/>
  <c r="A152" i="5"/>
  <c r="C152" i="5"/>
  <c r="E152" i="5"/>
  <c r="A155" i="5"/>
  <c r="C155" i="5"/>
  <c r="E155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E180" i="5" l="1"/>
  <c r="C180" i="5"/>
  <c r="A18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<sst xmlns="http://schemas.openxmlformats.org/spreadsheetml/2006/main" count="1625" uniqueCount="703">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</sst>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4"/>
  <sheetViews>
    <sheetView workbookViewId="0">
      <pane ySplit="1" topLeftCell="A59" activePane="bottomLeft" state="frozen"/>
      <selection pane="bottomLeft" activeCell="A65" sqref="A6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9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2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701</v>
      </c>
      <c r="B65" s="10" t="s">
        <v>422</v>
      </c>
      <c r="C65" s="6">
        <f t="shared" ref="C65" ca="1" si="22">VLOOKUP(B65,OFFSET(INDIRECT("$A:$B"),0,MATCH(B$1&amp;"_Verify",INDIRECT("$1:$1"),0)-1),2,0)</f>
        <v>23</v>
      </c>
      <c r="D65" s="10"/>
    </row>
    <row r="66" spans="1:8" x14ac:dyDescent="0.3">
      <c r="A66" s="10" t="s">
        <v>477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478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479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480</v>
      </c>
      <c r="B69" s="10" t="s">
        <v>25</v>
      </c>
      <c r="C69" s="6">
        <f t="shared" ca="1" si="17"/>
        <v>2</v>
      </c>
      <c r="D69" s="10"/>
    </row>
    <row r="70" spans="1:8" x14ac:dyDescent="0.3">
      <c r="A70" s="10" t="s">
        <v>668</v>
      </c>
      <c r="B70" s="10" t="s">
        <v>25</v>
      </c>
      <c r="C70" s="6">
        <f t="shared" ref="C70" ca="1" si="23">VLOOKUP(B70,OFFSET(INDIRECT("$A:$B"),0,MATCH(B$1&amp;"_Verify",INDIRECT("$1:$1"),0)-1),2,0)</f>
        <v>2</v>
      </c>
      <c r="D70" s="10"/>
    </row>
    <row r="71" spans="1:8" s="10" customFormat="1" x14ac:dyDescent="0.3">
      <c r="A71" s="10" t="s">
        <v>481</v>
      </c>
      <c r="B71" s="10" t="s">
        <v>663</v>
      </c>
      <c r="C71" s="6">
        <f t="shared" ca="1" si="17"/>
        <v>73</v>
      </c>
      <c r="F71"/>
      <c r="G71"/>
      <c r="H71"/>
    </row>
    <row r="72" spans="1:8" x14ac:dyDescent="0.3">
      <c r="A72" s="10" t="s">
        <v>482</v>
      </c>
      <c r="B72" s="10" t="s">
        <v>25</v>
      </c>
      <c r="C72" s="6">
        <f t="shared" ca="1" si="17"/>
        <v>2</v>
      </c>
      <c r="D72" s="10"/>
    </row>
    <row r="73" spans="1:8" x14ac:dyDescent="0.3">
      <c r="A73" s="10" t="s">
        <v>484</v>
      </c>
      <c r="B73" s="10" t="s">
        <v>25</v>
      </c>
      <c r="C73" s="6">
        <f t="shared" ref="C73" ca="1" si="24">VLOOKUP(B73,OFFSET(INDIRECT("$A:$B"),0,MATCH(B$1&amp;"_Verify",INDIRECT("$1:$1"),0)-1),2,0)</f>
        <v>2</v>
      </c>
      <c r="D73" s="10"/>
      <c r="F73" s="10"/>
      <c r="G73" s="10"/>
      <c r="H73" s="10"/>
    </row>
    <row r="74" spans="1:8" x14ac:dyDescent="0.3">
      <c r="A74" t="s">
        <v>108</v>
      </c>
      <c r="B74" t="s">
        <v>94</v>
      </c>
      <c r="C74" s="6">
        <f t="shared" ca="1" si="9"/>
        <v>13</v>
      </c>
    </row>
    <row r="75" spans="1:8" x14ac:dyDescent="0.3">
      <c r="A75" t="s">
        <v>107</v>
      </c>
      <c r="B75" t="s">
        <v>106</v>
      </c>
      <c r="C75" s="6">
        <f t="shared" ca="1" si="9"/>
        <v>54</v>
      </c>
    </row>
    <row r="76" spans="1:8" x14ac:dyDescent="0.3">
      <c r="A76" t="s">
        <v>114</v>
      </c>
      <c r="B76" t="s">
        <v>113</v>
      </c>
      <c r="C76" s="6">
        <f t="shared" ca="1" si="9"/>
        <v>53</v>
      </c>
    </row>
    <row r="77" spans="1:8" x14ac:dyDescent="0.3">
      <c r="A77" t="s">
        <v>120</v>
      </c>
      <c r="B77" t="s">
        <v>94</v>
      </c>
      <c r="C77" s="6">
        <f t="shared" ca="1" si="9"/>
        <v>13</v>
      </c>
    </row>
    <row r="78" spans="1:8" x14ac:dyDescent="0.3">
      <c r="A78" t="s">
        <v>117</v>
      </c>
      <c r="B78" t="s">
        <v>137</v>
      </c>
      <c r="C78" s="6">
        <f t="shared" ca="1" si="9"/>
        <v>55</v>
      </c>
    </row>
    <row r="79" spans="1:8" x14ac:dyDescent="0.3">
      <c r="A79" s="10" t="s">
        <v>553</v>
      </c>
      <c r="B79" s="10" t="s">
        <v>548</v>
      </c>
      <c r="C79" s="6">
        <f t="shared" ref="C79:C81" ca="1" si="25">VLOOKUP(B79,OFFSET(INDIRECT("$A:$B"),0,MATCH(B$1&amp;"_Verify",INDIRECT("$1:$1"),0)-1),2,0)</f>
        <v>69</v>
      </c>
      <c r="D79" s="10"/>
    </row>
    <row r="80" spans="1:8" x14ac:dyDescent="0.3">
      <c r="A80" s="10" t="s">
        <v>600</v>
      </c>
      <c r="B80" s="10" t="s">
        <v>548</v>
      </c>
      <c r="C80" s="6">
        <f t="shared" ref="C80" ca="1" si="26">VLOOKUP(B80,OFFSET(INDIRECT("$A:$B"),0,MATCH(B$1&amp;"_Verify",INDIRECT("$1:$1"),0)-1),2,0)</f>
        <v>69</v>
      </c>
      <c r="D80" s="10"/>
    </row>
    <row r="81" spans="1:8" x14ac:dyDescent="0.3">
      <c r="A81" s="10" t="s">
        <v>570</v>
      </c>
      <c r="B81" s="10" t="s">
        <v>548</v>
      </c>
      <c r="C81" s="6">
        <f t="shared" ca="1" si="25"/>
        <v>69</v>
      </c>
      <c r="D81" s="10"/>
    </row>
    <row r="82" spans="1:8" x14ac:dyDescent="0.3">
      <c r="A82" s="10" t="s">
        <v>565</v>
      </c>
      <c r="B82" s="10" t="s">
        <v>548</v>
      </c>
      <c r="C82" s="6">
        <f t="shared" ref="C82" ca="1" si="27">VLOOKUP(B82,OFFSET(INDIRECT("$A:$B"),0,MATCH(B$1&amp;"_Verify",INDIRECT("$1:$1"),0)-1),2,0)</f>
        <v>69</v>
      </c>
      <c r="D82" s="10"/>
    </row>
    <row r="83" spans="1:8" x14ac:dyDescent="0.3">
      <c r="A83" s="10" t="s">
        <v>567</v>
      </c>
      <c r="B83" s="10" t="s">
        <v>548</v>
      </c>
      <c r="C83" s="6">
        <f t="shared" ref="C83" ca="1" si="28">VLOOKUP(B83,OFFSET(INDIRECT("$A:$B"),0,MATCH(B$1&amp;"_Verify",INDIRECT("$1:$1"),0)-1),2,0)</f>
        <v>69</v>
      </c>
      <c r="D83" s="10"/>
    </row>
    <row r="84" spans="1:8" x14ac:dyDescent="0.3">
      <c r="A84" s="10" t="s">
        <v>587</v>
      </c>
      <c r="B84" s="10" t="s">
        <v>26</v>
      </c>
      <c r="C84" s="6">
        <f t="shared" ca="1" si="9"/>
        <v>6</v>
      </c>
      <c r="D84" s="10"/>
    </row>
    <row r="85" spans="1:8" s="10" customFormat="1" x14ac:dyDescent="0.3">
      <c r="A85" s="10" t="s">
        <v>589</v>
      </c>
      <c r="B85" s="10" t="s">
        <v>21</v>
      </c>
      <c r="C85" s="6">
        <f t="shared" ca="1" si="9"/>
        <v>7</v>
      </c>
      <c r="F85"/>
      <c r="G85"/>
      <c r="H85"/>
    </row>
    <row r="86" spans="1:8" x14ac:dyDescent="0.3">
      <c r="A86" s="10" t="s">
        <v>596</v>
      </c>
      <c r="B86" s="10" t="s">
        <v>590</v>
      </c>
      <c r="C86" s="6">
        <f t="shared" ref="C86" ca="1" si="29">VLOOKUP(B86,OFFSET(INDIRECT("$A:$B"),0,MATCH(B$1&amp;"_Verify",INDIRECT("$1:$1"),0)-1),2,0)</f>
        <v>70</v>
      </c>
      <c r="D86" s="10"/>
    </row>
    <row r="87" spans="1:8" x14ac:dyDescent="0.3">
      <c r="A87" s="10" t="s">
        <v>612</v>
      </c>
      <c r="B87" s="10" t="s">
        <v>590</v>
      </c>
      <c r="C87" s="6">
        <f t="shared" ref="C87" ca="1" si="30">VLOOKUP(B87,OFFSET(INDIRECT("$A:$B"),0,MATCH(B$1&amp;"_Verify",INDIRECT("$1:$1"),0)-1),2,0)</f>
        <v>70</v>
      </c>
      <c r="D87" s="10"/>
      <c r="F87" s="10"/>
      <c r="G87" s="10"/>
      <c r="H87" s="10"/>
    </row>
    <row r="88" spans="1:8" x14ac:dyDescent="0.3">
      <c r="A88" s="10" t="s">
        <v>614</v>
      </c>
      <c r="B88" s="10" t="s">
        <v>605</v>
      </c>
      <c r="C88" s="6">
        <f t="shared" ref="C88:C89" ca="1" si="31">VLOOKUP(B88,OFFSET(INDIRECT("$A:$B"),0,MATCH(B$1&amp;"_Verify",INDIRECT("$1:$1"),0)-1),2,0)</f>
        <v>71</v>
      </c>
      <c r="D88" s="10"/>
    </row>
    <row r="89" spans="1:8" x14ac:dyDescent="0.3">
      <c r="A89" s="10" t="s">
        <v>618</v>
      </c>
      <c r="B89" s="10" t="s">
        <v>590</v>
      </c>
      <c r="C89" s="6">
        <f t="shared" ca="1" si="31"/>
        <v>70</v>
      </c>
      <c r="D89" s="10"/>
    </row>
    <row r="90" spans="1:8" x14ac:dyDescent="0.3">
      <c r="A90" s="10" t="s">
        <v>619</v>
      </c>
      <c r="B90" s="10" t="s">
        <v>590</v>
      </c>
      <c r="C90" s="6">
        <f t="shared" ref="C90:C91" ca="1" si="32">VLOOKUP(B90,OFFSET(INDIRECT("$A:$B"),0,MATCH(B$1&amp;"_Verify",INDIRECT("$1:$1"),0)-1),2,0)</f>
        <v>70</v>
      </c>
      <c r="D90" s="10"/>
    </row>
    <row r="91" spans="1:8" x14ac:dyDescent="0.3">
      <c r="A91" s="10" t="s">
        <v>627</v>
      </c>
      <c r="B91" s="10" t="s">
        <v>548</v>
      </c>
      <c r="C91" s="6">
        <f t="shared" ca="1" si="32"/>
        <v>69</v>
      </c>
      <c r="D91" s="10"/>
    </row>
    <row r="92" spans="1:8" x14ac:dyDescent="0.3">
      <c r="A92" s="10" t="s">
        <v>628</v>
      </c>
      <c r="B92" s="10" t="s">
        <v>548</v>
      </c>
      <c r="C92" s="6">
        <f t="shared" ref="C92" ca="1" si="33">VLOOKUP(B92,OFFSET(INDIRECT("$A:$B"),0,MATCH(B$1&amp;"_Verify",INDIRECT("$1:$1"),0)-1),2,0)</f>
        <v>69</v>
      </c>
      <c r="D92" s="10"/>
    </row>
    <row r="93" spans="1:8" x14ac:dyDescent="0.3">
      <c r="A93" s="10" t="s">
        <v>629</v>
      </c>
      <c r="B93" s="10" t="s">
        <v>548</v>
      </c>
      <c r="C93" s="6">
        <f t="shared" ref="C93" ca="1" si="34">VLOOKUP(B93,OFFSET(INDIRECT("$A:$B"),0,MATCH(B$1&amp;"_Verify",INDIRECT("$1:$1"),0)-1),2,0)</f>
        <v>69</v>
      </c>
      <c r="D93" s="10"/>
    </row>
    <row r="94" spans="1:8" x14ac:dyDescent="0.3">
      <c r="A94" s="10" t="s">
        <v>639</v>
      </c>
      <c r="B94" s="10" t="s">
        <v>24</v>
      </c>
      <c r="C94" s="6">
        <f t="shared" ref="C94" ca="1" si="35">VLOOKUP(B94,OFFSET(INDIRECT("$A:$B"),0,MATCH(B$1&amp;"_Verify",INDIRECT("$1:$1"),0)-1),2,0)</f>
        <v>4</v>
      </c>
      <c r="D94" s="10"/>
    </row>
    <row r="95" spans="1:8" x14ac:dyDescent="0.3">
      <c r="A95" s="10" t="s">
        <v>643</v>
      </c>
      <c r="B95" s="10" t="s">
        <v>24</v>
      </c>
      <c r="C95" s="6">
        <f t="shared" ref="C95" ca="1" si="36">VLOOKUP(B95,OFFSET(INDIRECT("$A:$B"),0,MATCH(B$1&amp;"_Verify",INDIRECT("$1:$1"),0)-1),2,0)</f>
        <v>4</v>
      </c>
      <c r="D95" s="10"/>
    </row>
    <row r="96" spans="1:8" x14ac:dyDescent="0.3">
      <c r="A96" s="10" t="s">
        <v>645</v>
      </c>
      <c r="B96" s="10" t="s">
        <v>24</v>
      </c>
      <c r="C96" s="6">
        <f t="shared" ref="C96:C97" ca="1" si="37">VLOOKUP(B96,OFFSET(INDIRECT("$A:$B"),0,MATCH(B$1&amp;"_Verify",INDIRECT("$1:$1"),0)-1),2,0)</f>
        <v>4</v>
      </c>
      <c r="D96" s="10"/>
    </row>
    <row r="97" spans="1:4" x14ac:dyDescent="0.3">
      <c r="A97" s="10" t="s">
        <v>661</v>
      </c>
      <c r="B97" s="10" t="s">
        <v>656</v>
      </c>
      <c r="C97" s="6">
        <f t="shared" ca="1" si="37"/>
        <v>72</v>
      </c>
      <c r="D97" s="10"/>
    </row>
    <row r="98" spans="1:4" x14ac:dyDescent="0.3">
      <c r="A98" t="s">
        <v>244</v>
      </c>
      <c r="B98" t="s">
        <v>21</v>
      </c>
      <c r="C98" s="6">
        <f t="shared" ca="1" si="9"/>
        <v>7</v>
      </c>
    </row>
    <row r="99" spans="1:4" x14ac:dyDescent="0.3">
      <c r="A99" t="s">
        <v>245</v>
      </c>
      <c r="B99" t="s">
        <v>21</v>
      </c>
      <c r="C99" s="6">
        <f t="shared" ca="1" si="9"/>
        <v>7</v>
      </c>
    </row>
    <row r="100" spans="1:4" x14ac:dyDescent="0.3">
      <c r="A100" t="s">
        <v>246</v>
      </c>
      <c r="B100" t="s">
        <v>21</v>
      </c>
      <c r="C100" s="6">
        <f t="shared" ca="1" si="9"/>
        <v>7</v>
      </c>
    </row>
    <row r="101" spans="1:4" x14ac:dyDescent="0.3">
      <c r="A101" t="s">
        <v>247</v>
      </c>
      <c r="B101" t="s">
        <v>21</v>
      </c>
      <c r="C101" s="6">
        <f t="shared" ca="1" si="9"/>
        <v>7</v>
      </c>
    </row>
    <row r="102" spans="1:4" x14ac:dyDescent="0.3">
      <c r="A102" t="s">
        <v>248</v>
      </c>
      <c r="B102" t="s">
        <v>21</v>
      </c>
      <c r="C102" s="6">
        <f t="shared" ca="1" si="9"/>
        <v>7</v>
      </c>
    </row>
    <row r="103" spans="1:4" x14ac:dyDescent="0.3">
      <c r="A103" t="s">
        <v>249</v>
      </c>
      <c r="B103" t="s">
        <v>21</v>
      </c>
      <c r="C103" s="6">
        <f t="shared" ca="1" si="9"/>
        <v>7</v>
      </c>
    </row>
    <row r="104" spans="1:4" x14ac:dyDescent="0.3">
      <c r="A104" t="s">
        <v>250</v>
      </c>
      <c r="B104" t="s">
        <v>21</v>
      </c>
      <c r="C104" s="6">
        <f t="shared" ca="1" si="9"/>
        <v>7</v>
      </c>
    </row>
    <row r="105" spans="1:4" x14ac:dyDescent="0.3">
      <c r="A105" t="s">
        <v>251</v>
      </c>
      <c r="B105" t="s">
        <v>21</v>
      </c>
      <c r="C105" s="6">
        <f t="shared" ca="1" si="9"/>
        <v>7</v>
      </c>
    </row>
    <row r="106" spans="1:4" x14ac:dyDescent="0.3">
      <c r="A106" t="s">
        <v>252</v>
      </c>
      <c r="B106" t="s">
        <v>21</v>
      </c>
      <c r="C106" s="6">
        <f t="shared" ca="1" si="9"/>
        <v>7</v>
      </c>
    </row>
    <row r="107" spans="1:4" x14ac:dyDescent="0.3">
      <c r="A107" s="10" t="s">
        <v>497</v>
      </c>
      <c r="B107" s="10" t="s">
        <v>21</v>
      </c>
      <c r="C107" s="6">
        <f t="shared" ref="C107:C111" ca="1" si="38">VLOOKUP(B107,OFFSET(INDIRECT("$A:$B"),0,MATCH(B$1&amp;"_Verify",INDIRECT("$1:$1"),0)-1),2,0)</f>
        <v>7</v>
      </c>
      <c r="D107" s="10"/>
    </row>
    <row r="108" spans="1:4" x14ac:dyDescent="0.3">
      <c r="A108" s="10" t="s">
        <v>500</v>
      </c>
      <c r="B108" s="10" t="s">
        <v>21</v>
      </c>
      <c r="C108" s="6">
        <f t="shared" ref="C108" ca="1" si="39">VLOOKUP(B108,OFFSET(INDIRECT("$A:$B"),0,MATCH(B$1&amp;"_Verify",INDIRECT("$1:$1"),0)-1),2,0)</f>
        <v>7</v>
      </c>
      <c r="D108" s="10"/>
    </row>
    <row r="109" spans="1:4" x14ac:dyDescent="0.3">
      <c r="A109" s="10" t="s">
        <v>498</v>
      </c>
      <c r="B109" s="10" t="s">
        <v>21</v>
      </c>
      <c r="C109" s="6">
        <f t="shared" ca="1" si="38"/>
        <v>7</v>
      </c>
      <c r="D109" s="10"/>
    </row>
    <row r="110" spans="1:4" x14ac:dyDescent="0.3">
      <c r="A110" s="10" t="s">
        <v>501</v>
      </c>
      <c r="B110" s="10" t="s">
        <v>21</v>
      </c>
      <c r="C110" s="6">
        <f t="shared" ref="C110" ca="1" si="40">VLOOKUP(B110,OFFSET(INDIRECT("$A:$B"),0,MATCH(B$1&amp;"_Verify",INDIRECT("$1:$1"),0)-1),2,0)</f>
        <v>7</v>
      </c>
      <c r="D110" s="10"/>
    </row>
    <row r="111" spans="1:4" x14ac:dyDescent="0.3">
      <c r="A111" s="10" t="s">
        <v>499</v>
      </c>
      <c r="B111" s="10" t="s">
        <v>21</v>
      </c>
      <c r="C111" s="6">
        <f t="shared" ca="1" si="38"/>
        <v>7</v>
      </c>
      <c r="D111" s="10"/>
    </row>
    <row r="112" spans="1:4" x14ac:dyDescent="0.3">
      <c r="A112" s="10" t="s">
        <v>502</v>
      </c>
      <c r="B112" s="10" t="s">
        <v>21</v>
      </c>
      <c r="C112" s="6">
        <f t="shared" ref="C112" ca="1" si="41">VLOOKUP(B112,OFFSET(INDIRECT("$A:$B"),0,MATCH(B$1&amp;"_Verify",INDIRECT("$1:$1"),0)-1),2,0)</f>
        <v>7</v>
      </c>
      <c r="D112" s="10"/>
    </row>
    <row r="113" spans="1:4" x14ac:dyDescent="0.3">
      <c r="A113" t="s">
        <v>253</v>
      </c>
      <c r="B113" t="s">
        <v>21</v>
      </c>
      <c r="C113" s="6">
        <f t="shared" ca="1" si="9"/>
        <v>7</v>
      </c>
    </row>
    <row r="114" spans="1:4" x14ac:dyDescent="0.3">
      <c r="A114" t="s">
        <v>254</v>
      </c>
      <c r="B114" t="s">
        <v>21</v>
      </c>
      <c r="C114" s="6">
        <f t="shared" ca="1" si="9"/>
        <v>7</v>
      </c>
    </row>
    <row r="115" spans="1:4" x14ac:dyDescent="0.3">
      <c r="A115" t="s">
        <v>255</v>
      </c>
      <c r="B115" t="s">
        <v>21</v>
      </c>
      <c r="C115" s="6">
        <f t="shared" ca="1" si="9"/>
        <v>7</v>
      </c>
    </row>
    <row r="116" spans="1:4" x14ac:dyDescent="0.3">
      <c r="A116" t="s">
        <v>268</v>
      </c>
      <c r="B116" t="s">
        <v>270</v>
      </c>
      <c r="C116" s="6">
        <f t="shared" ca="1" si="9"/>
        <v>14</v>
      </c>
    </row>
    <row r="117" spans="1:4" x14ac:dyDescent="0.3">
      <c r="A117" s="10" t="s">
        <v>503</v>
      </c>
      <c r="B117" s="10" t="s">
        <v>270</v>
      </c>
      <c r="C117" s="6">
        <f t="shared" ref="C117:C118" ca="1" si="42">VLOOKUP(B117,OFFSET(INDIRECT("$A:$B"),0,MATCH(B$1&amp;"_Verify",INDIRECT("$1:$1"),0)-1),2,0)</f>
        <v>14</v>
      </c>
      <c r="D117" s="10"/>
    </row>
    <row r="118" spans="1:4" x14ac:dyDescent="0.3">
      <c r="A118" s="10" t="s">
        <v>505</v>
      </c>
      <c r="B118" s="10" t="s">
        <v>270</v>
      </c>
      <c r="C118" s="6">
        <f t="shared" ca="1" si="42"/>
        <v>14</v>
      </c>
      <c r="D118" s="10"/>
    </row>
    <row r="119" spans="1:4" x14ac:dyDescent="0.3">
      <c r="A119" s="10" t="s">
        <v>507</v>
      </c>
      <c r="B119" s="10" t="s">
        <v>270</v>
      </c>
      <c r="C119" s="6">
        <f t="shared" ref="C119" ca="1" si="43">VLOOKUP(B119,OFFSET(INDIRECT("$A:$B"),0,MATCH(B$1&amp;"_Verify",INDIRECT("$1:$1"),0)-1),2,0)</f>
        <v>14</v>
      </c>
      <c r="D119" s="10"/>
    </row>
    <row r="120" spans="1:4" x14ac:dyDescent="0.3">
      <c r="A120" t="s">
        <v>269</v>
      </c>
      <c r="B120" t="s">
        <v>270</v>
      </c>
      <c r="C120" s="6">
        <f t="shared" ca="1" si="9"/>
        <v>14</v>
      </c>
    </row>
    <row r="121" spans="1:4" x14ac:dyDescent="0.3">
      <c r="A121" s="10" t="s">
        <v>508</v>
      </c>
      <c r="B121" s="10" t="s">
        <v>270</v>
      </c>
      <c r="C121" s="6">
        <f t="shared" ref="C121:C122" ca="1" si="44">VLOOKUP(B121,OFFSET(INDIRECT("$A:$B"),0,MATCH(B$1&amp;"_Verify",INDIRECT("$1:$1"),0)-1),2,0)</f>
        <v>14</v>
      </c>
      <c r="D121" s="10"/>
    </row>
    <row r="122" spans="1:4" x14ac:dyDescent="0.3">
      <c r="A122" s="10" t="s">
        <v>509</v>
      </c>
      <c r="B122" s="10" t="s">
        <v>270</v>
      </c>
      <c r="C122" s="6">
        <f t="shared" ca="1" si="44"/>
        <v>14</v>
      </c>
      <c r="D122" s="10"/>
    </row>
    <row r="123" spans="1:4" x14ac:dyDescent="0.3">
      <c r="A123" s="10" t="s">
        <v>510</v>
      </c>
      <c r="B123" s="10" t="s">
        <v>270</v>
      </c>
      <c r="C123" s="6">
        <f t="shared" ref="C123" ca="1" si="45">VLOOKUP(B123,OFFSET(INDIRECT("$A:$B"),0,MATCH(B$1&amp;"_Verify",INDIRECT("$1:$1"),0)-1),2,0)</f>
        <v>14</v>
      </c>
      <c r="D123" s="10"/>
    </row>
    <row r="124" spans="1:4" x14ac:dyDescent="0.3">
      <c r="A124" s="10" t="s">
        <v>511</v>
      </c>
      <c r="B124" s="10" t="s">
        <v>488</v>
      </c>
      <c r="C124" s="6">
        <f t="shared" ref="C124:C125" ca="1" si="46">VLOOKUP(B124,OFFSET(INDIRECT("$A:$B"),0,MATCH(B$1&amp;"_Verify",INDIRECT("$1:$1"),0)-1),2,0)</f>
        <v>64</v>
      </c>
      <c r="D124" s="10"/>
    </row>
    <row r="125" spans="1:4" x14ac:dyDescent="0.3">
      <c r="A125" s="10" t="s">
        <v>512</v>
      </c>
      <c r="B125" s="10" t="s">
        <v>490</v>
      </c>
      <c r="C125" s="6">
        <f t="shared" ca="1" si="46"/>
        <v>65</v>
      </c>
      <c r="D125" s="10"/>
    </row>
    <row r="126" spans="1:4" x14ac:dyDescent="0.3">
      <c r="A126" t="s">
        <v>172</v>
      </c>
      <c r="B126" t="s">
        <v>166</v>
      </c>
      <c r="C126" s="6">
        <f t="shared" ca="1" si="9"/>
        <v>57</v>
      </c>
    </row>
    <row r="127" spans="1:4" x14ac:dyDescent="0.3">
      <c r="A127" s="10" t="s">
        <v>515</v>
      </c>
      <c r="B127" s="10" t="s">
        <v>166</v>
      </c>
      <c r="C127" s="6">
        <f t="shared" ref="C127" ca="1" si="47">VLOOKUP(B127,OFFSET(INDIRECT("$A:$B"),0,MATCH(B$1&amp;"_Verify",INDIRECT("$1:$1"),0)-1),2,0)</f>
        <v>57</v>
      </c>
      <c r="D127" s="10"/>
    </row>
    <row r="128" spans="1:4" x14ac:dyDescent="0.3">
      <c r="A128" t="s">
        <v>173</v>
      </c>
      <c r="B128" t="s">
        <v>166</v>
      </c>
      <c r="C128" s="6">
        <f t="shared" ca="1" si="9"/>
        <v>57</v>
      </c>
    </row>
    <row r="129" spans="1:4" x14ac:dyDescent="0.3">
      <c r="A129" s="10" t="s">
        <v>516</v>
      </c>
      <c r="B129" s="10" t="s">
        <v>166</v>
      </c>
      <c r="C129" s="6">
        <f t="shared" ref="C129" ca="1" si="48">VLOOKUP(B129,OFFSET(INDIRECT("$A:$B"),0,MATCH(B$1&amp;"_Verify",INDIRECT("$1:$1"),0)-1),2,0)</f>
        <v>57</v>
      </c>
      <c r="D129" s="10"/>
    </row>
    <row r="130" spans="1:4" x14ac:dyDescent="0.3">
      <c r="A130" t="s">
        <v>174</v>
      </c>
      <c r="B130" t="s">
        <v>166</v>
      </c>
      <c r="C130" s="6">
        <f t="shared" ca="1" si="9"/>
        <v>57</v>
      </c>
    </row>
    <row r="131" spans="1:4" x14ac:dyDescent="0.3">
      <c r="A131" s="10" t="s">
        <v>517</v>
      </c>
      <c r="B131" s="10" t="s">
        <v>166</v>
      </c>
      <c r="C131" s="6">
        <f t="shared" ref="C131" ca="1" si="49">VLOOKUP(B131,OFFSET(INDIRECT("$A:$B"),0,MATCH(B$1&amp;"_Verify",INDIRECT("$1:$1"),0)-1),2,0)</f>
        <v>57</v>
      </c>
      <c r="D131" s="10"/>
    </row>
    <row r="132" spans="1:4" x14ac:dyDescent="0.3">
      <c r="A132" t="s">
        <v>175</v>
      </c>
      <c r="B132" t="s">
        <v>185</v>
      </c>
      <c r="C132" s="6">
        <f t="shared" ca="1" si="9"/>
        <v>31</v>
      </c>
    </row>
    <row r="133" spans="1:4" x14ac:dyDescent="0.3">
      <c r="A133" t="s">
        <v>176</v>
      </c>
      <c r="B133" t="s">
        <v>183</v>
      </c>
      <c r="C133" s="6">
        <f t="shared" ca="1" si="9"/>
        <v>32</v>
      </c>
    </row>
    <row r="134" spans="1:4" x14ac:dyDescent="0.3">
      <c r="A134" t="s">
        <v>177</v>
      </c>
      <c r="B134" t="s">
        <v>186</v>
      </c>
      <c r="C134" s="6">
        <f t="shared" ca="1" si="9"/>
        <v>33</v>
      </c>
    </row>
    <row r="135" spans="1:4" x14ac:dyDescent="0.3">
      <c r="A135" t="s">
        <v>178</v>
      </c>
      <c r="B135" t="s">
        <v>187</v>
      </c>
      <c r="C135" s="6">
        <f t="shared" ca="1" si="9"/>
        <v>34</v>
      </c>
    </row>
    <row r="136" spans="1:4" x14ac:dyDescent="0.3">
      <c r="A136" t="s">
        <v>179</v>
      </c>
      <c r="B136" t="s">
        <v>188</v>
      </c>
      <c r="C136" s="6">
        <f t="shared" ca="1" si="9"/>
        <v>35</v>
      </c>
    </row>
    <row r="137" spans="1:4" x14ac:dyDescent="0.3">
      <c r="A137" t="s">
        <v>180</v>
      </c>
      <c r="B137" t="s">
        <v>189</v>
      </c>
      <c r="C137" s="6">
        <f t="shared" ca="1" si="9"/>
        <v>36</v>
      </c>
    </row>
    <row r="138" spans="1:4" x14ac:dyDescent="0.3">
      <c r="A138" t="s">
        <v>181</v>
      </c>
      <c r="B138" t="s">
        <v>190</v>
      </c>
      <c r="C138" s="6">
        <f t="shared" ca="1" si="9"/>
        <v>37</v>
      </c>
    </row>
    <row r="139" spans="1:4" x14ac:dyDescent="0.3">
      <c r="A139" t="s">
        <v>182</v>
      </c>
      <c r="B139" t="s">
        <v>191</v>
      </c>
      <c r="C139" s="6">
        <f t="shared" ca="1" si="9"/>
        <v>38</v>
      </c>
    </row>
    <row r="140" spans="1:4" x14ac:dyDescent="0.3">
      <c r="A140" t="s">
        <v>271</v>
      </c>
      <c r="B140" t="s">
        <v>539</v>
      </c>
      <c r="C140" s="6">
        <f t="shared" ref="C140" ca="1" si="50">VLOOKUP(B140,OFFSET(INDIRECT("$A:$B"),0,MATCH(B$1&amp;"_Verify",INDIRECT("$1:$1"),0)-1),2,0)</f>
        <v>68</v>
      </c>
    </row>
    <row r="141" spans="1:4" x14ac:dyDescent="0.3">
      <c r="A141" t="s">
        <v>272</v>
      </c>
      <c r="B141" t="s">
        <v>539</v>
      </c>
      <c r="C141" s="6">
        <f t="shared" ref="C141" ca="1" si="51">VLOOKUP(B141,OFFSET(INDIRECT("$A:$B"),0,MATCH(B$1&amp;"_Verify",INDIRECT("$1:$1"),0)-1),2,0)</f>
        <v>68</v>
      </c>
    </row>
    <row r="142" spans="1:4" x14ac:dyDescent="0.3">
      <c r="A142" t="s">
        <v>292</v>
      </c>
      <c r="B142" t="s">
        <v>94</v>
      </c>
      <c r="C142" s="6">
        <f t="shared" ref="C142:C145" ca="1" si="52">VLOOKUP(B142,OFFSET(INDIRECT("$A:$B"),0,MATCH(B$1&amp;"_Verify",INDIRECT("$1:$1"),0)-1),2,0)</f>
        <v>13</v>
      </c>
    </row>
    <row r="143" spans="1:4" x14ac:dyDescent="0.3">
      <c r="A143" t="s">
        <v>294</v>
      </c>
      <c r="B143" t="s">
        <v>21</v>
      </c>
      <c r="C143" s="6">
        <f t="shared" ca="1" si="52"/>
        <v>7</v>
      </c>
    </row>
    <row r="144" spans="1:4" x14ac:dyDescent="0.3">
      <c r="A144" t="s">
        <v>293</v>
      </c>
      <c r="B144" t="s">
        <v>94</v>
      </c>
      <c r="C144" s="6">
        <f t="shared" ca="1" si="52"/>
        <v>13</v>
      </c>
    </row>
    <row r="145" spans="1:4" x14ac:dyDescent="0.3">
      <c r="A145" t="s">
        <v>296</v>
      </c>
      <c r="B145" t="s">
        <v>21</v>
      </c>
      <c r="C145" s="6">
        <f t="shared" ca="1" si="52"/>
        <v>7</v>
      </c>
    </row>
    <row r="146" spans="1:4" x14ac:dyDescent="0.3">
      <c r="A146" t="s">
        <v>300</v>
      </c>
      <c r="B146" s="10" t="s">
        <v>539</v>
      </c>
      <c r="C146" s="6">
        <f t="shared" ref="C146" ca="1" si="53">VLOOKUP(B146,OFFSET(INDIRECT("$A:$B"),0,MATCH(B$1&amp;"_Verify",INDIRECT("$1:$1"),0)-1),2,0)</f>
        <v>68</v>
      </c>
    </row>
    <row r="147" spans="1:4" x14ac:dyDescent="0.3">
      <c r="A147" t="s">
        <v>301</v>
      </c>
      <c r="B147" s="10" t="s">
        <v>539</v>
      </c>
      <c r="C147" s="6">
        <f t="shared" ref="C147:C149" ca="1" si="54">VLOOKUP(B147,OFFSET(INDIRECT("$A:$B"),0,MATCH(B$1&amp;"_Verify",INDIRECT("$1:$1"),0)-1),2,0)</f>
        <v>68</v>
      </c>
    </row>
    <row r="148" spans="1:4" x14ac:dyDescent="0.3">
      <c r="A148" t="s">
        <v>302</v>
      </c>
      <c r="B148" t="s">
        <v>94</v>
      </c>
      <c r="C148" s="6">
        <f t="shared" ca="1" si="54"/>
        <v>13</v>
      </c>
    </row>
    <row r="149" spans="1:4" x14ac:dyDescent="0.3">
      <c r="A149" t="s">
        <v>303</v>
      </c>
      <c r="B149" t="s">
        <v>226</v>
      </c>
      <c r="C149" s="6">
        <f t="shared" ca="1" si="54"/>
        <v>15</v>
      </c>
    </row>
    <row r="150" spans="1:4" x14ac:dyDescent="0.3">
      <c r="A150" t="s">
        <v>304</v>
      </c>
      <c r="B150" t="s">
        <v>229</v>
      </c>
      <c r="C150" s="6">
        <f t="shared" ref="C150" ca="1" si="55">VLOOKUP(B150,OFFSET(INDIRECT("$A:$B"),0,MATCH(B$1&amp;"_Verify",INDIRECT("$1:$1"),0)-1),2,0)</f>
        <v>16</v>
      </c>
    </row>
    <row r="151" spans="1:4" x14ac:dyDescent="0.3">
      <c r="A151" t="s">
        <v>305</v>
      </c>
      <c r="B151" t="s">
        <v>229</v>
      </c>
      <c r="C151" s="6">
        <f t="shared" ref="C151" ca="1" si="56">VLOOKUP(B151,OFFSET(INDIRECT("$A:$B"),0,MATCH(B$1&amp;"_Verify",INDIRECT("$1:$1"),0)-1),2,0)</f>
        <v>16</v>
      </c>
    </row>
    <row r="152" spans="1:4" x14ac:dyDescent="0.3">
      <c r="A152" t="s">
        <v>308</v>
      </c>
      <c r="B152" t="s">
        <v>230</v>
      </c>
      <c r="C152" s="6">
        <f t="shared" ref="C152" ca="1" si="57">VLOOKUP(B152,OFFSET(INDIRECT("$A:$B"),0,MATCH(B$1&amp;"_Verify",INDIRECT("$1:$1"),0)-1),2,0)</f>
        <v>17</v>
      </c>
    </row>
    <row r="153" spans="1:4" x14ac:dyDescent="0.3">
      <c r="A153" t="s">
        <v>309</v>
      </c>
      <c r="B153" t="s">
        <v>230</v>
      </c>
      <c r="C153" s="6">
        <f t="shared" ref="C153" ca="1" si="58">VLOOKUP(B153,OFFSET(INDIRECT("$A:$B"),0,MATCH(B$1&amp;"_Verify",INDIRECT("$1:$1"),0)-1),2,0)</f>
        <v>17</v>
      </c>
    </row>
    <row r="154" spans="1:4" x14ac:dyDescent="0.3">
      <c r="A154" t="s">
        <v>310</v>
      </c>
      <c r="B154" t="s">
        <v>231</v>
      </c>
      <c r="C154" s="6">
        <f t="shared" ref="C154" ca="1" si="59">VLOOKUP(B154,OFFSET(INDIRECT("$A:$B"),0,MATCH(B$1&amp;"_Verify",INDIRECT("$1:$1"),0)-1),2,0)</f>
        <v>18</v>
      </c>
    </row>
    <row r="155" spans="1:4" x14ac:dyDescent="0.3">
      <c r="A155" t="s">
        <v>311</v>
      </c>
      <c r="B155" t="s">
        <v>231</v>
      </c>
      <c r="C155" s="6">
        <f t="shared" ref="C155" ca="1" si="60">VLOOKUP(B155,OFFSET(INDIRECT("$A:$B"),0,MATCH(B$1&amp;"_Verify",INDIRECT("$1:$1"),0)-1),2,0)</f>
        <v>18</v>
      </c>
    </row>
    <row r="156" spans="1:4" x14ac:dyDescent="0.3">
      <c r="A156" t="s">
        <v>312</v>
      </c>
      <c r="B156" t="s">
        <v>232</v>
      </c>
      <c r="C156" s="6">
        <f t="shared" ref="C156" ca="1" si="61">VLOOKUP(B156,OFFSET(INDIRECT("$A:$B"),0,MATCH(B$1&amp;"_Verify",INDIRECT("$1:$1"),0)-1),2,0)</f>
        <v>19</v>
      </c>
    </row>
    <row r="157" spans="1:4" x14ac:dyDescent="0.3">
      <c r="A157" t="s">
        <v>313</v>
      </c>
      <c r="B157" t="s">
        <v>232</v>
      </c>
      <c r="C157" s="6">
        <f t="shared" ref="C157" ca="1" si="62">VLOOKUP(B157,OFFSET(INDIRECT("$A:$B"),0,MATCH(B$1&amp;"_Verify",INDIRECT("$1:$1"),0)-1),2,0)</f>
        <v>19</v>
      </c>
    </row>
    <row r="158" spans="1:4" x14ac:dyDescent="0.3">
      <c r="A158" t="s">
        <v>315</v>
      </c>
      <c r="B158" t="s">
        <v>241</v>
      </c>
      <c r="C158" s="6">
        <f t="shared" ref="C158:C168" ca="1" si="63">VLOOKUP(B158,OFFSET(INDIRECT("$A:$B"),0,MATCH(B$1&amp;"_Verify",INDIRECT("$1:$1"),0)-1),2,0)</f>
        <v>20</v>
      </c>
    </row>
    <row r="159" spans="1:4" x14ac:dyDescent="0.3">
      <c r="A159" t="s">
        <v>316</v>
      </c>
      <c r="B159" t="s">
        <v>241</v>
      </c>
      <c r="C159" s="6">
        <f t="shared" ca="1" si="63"/>
        <v>20</v>
      </c>
    </row>
    <row r="160" spans="1:4" x14ac:dyDescent="0.3">
      <c r="A160" t="s">
        <v>367</v>
      </c>
      <c r="B160" t="s">
        <v>94</v>
      </c>
      <c r="C160" s="6">
        <f t="shared" ref="C160:C162" ca="1" si="64">VLOOKUP(B160,OFFSET(INDIRECT("$A:$B"),0,MATCH(B$1&amp;"_Verify",INDIRECT("$1:$1"),0)-1),2,0)</f>
        <v>13</v>
      </c>
      <c r="D160" s="6"/>
    </row>
    <row r="161" spans="1:4" x14ac:dyDescent="0.3">
      <c r="A161" t="s">
        <v>369</v>
      </c>
      <c r="B161" t="s">
        <v>340</v>
      </c>
      <c r="C161" s="6">
        <f t="shared" ca="1" si="64"/>
        <v>21</v>
      </c>
    </row>
    <row r="162" spans="1:4" x14ac:dyDescent="0.3">
      <c r="A162" t="s">
        <v>373</v>
      </c>
      <c r="B162" t="s">
        <v>57</v>
      </c>
      <c r="C162" s="6">
        <f t="shared" ca="1" si="64"/>
        <v>11</v>
      </c>
    </row>
    <row r="163" spans="1:4" x14ac:dyDescent="0.3">
      <c r="A163" t="s">
        <v>317</v>
      </c>
      <c r="B163" t="s">
        <v>94</v>
      </c>
      <c r="C163" s="6">
        <f t="shared" ca="1" si="63"/>
        <v>13</v>
      </c>
    </row>
    <row r="164" spans="1:4" x14ac:dyDescent="0.3">
      <c r="A164" t="s">
        <v>319</v>
      </c>
      <c r="B164" t="s">
        <v>21</v>
      </c>
      <c r="C164" s="6">
        <f t="shared" ca="1" si="63"/>
        <v>7</v>
      </c>
    </row>
    <row r="165" spans="1:4" x14ac:dyDescent="0.3">
      <c r="A165" s="10" t="s">
        <v>519</v>
      </c>
      <c r="B165" s="10" t="s">
        <v>94</v>
      </c>
      <c r="C165" s="6">
        <f t="shared" ca="1" si="63"/>
        <v>13</v>
      </c>
      <c r="D165" s="10"/>
    </row>
    <row r="166" spans="1:4" x14ac:dyDescent="0.3">
      <c r="A166" s="10" t="s">
        <v>521</v>
      </c>
      <c r="B166" s="10" t="s">
        <v>21</v>
      </c>
      <c r="C166" s="6">
        <f t="shared" ca="1" si="63"/>
        <v>7</v>
      </c>
      <c r="D166" s="10"/>
    </row>
    <row r="167" spans="1:4" x14ac:dyDescent="0.3">
      <c r="A167" t="s">
        <v>374</v>
      </c>
      <c r="B167" t="s">
        <v>344</v>
      </c>
      <c r="C167" s="6">
        <f t="shared" ca="1" si="63"/>
        <v>61</v>
      </c>
    </row>
    <row r="168" spans="1:4" x14ac:dyDescent="0.3">
      <c r="A168" t="s">
        <v>375</v>
      </c>
      <c r="B168" t="s">
        <v>348</v>
      </c>
      <c r="C168" s="6">
        <f t="shared" ca="1" si="63"/>
        <v>59</v>
      </c>
    </row>
    <row r="169" spans="1:4" x14ac:dyDescent="0.3">
      <c r="A169" t="s">
        <v>320</v>
      </c>
      <c r="B169" t="s">
        <v>242</v>
      </c>
      <c r="C169" s="6">
        <f t="shared" ref="C169:C172" ca="1" si="65">VLOOKUP(B169,OFFSET(INDIRECT("$A:$B"),0,MATCH(B$1&amp;"_Verify",INDIRECT("$1:$1"),0)-1),2,0)</f>
        <v>58</v>
      </c>
    </row>
    <row r="170" spans="1:4" x14ac:dyDescent="0.3">
      <c r="A170" s="10" t="s">
        <v>523</v>
      </c>
      <c r="B170" s="10" t="s">
        <v>242</v>
      </c>
      <c r="C170" s="6">
        <f t="shared" ref="C170" ca="1" si="66">VLOOKUP(B170,OFFSET(INDIRECT("$A:$B"),0,MATCH(B$1&amp;"_Verify",INDIRECT("$1:$1"),0)-1),2,0)</f>
        <v>58</v>
      </c>
      <c r="D170" s="10"/>
    </row>
    <row r="171" spans="1:4" x14ac:dyDescent="0.3">
      <c r="A171" t="s">
        <v>331</v>
      </c>
      <c r="B171" t="s">
        <v>275</v>
      </c>
      <c r="C171" s="6">
        <f t="shared" ca="1" si="65"/>
        <v>40</v>
      </c>
    </row>
    <row r="172" spans="1:4" x14ac:dyDescent="0.3">
      <c r="A172" t="s">
        <v>333</v>
      </c>
      <c r="B172" t="s">
        <v>54</v>
      </c>
      <c r="C172" s="6">
        <f t="shared" ca="1" si="65"/>
        <v>8</v>
      </c>
    </row>
    <row r="173" spans="1:4" x14ac:dyDescent="0.3">
      <c r="A173" t="s">
        <v>322</v>
      </c>
      <c r="B173" t="s">
        <v>276</v>
      </c>
      <c r="C173" s="6">
        <f t="shared" ref="C173" ca="1" si="67">VLOOKUP(B173,OFFSET(INDIRECT("$A:$B"),0,MATCH(B$1&amp;"_Verify",INDIRECT("$1:$1"),0)-1),2,0)</f>
        <v>39</v>
      </c>
    </row>
    <row r="174" spans="1:4" x14ac:dyDescent="0.3">
      <c r="A174" t="s">
        <v>324</v>
      </c>
      <c r="B174" t="s">
        <v>55</v>
      </c>
      <c r="C174" s="6">
        <f t="shared" ref="C174" ca="1" si="68">VLOOKUP(B174,OFFSET(INDIRECT("$A:$B"),0,MATCH(B$1&amp;"_Verify",INDIRECT("$1:$1"),0)-1),2,0)</f>
        <v>9</v>
      </c>
    </row>
    <row r="175" spans="1:4" x14ac:dyDescent="0.3">
      <c r="A175" t="s">
        <v>354</v>
      </c>
      <c r="B175" t="s">
        <v>347</v>
      </c>
      <c r="C175" s="6">
        <f t="shared" ref="C175" ca="1" si="69">VLOOKUP(B175,OFFSET(INDIRECT("$A:$B"),0,MATCH(B$1&amp;"_Verify",INDIRECT("$1:$1"),0)-1),2,0)</f>
        <v>41</v>
      </c>
    </row>
    <row r="176" spans="1:4" x14ac:dyDescent="0.3">
      <c r="A176" t="s">
        <v>355</v>
      </c>
      <c r="B176" t="s">
        <v>286</v>
      </c>
      <c r="C176" s="6">
        <f t="shared" ref="C176" ca="1" si="70">VLOOKUP(B176,OFFSET(INDIRECT("$A:$B"),0,MATCH(B$1&amp;"_Verify",INDIRECT("$1:$1"),0)-1),2,0)</f>
        <v>60</v>
      </c>
    </row>
    <row r="177" spans="1:4" x14ac:dyDescent="0.3">
      <c r="A177" t="s">
        <v>379</v>
      </c>
      <c r="B177" t="s">
        <v>380</v>
      </c>
      <c r="C177" s="6">
        <f t="shared" ref="C177:C179" ca="1" si="71">VLOOKUP(B177,OFFSET(INDIRECT("$A:$B"),0,MATCH(B$1&amp;"_Verify",INDIRECT("$1:$1"),0)-1),2,0)</f>
        <v>62</v>
      </c>
    </row>
    <row r="178" spans="1:4" x14ac:dyDescent="0.3">
      <c r="A178" s="10" t="s">
        <v>529</v>
      </c>
      <c r="B178" s="10" t="s">
        <v>532</v>
      </c>
      <c r="C178" s="6">
        <f t="shared" ca="1" si="71"/>
        <v>66</v>
      </c>
      <c r="D178" s="10"/>
    </row>
    <row r="179" spans="1:4" x14ac:dyDescent="0.3">
      <c r="A179" s="10" t="s">
        <v>531</v>
      </c>
      <c r="B179" s="10" t="s">
        <v>532</v>
      </c>
      <c r="C179" s="6">
        <f t="shared" ca="1" si="71"/>
        <v>66</v>
      </c>
      <c r="D179" s="10"/>
    </row>
    <row r="180" spans="1:4" x14ac:dyDescent="0.3">
      <c r="A180" s="10" t="s">
        <v>545</v>
      </c>
      <c r="B180" s="10" t="s">
        <v>535</v>
      </c>
      <c r="C180" s="6">
        <f t="shared" ref="C180" ca="1" si="72">VLOOKUP(B180,OFFSET(INDIRECT("$A:$B"),0,MATCH(B$1&amp;"_Verify",INDIRECT("$1:$1"),0)-1),2,0)</f>
        <v>67</v>
      </c>
      <c r="D180" s="10"/>
    </row>
    <row r="181" spans="1:4" x14ac:dyDescent="0.3">
      <c r="A181" t="s">
        <v>388</v>
      </c>
      <c r="B181" t="s">
        <v>385</v>
      </c>
      <c r="C181" s="6">
        <f t="shared" ref="C181" ca="1" si="73">VLOOKUP(B181,OFFSET(INDIRECT("$A:$B"),0,MATCH(B$1&amp;"_Verify",INDIRECT("$1:$1"),0)-1),2,0)</f>
        <v>22</v>
      </c>
    </row>
    <row r="182" spans="1:4" x14ac:dyDescent="0.3">
      <c r="A182" t="s">
        <v>402</v>
      </c>
      <c r="B182" t="s">
        <v>385</v>
      </c>
      <c r="C182" s="6">
        <f t="shared" ref="C182" ca="1" si="74">VLOOKUP(B182,OFFSET(INDIRECT("$A:$B"),0,MATCH(B$1&amp;"_Verify",INDIRECT("$1:$1"),0)-1),2,0)</f>
        <v>22</v>
      </c>
    </row>
    <row r="183" spans="1:4" x14ac:dyDescent="0.3">
      <c r="A183" t="s">
        <v>390</v>
      </c>
      <c r="B183" t="s">
        <v>385</v>
      </c>
      <c r="C183" s="6">
        <f t="shared" ref="C183:C184" ca="1" si="75">VLOOKUP(B183,OFFSET(INDIRECT("$A:$B"),0,MATCH(B$1&amp;"_Verify",INDIRECT("$1:$1"),0)-1),2,0)</f>
        <v>22</v>
      </c>
    </row>
    <row r="184" spans="1:4" x14ac:dyDescent="0.3">
      <c r="A184" t="s">
        <v>403</v>
      </c>
      <c r="B184" t="s">
        <v>385</v>
      </c>
      <c r="C184" s="6">
        <f t="shared" ca="1" si="75"/>
        <v>22</v>
      </c>
    </row>
  </sheetData>
  <phoneticPr fontId="1" type="noConversion"/>
  <dataValidations count="1">
    <dataValidation type="list" allowBlank="1" showInputMessage="1" showErrorMessage="1" sqref="B2:B1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7"/>
  <sheetViews>
    <sheetView tabSelected="1" workbookViewId="0">
      <pane xSplit="2" ySplit="2" topLeftCell="C54" activePane="bottomRight" state="frozen"/>
      <selection pane="topRight" activeCell="C1" sqref="C1"/>
      <selection pane="bottomLeft" activeCell="A3" sqref="A3"/>
      <selection pane="bottomRight" activeCell="I73" sqref="I7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426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>본체의 히트가 무시된다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100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2" ca="1" si="1">IF(NOT(ISBLANK(N3)),N3,
IF(ISBLANK(M3),"",
VLOOKUP(M3,OFFSET(INDIRECT("$A:$B"),0,MATCH(M$1&amp;"_Verify",INDIRECT("$1:$1"),0)-1),2,0)
))</f>
        <v/>
      </c>
      <c r="S3" s="7" t="str">
        <f t="shared" ref="S3:S15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3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3" ca="1" si="61">IF(NOT(ISBLANK(N47)),N47,
IF(ISBLANK(M47),"",
VLOOKUP(M47,OFFSET(INDIRECT("$A:$B"),0,MATCH(M$1&amp;"_Verify",INDIRECT("$1:$1"),0)-1),2,0)
))</f>
        <v/>
      </c>
      <c r="S47" s="7" t="str">
        <f t="shared" ref="S47:S73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0.57199999999999995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0.17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ref="A66" si="78">B66&amp;"_"&amp;TEXT(D66,"00")</f>
        <v>UltimateRemoveSyria_01</v>
      </c>
      <c r="B66" s="10" t="s">
        <v>700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RemoveColliderHitObjectAffector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10</v>
      </c>
      <c r="J66" s="1">
        <v>2</v>
      </c>
      <c r="O66" s="7" t="str">
        <f t="shared" ref="O66" ca="1" si="79">IF(NOT(ISBLANK(N66)),N66,
IF(ISBLANK(M66),"",
VLOOKUP(M66,OFFSET(INDIRECT("$A:$B"),0,MATCH(M$1&amp;"_Verify",INDIRECT("$1:$1"),0)-1),2,0)
))</f>
        <v/>
      </c>
      <c r="P66" s="1">
        <v>1</v>
      </c>
      <c r="R66" s="1">
        <v>1</v>
      </c>
      <c r="S66" s="7">
        <f t="shared" ref="S66" ca="1" si="80">IF(NOT(ISBLANK(R66)),R66,
IF(ISBLANK(Q66),"",
VLOOKUP(Q66,OFFSET(INDIRECT("$A:$B"),0,MATCH(Q$1&amp;"_Verify",INDIRECT("$1:$1"),0)-1),2,0)
))</f>
        <v>1</v>
      </c>
    </row>
    <row r="67" spans="1:23" x14ac:dyDescent="0.3">
      <c r="A67" s="1" t="str">
        <f t="shared" si="60"/>
        <v>NormalAttackLinhi_01</v>
      </c>
      <c r="B67" s="10" t="s">
        <v>477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NormalAttackNecromancerFour_01</v>
      </c>
      <c r="B68" s="10" t="s">
        <v>478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0.55000000000000004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NormalAttackGirlWarrior_01</v>
      </c>
      <c r="B69" s="10" t="s">
        <v>479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0.502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si="60"/>
        <v>NormalAttackGirlArcher_01</v>
      </c>
      <c r="B70" s="10" t="s">
        <v>480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0.55000000000000004</v>
      </c>
      <c r="O70" s="7" t="str">
        <f t="shared" ca="1" si="61"/>
        <v/>
      </c>
      <c r="S70" s="7" t="str">
        <f t="shared" ca="1" si="62"/>
        <v/>
      </c>
    </row>
    <row r="71" spans="1:23" x14ac:dyDescent="0.3">
      <c r="A71" s="1" t="str">
        <f t="shared" ref="A71" si="81">B71&amp;"_"&amp;TEXT(D71,"00")</f>
        <v>NormalAttackWeakEnergyShieldRobot_01</v>
      </c>
      <c r="B71" s="10" t="s">
        <v>668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0.1</v>
      </c>
      <c r="O71" s="7" t="str">
        <f t="shared" ref="O71" ca="1" si="82">IF(NOT(ISBLANK(N71)),N71,
IF(ISBLANK(M71),"",
VLOOKUP(M71,OFFSET(INDIRECT("$A:$B"),0,MATCH(M$1&amp;"_Verify",INDIRECT("$1:$1"),0)-1),2,0)
))</f>
        <v/>
      </c>
      <c r="S71" s="7" t="str">
        <f t="shared" ref="S71" ca="1" si="83">IF(NOT(ISBLANK(R71)),R71,
IF(ISBLANK(Q71),"",
VLOOKUP(Q71,OFFSET(INDIRECT("$A:$B"),0,MATCH(Q$1&amp;"_Verify",INDIRECT("$1:$1"),0)-1),2,0)
))</f>
        <v/>
      </c>
    </row>
    <row r="72" spans="1:23" x14ac:dyDescent="0.3">
      <c r="A72" s="1" t="str">
        <f t="shared" si="60"/>
        <v>NormalAttackEnergyShieldRobot_01</v>
      </c>
      <c r="B72" s="10" t="s">
        <v>481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DelayedBasedDamage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0.50800000000000001</v>
      </c>
      <c r="J72" s="1">
        <v>3.5</v>
      </c>
      <c r="O72" s="7" t="str">
        <f t="shared" ca="1" si="61"/>
        <v/>
      </c>
      <c r="S72" s="7" t="str">
        <f t="shared" ca="1" si="62"/>
        <v/>
      </c>
      <c r="W72" s="1" t="s">
        <v>669</v>
      </c>
    </row>
    <row r="73" spans="1:23" x14ac:dyDescent="0.3">
      <c r="A73" s="1" t="str">
        <f t="shared" si="60"/>
        <v>NormalAttackIceMagician_01</v>
      </c>
      <c r="B73" s="10" t="s">
        <v>482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0.224</v>
      </c>
      <c r="O73" s="7" t="str">
        <f t="shared" ca="1" si="61"/>
        <v/>
      </c>
      <c r="S73" s="7" t="str">
        <f t="shared" ca="1" si="62"/>
        <v/>
      </c>
    </row>
    <row r="74" spans="1:23" x14ac:dyDescent="0.3">
      <c r="A74" s="1" t="str">
        <f t="shared" ref="A74" si="84">B74&amp;"_"&amp;TEXT(D74,"00")</f>
        <v>NormalAttackAngelicWarrior_01</v>
      </c>
      <c r="B74" s="10" t="s">
        <v>483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0.495</v>
      </c>
      <c r="O74" s="7" t="str">
        <f t="shared" ref="O74" ca="1" si="85">IF(NOT(ISBLANK(N74)),N74,
IF(ISBLANK(M74),"",
VLOOKUP(M74,OFFSET(INDIRECT("$A:$B"),0,MATCH(M$1&amp;"_Verify",INDIRECT("$1:$1"),0)-1),2,0)
))</f>
        <v/>
      </c>
      <c r="S74" s="7" t="str">
        <f t="shared" ref="S74" ca="1" si="86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0"/>
        <v>CallInvincibleTortoise_01</v>
      </c>
      <c r="B75" t="s">
        <v>108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CallAffectorValue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1"/>
        <v/>
      </c>
      <c r="Q75" s="1" t="s">
        <v>225</v>
      </c>
      <c r="S75" s="7">
        <f t="shared" ca="1" si="2"/>
        <v>4</v>
      </c>
      <c r="U75" s="1" t="s">
        <v>107</v>
      </c>
    </row>
    <row r="76" spans="1:23" x14ac:dyDescent="0.3">
      <c r="A76" s="1" t="str">
        <f t="shared" si="0"/>
        <v>InvincibleTortoise_01</v>
      </c>
      <c r="B76" t="s">
        <v>107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InvincibleTortoise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3</v>
      </c>
      <c r="O76" s="7" t="str">
        <f t="shared" ca="1" si="1"/>
        <v/>
      </c>
      <c r="S76" s="7" t="str">
        <f t="shared" ca="1" si="2"/>
        <v/>
      </c>
      <c r="T76" s="1" t="s">
        <v>109</v>
      </c>
      <c r="U76" s="1" t="s">
        <v>110</v>
      </c>
    </row>
    <row r="77" spans="1:23" x14ac:dyDescent="0.3">
      <c r="A77" s="1" t="str">
        <f t="shared" si="0"/>
        <v>CountBarrier5Times_01</v>
      </c>
      <c r="B77" t="s">
        <v>115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CountBarrier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O77" s="7" t="str">
        <f t="shared" ca="1" si="1"/>
        <v/>
      </c>
      <c r="P77" s="1">
        <v>5</v>
      </c>
      <c r="S77" s="7" t="str">
        <f t="shared" ca="1" si="2"/>
        <v/>
      </c>
      <c r="V77" s="1" t="s">
        <v>116</v>
      </c>
    </row>
    <row r="78" spans="1:23" x14ac:dyDescent="0.3">
      <c r="A78" s="1" t="str">
        <f t="shared" si="0"/>
        <v>CallBurrowNinjaAssassin_01</v>
      </c>
      <c r="B78" t="s">
        <v>120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CallAffectorValue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O78" s="7" t="str">
        <f t="shared" ca="1" si="1"/>
        <v/>
      </c>
      <c r="Q78" s="1" t="s">
        <v>225</v>
      </c>
      <c r="S78" s="7">
        <f t="shared" ca="1" si="2"/>
        <v>4</v>
      </c>
      <c r="U78" s="1" t="s">
        <v>117</v>
      </c>
    </row>
    <row r="79" spans="1:23" x14ac:dyDescent="0.3">
      <c r="A79" s="1" t="str">
        <f t="shared" si="0"/>
        <v>BurrowNinjaAssassin_01</v>
      </c>
      <c r="B79" t="s">
        <v>117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Burrow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3</v>
      </c>
      <c r="K79" s="1">
        <v>0.5</v>
      </c>
      <c r="L79" s="1">
        <v>1</v>
      </c>
      <c r="O79" s="7" t="str">
        <f t="shared" ca="1" si="1"/>
        <v/>
      </c>
      <c r="P79" s="1">
        <v>2</v>
      </c>
      <c r="S79" s="7" t="str">
        <f t="shared" ca="1" si="2"/>
        <v/>
      </c>
      <c r="T79" s="1" t="s">
        <v>130</v>
      </c>
      <c r="U79" s="1" t="s">
        <v>131</v>
      </c>
      <c r="V79" s="1" t="s">
        <v>132</v>
      </c>
      <c r="W79" s="1" t="s">
        <v>133</v>
      </c>
    </row>
    <row r="80" spans="1:23" x14ac:dyDescent="0.3">
      <c r="A80" s="1" t="str">
        <f t="shared" si="0"/>
        <v>RushPigPet_01</v>
      </c>
      <c r="B80" s="10" t="s">
        <v>553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5</v>
      </c>
      <c r="J80" s="1">
        <v>1.5</v>
      </c>
      <c r="K80" s="1">
        <v>-1</v>
      </c>
      <c r="L80" s="1">
        <v>0</v>
      </c>
      <c r="N80" s="1">
        <v>1</v>
      </c>
      <c r="O80" s="7">
        <f t="shared" ca="1" si="1"/>
        <v>1</v>
      </c>
      <c r="P80" s="1">
        <v>-1</v>
      </c>
      <c r="S80" s="7" t="str">
        <f t="shared" ca="1" si="2"/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ref="A81" si="87">B81&amp;"_"&amp;TEXT(D81,"00")</f>
        <v>RushPigPet_Purple_01</v>
      </c>
      <c r="B81" s="10" t="s">
        <v>600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5</v>
      </c>
      <c r="J81" s="1">
        <v>1.5</v>
      </c>
      <c r="K81" s="1">
        <v>-1</v>
      </c>
      <c r="L81" s="1">
        <v>100</v>
      </c>
      <c r="N81" s="1">
        <v>3</v>
      </c>
      <c r="O81" s="7">
        <f t="shared" ref="O81" ca="1" si="88">IF(NOT(ISBLANK(N81)),N81,
IF(ISBLANK(M81),"",
VLOOKUP(M81,OFFSET(INDIRECT("$A:$B"),0,MATCH(M$1&amp;"_Verify",INDIRECT("$1:$1"),0)-1),2,0)
))</f>
        <v>3</v>
      </c>
      <c r="P81" s="1">
        <v>-1</v>
      </c>
      <c r="S81" s="7" t="str">
        <f t="shared" ref="S81" ca="1" si="89">IF(NOT(ISBLANK(R81)),R81,
IF(ISBLANK(Q81),"",
VLOOKUP(Q81,OFFSET(INDIRECT("$A:$B"),0,MATCH(Q$1&amp;"_Verify",INDIRECT("$1:$1"),0)-1),2,0)
))</f>
        <v/>
      </c>
      <c r="T81" s="1" t="s">
        <v>554</v>
      </c>
      <c r="U81" s="1">
        <f>(3/2)*1.25/1.25</f>
        <v>1.5</v>
      </c>
    </row>
    <row r="82" spans="1:23" x14ac:dyDescent="0.3">
      <c r="A82" s="1" t="str">
        <f t="shared" ref="A82" si="90">B82&amp;"_"&amp;TEXT(D82,"00")</f>
        <v>RushPolygonalMetalon_Green_01</v>
      </c>
      <c r="B82" s="10" t="s">
        <v>569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8</v>
      </c>
      <c r="J82" s="1">
        <v>1</v>
      </c>
      <c r="K82" s="1">
        <v>0</v>
      </c>
      <c r="L82" s="1">
        <v>0</v>
      </c>
      <c r="N82" s="1">
        <v>1</v>
      </c>
      <c r="O82" s="7">
        <f t="shared" ref="O82" ca="1" si="91">IF(NOT(ISBLANK(N82)),N82,
IF(ISBLANK(M82),"",
VLOOKUP(M82,OFFSET(INDIRECT("$A:$B"),0,MATCH(M$1&amp;"_Verify",INDIRECT("$1:$1"),0)-1),2,0)
))</f>
        <v>1</v>
      </c>
      <c r="P82" s="1">
        <v>250</v>
      </c>
      <c r="S82" s="7" t="str">
        <f t="shared" ref="S82" ca="1" si="92">IF(NOT(ISBLANK(R82)),R82,
IF(ISBLANK(Q82),"",
VLOOKUP(Q82,OFFSET(INDIRECT("$A:$B"),0,MATCH(Q$1&amp;"_Verify",INDIRECT("$1:$1"),0)-1),2,0)
))</f>
        <v/>
      </c>
      <c r="T82" s="1" t="s">
        <v>554</v>
      </c>
      <c r="U82" s="1">
        <f>(3/2)*1/1.25</f>
        <v>1.2</v>
      </c>
    </row>
    <row r="83" spans="1:23" x14ac:dyDescent="0.3">
      <c r="A83" s="1" t="str">
        <f t="shared" ref="A83" si="93">B83&amp;"_"&amp;TEXT(D83,"00")</f>
        <v>RushCuteUniq_01</v>
      </c>
      <c r="B83" s="10" t="s">
        <v>566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6.5</v>
      </c>
      <c r="J83" s="1">
        <v>2.5</v>
      </c>
      <c r="K83" s="1">
        <v>1</v>
      </c>
      <c r="L83" s="1">
        <v>0</v>
      </c>
      <c r="N83" s="1">
        <v>0</v>
      </c>
      <c r="O83" s="7">
        <f t="shared" ref="O83" ca="1" si="94">IF(NOT(ISBLANK(N83)),N83,
IF(ISBLANK(M83),"",
VLOOKUP(M83,OFFSET(INDIRECT("$A:$B"),0,MATCH(M$1&amp;"_Verify",INDIRECT("$1:$1"),0)-1),2,0)
))</f>
        <v>0</v>
      </c>
      <c r="P83" s="1">
        <v>-1</v>
      </c>
      <c r="S83" s="7" t="str">
        <f t="shared" ref="S83" ca="1" si="95">IF(NOT(ISBLANK(R83)),R83,
IF(ISBLANK(Q83),"",
VLOOKUP(Q83,OFFSET(INDIRECT("$A:$B"),0,MATCH(Q$1&amp;"_Verify",INDIRECT("$1:$1"),0)-1),2,0)
))</f>
        <v/>
      </c>
      <c r="T83" s="1" t="s">
        <v>554</v>
      </c>
      <c r="U83" s="1">
        <f>(3/2)*1/1.25</f>
        <v>1.2</v>
      </c>
    </row>
    <row r="84" spans="1:23" x14ac:dyDescent="0.3">
      <c r="A84" s="1" t="str">
        <f t="shared" ref="A84:A86" si="96">B84&amp;"_"&amp;TEXT(D84,"00")</f>
        <v>RushRobotSphere_01</v>
      </c>
      <c r="B84" s="10" t="s">
        <v>567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Rush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8</v>
      </c>
      <c r="J84" s="1">
        <v>2</v>
      </c>
      <c r="K84" s="1">
        <v>5</v>
      </c>
      <c r="L84" s="1">
        <v>0</v>
      </c>
      <c r="N84" s="1">
        <v>0</v>
      </c>
      <c r="O84" s="7">
        <f t="shared" ref="O84:O86" ca="1" si="97">IF(NOT(ISBLANK(N84)),N84,
IF(ISBLANK(M84),"",
VLOOKUP(M84,OFFSET(INDIRECT("$A:$B"),0,MATCH(M$1&amp;"_Verify",INDIRECT("$1:$1"),0)-1),2,0)
))</f>
        <v>0</v>
      </c>
      <c r="P84" s="1">
        <v>-1</v>
      </c>
      <c r="S84" s="7" t="str">
        <f t="shared" ref="S84:S86" ca="1" si="98">IF(NOT(ISBLANK(R84)),R84,
IF(ISBLANK(Q84),"",
VLOOKUP(Q84,OFFSET(INDIRECT("$A:$B"),0,MATCH(Q$1&amp;"_Verify",INDIRECT("$1:$1"),0)-1),2,0)
))</f>
        <v/>
      </c>
      <c r="T84" s="1" t="s">
        <v>554</v>
      </c>
      <c r="U84" s="1">
        <f>(3/2)*1.25/1.25</f>
        <v>1.5</v>
      </c>
    </row>
    <row r="85" spans="1:23" x14ac:dyDescent="0.3">
      <c r="A85" s="1" t="str">
        <f t="shared" si="96"/>
        <v>SlowDebuffCyc_01</v>
      </c>
      <c r="B85" s="10" t="s">
        <v>587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AddActorState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O85" s="7" t="str">
        <f t="shared" ca="1" si="97"/>
        <v/>
      </c>
      <c r="S85" s="7" t="str">
        <f t="shared" ca="1" si="98"/>
        <v/>
      </c>
      <c r="T85" s="1" t="s">
        <v>588</v>
      </c>
    </row>
    <row r="86" spans="1:23" x14ac:dyDescent="0.3">
      <c r="A86" s="1" t="str">
        <f t="shared" si="96"/>
        <v>AS_SlowCyc_01</v>
      </c>
      <c r="B86" s="1" t="s">
        <v>589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5</v>
      </c>
      <c r="J86" s="1">
        <v>-0.5</v>
      </c>
      <c r="M86" s="1" t="s">
        <v>156</v>
      </c>
      <c r="O86" s="7">
        <f t="shared" ca="1" si="97"/>
        <v>10</v>
      </c>
      <c r="R86" s="1">
        <v>1</v>
      </c>
      <c r="S86" s="7">
        <f t="shared" ca="1" si="98"/>
        <v>1</v>
      </c>
      <c r="W86" s="1" t="s">
        <v>598</v>
      </c>
    </row>
    <row r="87" spans="1:23" x14ac:dyDescent="0.3">
      <c r="A87" s="1" t="str">
        <f t="shared" ref="A87" si="99">B87&amp;"_"&amp;TEXT(D87,"00")</f>
        <v>TeleportWarAssassin_01</v>
      </c>
      <c r="B87" s="1" t="s">
        <v>595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</v>
      </c>
      <c r="J87" s="1">
        <v>1.5</v>
      </c>
      <c r="N87" s="1">
        <v>0</v>
      </c>
      <c r="O87" s="7">
        <f t="shared" ref="O87" ca="1" si="100">IF(NOT(ISBLANK(N87)),N87,
IF(ISBLANK(M87),"",
VLOOKUP(M87,OFFSET(INDIRECT("$A:$B"),0,MATCH(M$1&amp;"_Verify",INDIRECT("$1:$1"),0)-1),2,0)
))</f>
        <v>0</v>
      </c>
      <c r="S87" s="7" t="str">
        <f t="shared" ref="S87" ca="1" si="101">IF(NOT(ISBLANK(R87)),R87,
IF(ISBLANK(Q87),"",
VLOOKUP(Q87,OFFSET(INDIRECT("$A:$B"),0,MATCH(Q$1&amp;"_Verify",INDIRECT("$1:$1"),0)-1),2,0)
))</f>
        <v/>
      </c>
      <c r="T87" s="1" t="s">
        <v>592</v>
      </c>
      <c r="W87" s="1" t="s">
        <v>597</v>
      </c>
    </row>
    <row r="88" spans="1:23" x14ac:dyDescent="0.3">
      <c r="A88" s="1" t="str">
        <f t="shared" ref="A88" si="102">B88&amp;"_"&amp;TEXT(D88,"00")</f>
        <v>TeleportZippermouth_Green_01</v>
      </c>
      <c r="B88" s="1" t="s">
        <v>611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TeleportTargetPosition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0.8</v>
      </c>
      <c r="K88" s="1">
        <v>0</v>
      </c>
      <c r="L88" s="1">
        <v>0</v>
      </c>
      <c r="N88" s="1">
        <v>1</v>
      </c>
      <c r="O88" s="7">
        <f t="shared" ref="O88" ca="1" si="103">IF(NOT(ISBLANK(N88)),N88,
IF(ISBLANK(M88),"",
VLOOKUP(M88,OFFSET(INDIRECT("$A:$B"),0,MATCH(M$1&amp;"_Verify",INDIRECT("$1:$1"),0)-1),2,0)
))</f>
        <v>1</v>
      </c>
      <c r="S88" s="7" t="str">
        <f t="shared" ref="S88" ca="1" si="104">IF(NOT(ISBLANK(R88)),R88,
IF(ISBLANK(Q88),"",
VLOOKUP(Q88,OFFSET(INDIRECT("$A:$B"),0,MATCH(Q$1&amp;"_Verify",INDIRECT("$1:$1"),0)-1),2,0)
))</f>
        <v/>
      </c>
      <c r="T88" s="1" t="s">
        <v>592</v>
      </c>
      <c r="W88" s="1" t="s">
        <v>597</v>
      </c>
    </row>
    <row r="89" spans="1:23" x14ac:dyDescent="0.3">
      <c r="A89" s="1" t="str">
        <f t="shared" ref="A89:A90" si="105">B89&amp;"_"&amp;TEXT(D89,"00")</f>
        <v>RotateZippermouth_Green_01</v>
      </c>
      <c r="B89" s="1" t="s">
        <v>613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Rotate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6</v>
      </c>
      <c r="J89" s="1">
        <v>360</v>
      </c>
      <c r="O89" s="7" t="str">
        <f t="shared" ref="O89:O90" ca="1" si="106">IF(NOT(ISBLANK(N89)),N89,
IF(ISBLANK(M89),"",
VLOOKUP(M89,OFFSET(INDIRECT("$A:$B"),0,MATCH(M$1&amp;"_Verify",INDIRECT("$1:$1"),0)-1),2,0)
))</f>
        <v/>
      </c>
      <c r="S89" s="7" t="str">
        <f t="shared" ref="S89:S90" ca="1" si="107">IF(NOT(ISBLANK(R89)),R89,
IF(ISBLANK(Q89),"",
VLOOKUP(Q89,OFFSET(INDIRECT("$A:$B"),0,MATCH(Q$1&amp;"_Verify",INDIRECT("$1:$1"),0)-1),2,0)
))</f>
        <v/>
      </c>
      <c r="T89" s="1" t="s">
        <v>615</v>
      </c>
    </row>
    <row r="90" spans="1:23" x14ac:dyDescent="0.3">
      <c r="A90" s="1" t="str">
        <f t="shared" si="105"/>
        <v>TeleportOneEyedWizard_BlueClose_01</v>
      </c>
      <c r="B90" s="1" t="s">
        <v>620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TeleportTargetPosition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</v>
      </c>
      <c r="J90" s="1">
        <v>1</v>
      </c>
      <c r="N90" s="1">
        <v>2</v>
      </c>
      <c r="O90" s="7">
        <f t="shared" ca="1" si="106"/>
        <v>2</v>
      </c>
      <c r="S90" s="7" t="str">
        <f t="shared" ca="1" si="107"/>
        <v/>
      </c>
      <c r="T90" s="1" t="s">
        <v>623</v>
      </c>
      <c r="U90" s="1" t="s">
        <v>634</v>
      </c>
      <c r="W90" s="1" t="s">
        <v>597</v>
      </c>
    </row>
    <row r="91" spans="1:23" x14ac:dyDescent="0.3">
      <c r="A91" s="1" t="str">
        <f t="shared" ref="A91:A92" si="108">B91&amp;"_"&amp;TEXT(D91,"00")</f>
        <v>TeleportOneEyedWizard_BlueFar_01</v>
      </c>
      <c r="B91" s="1" t="s">
        <v>621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TeleportTargetPosition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</v>
      </c>
      <c r="J91" s="1">
        <v>1</v>
      </c>
      <c r="N91" s="1">
        <v>3</v>
      </c>
      <c r="O91" s="7">
        <f t="shared" ref="O91:O92" ca="1" si="109">IF(NOT(ISBLANK(N91)),N91,
IF(ISBLANK(M91),"",
VLOOKUP(M91,OFFSET(INDIRECT("$A:$B"),0,MATCH(M$1&amp;"_Verify",INDIRECT("$1:$1"),0)-1),2,0)
))</f>
        <v>3</v>
      </c>
      <c r="S91" s="7" t="str">
        <f t="shared" ref="S91:S92" ca="1" si="110">IF(NOT(ISBLANK(R91)),R91,
IF(ISBLANK(Q91),"",
VLOOKUP(Q91,OFFSET(INDIRECT("$A:$B"),0,MATCH(Q$1&amp;"_Verify",INDIRECT("$1:$1"),0)-1),2,0)
))</f>
        <v/>
      </c>
      <c r="T91" s="1" t="s">
        <v>624</v>
      </c>
      <c r="U91" s="1" t="s">
        <v>634</v>
      </c>
      <c r="W91" s="1" t="s">
        <v>597</v>
      </c>
    </row>
    <row r="92" spans="1:23" x14ac:dyDescent="0.3">
      <c r="A92" s="1" t="str">
        <f t="shared" si="108"/>
        <v>RushHeavyKnight_YellowFirst_01</v>
      </c>
      <c r="B92" s="10" t="s">
        <v>626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</v>
      </c>
      <c r="J92" s="1">
        <v>1.5</v>
      </c>
      <c r="K92" s="1">
        <v>2</v>
      </c>
      <c r="L92" s="1">
        <v>0</v>
      </c>
      <c r="N92" s="1">
        <v>1</v>
      </c>
      <c r="O92" s="7">
        <f t="shared" ca="1" si="109"/>
        <v>1</v>
      </c>
      <c r="P92" s="1">
        <v>-1</v>
      </c>
      <c r="S92" s="7" t="str">
        <f t="shared" ca="1" si="110"/>
        <v/>
      </c>
      <c r="T92" s="1" t="s">
        <v>632</v>
      </c>
      <c r="U92" s="1">
        <v>1.5</v>
      </c>
    </row>
    <row r="93" spans="1:23" x14ac:dyDescent="0.3">
      <c r="A93" s="1" t="str">
        <f t="shared" ref="A93:A95" si="111">B93&amp;"_"&amp;TEXT(D93,"00")</f>
        <v>RushHeavyKnight_YellowSecond_01</v>
      </c>
      <c r="B93" s="10" t="s">
        <v>630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</v>
      </c>
      <c r="J93" s="1">
        <v>1.5</v>
      </c>
      <c r="K93" s="1">
        <v>1</v>
      </c>
      <c r="L93" s="1">
        <v>0</v>
      </c>
      <c r="N93" s="1">
        <v>1</v>
      </c>
      <c r="O93" s="7">
        <f t="shared" ref="O93:O95" ca="1" si="112">IF(NOT(ISBLANK(N93)),N93,
IF(ISBLANK(M93),"",
VLOOKUP(M93,OFFSET(INDIRECT("$A:$B"),0,MATCH(M$1&amp;"_Verify",INDIRECT("$1:$1"),0)-1),2,0)
))</f>
        <v>1</v>
      </c>
      <c r="P93" s="1">
        <v>-1</v>
      </c>
      <c r="S93" s="7" t="str">
        <f t="shared" ref="S93:S94" ca="1" si="113">IF(NOT(ISBLANK(R93)),R93,
IF(ISBLANK(Q93),"",
VLOOKUP(Q93,OFFSET(INDIRECT("$A:$B"),0,MATCH(Q$1&amp;"_Verify",INDIRECT("$1:$1"),0)-1),2,0)
))</f>
        <v/>
      </c>
      <c r="T93" s="1" t="s">
        <v>633</v>
      </c>
      <c r="U93" s="1">
        <v>1.5</v>
      </c>
    </row>
    <row r="94" spans="1:23" x14ac:dyDescent="0.3">
      <c r="A94" s="1" t="str">
        <f t="shared" si="111"/>
        <v>RushHeavyKnight_YellowThird_01</v>
      </c>
      <c r="B94" s="10" t="s">
        <v>631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Rush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4.2</v>
      </c>
      <c r="J94" s="1">
        <v>0.2</v>
      </c>
      <c r="K94" s="1">
        <v>-3</v>
      </c>
      <c r="L94" s="1">
        <v>0</v>
      </c>
      <c r="N94" s="1">
        <v>1</v>
      </c>
      <c r="O94" s="7">
        <f t="shared" ca="1" si="112"/>
        <v>1</v>
      </c>
      <c r="P94" s="1">
        <v>200</v>
      </c>
      <c r="S94" s="7" t="str">
        <f t="shared" ca="1" si="113"/>
        <v/>
      </c>
      <c r="T94" s="1" t="s">
        <v>554</v>
      </c>
      <c r="U94" s="1">
        <v>1.5</v>
      </c>
    </row>
    <row r="95" spans="1:23" x14ac:dyDescent="0.3">
      <c r="A95" s="1" t="str">
        <f t="shared" si="111"/>
        <v>AddForceCommon_01</v>
      </c>
      <c r="B95" s="10" t="s">
        <v>638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AddForce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3</v>
      </c>
      <c r="N95" s="1">
        <v>0</v>
      </c>
      <c r="O95" s="7">
        <f t="shared" ca="1" si="112"/>
        <v>0</v>
      </c>
    </row>
    <row r="96" spans="1:23" x14ac:dyDescent="0.3">
      <c r="A96" s="1" t="str">
        <f t="shared" ref="A96" si="114">B96&amp;"_"&amp;TEXT(D96,"00")</f>
        <v>AddForceCommonWeak_01</v>
      </c>
      <c r="B96" s="10" t="s">
        <v>644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AddForce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2</v>
      </c>
      <c r="N96" s="1">
        <v>0</v>
      </c>
      <c r="O96" s="7">
        <f t="shared" ref="O96" ca="1" si="115">IF(NOT(ISBLANK(N96)),N96,
IF(ISBLANK(M96),"",
VLOOKUP(M96,OFFSET(INDIRECT("$A:$B"),0,MATCH(M$1&amp;"_Verify",INDIRECT("$1:$1"),0)-1),2,0)
))</f>
        <v>0</v>
      </c>
    </row>
    <row r="97" spans="1:20" x14ac:dyDescent="0.3">
      <c r="A97" s="1" t="str">
        <f t="shared" ref="A97:A98" si="116">B97&amp;"_"&amp;TEXT(D97,"00")</f>
        <v>AddForceCommonStrong_01</v>
      </c>
      <c r="B97" s="10" t="s">
        <v>646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AddForce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5</v>
      </c>
      <c r="N97" s="1">
        <v>0</v>
      </c>
      <c r="O97" s="7">
        <f t="shared" ref="O97:O98" ca="1" si="117">IF(NOT(ISBLANK(N97)),N97,
IF(ISBLANK(M97),"",
VLOOKUP(M97,OFFSET(INDIRECT("$A:$B"),0,MATCH(M$1&amp;"_Verify",INDIRECT("$1:$1"),0)-1),2,0)
))</f>
        <v>0</v>
      </c>
    </row>
    <row r="98" spans="1:20" x14ac:dyDescent="0.3">
      <c r="A98" s="1" t="str">
        <f t="shared" si="116"/>
        <v>SuicidePolygonalMagma_Blue_01</v>
      </c>
      <c r="B98" s="10" t="s">
        <v>661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Suicide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N98" s="1">
        <v>1</v>
      </c>
      <c r="O98" s="7">
        <f t="shared" ca="1" si="117"/>
        <v>1</v>
      </c>
      <c r="S98" s="7" t="str">
        <f t="shared" ref="S98" ca="1" si="118">IF(NOT(ISBLANK(R98)),R98,
IF(ISBLANK(Q98),"",
VLOOKUP(Q98,OFFSET(INDIRECT("$A:$B"),0,MATCH(Q$1&amp;"_Verify",INDIRECT("$1:$1"),0)-1),2,0)
))</f>
        <v/>
      </c>
      <c r="T98" s="1" t="s">
        <v>657</v>
      </c>
    </row>
    <row r="99" spans="1:20" x14ac:dyDescent="0.3">
      <c r="A99" s="1" t="str">
        <f t="shared" si="0"/>
        <v>LP_Atk_01</v>
      </c>
      <c r="B99" s="1" t="s">
        <v>256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0.15</v>
      </c>
      <c r="M99" s="1" t="s">
        <v>164</v>
      </c>
      <c r="O99" s="7">
        <f t="shared" ca="1" si="1"/>
        <v>19</v>
      </c>
      <c r="S99" s="7" t="str">
        <f t="shared" ca="1" si="2"/>
        <v/>
      </c>
    </row>
    <row r="100" spans="1:20" x14ac:dyDescent="0.3">
      <c r="A100" s="1" t="str">
        <f t="shared" si="0"/>
        <v>LP_Atk_02</v>
      </c>
      <c r="B100" s="1" t="s">
        <v>256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0.315</v>
      </c>
      <c r="M100" s="1" t="s">
        <v>164</v>
      </c>
      <c r="O100" s="7">
        <f t="shared" ca="1" si="1"/>
        <v>19</v>
      </c>
      <c r="S100" s="7" t="str">
        <f t="shared" ca="1" si="2"/>
        <v/>
      </c>
    </row>
    <row r="101" spans="1:20" x14ac:dyDescent="0.3">
      <c r="A101" s="1" t="str">
        <f t="shared" ref="A101:A109" si="119">B101&amp;"_"&amp;TEXT(D101,"00")</f>
        <v>LP_Atk_03</v>
      </c>
      <c r="B101" s="1" t="s">
        <v>256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0.49500000000000005</v>
      </c>
      <c r="M101" s="1" t="s">
        <v>164</v>
      </c>
      <c r="N101" s="6"/>
      <c r="O101" s="7">
        <f t="shared" ca="1" si="1"/>
        <v>19</v>
      </c>
      <c r="S101" s="7" t="str">
        <f t="shared" ca="1" si="2"/>
        <v/>
      </c>
    </row>
    <row r="102" spans="1:20" x14ac:dyDescent="0.3">
      <c r="A102" s="1" t="str">
        <f t="shared" si="119"/>
        <v>LP_Atk_04</v>
      </c>
      <c r="B102" s="1" t="s">
        <v>256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0.69</v>
      </c>
      <c r="M102" s="1" t="s">
        <v>164</v>
      </c>
      <c r="O102" s="7">
        <f t="shared" ca="1" si="1"/>
        <v>19</v>
      </c>
      <c r="S102" s="7" t="str">
        <f t="shared" ca="1" si="2"/>
        <v/>
      </c>
    </row>
    <row r="103" spans="1:20" x14ac:dyDescent="0.3">
      <c r="A103" s="1" t="str">
        <f t="shared" si="119"/>
        <v>LP_Atk_05</v>
      </c>
      <c r="B103" s="1" t="s">
        <v>256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0.89999999999999991</v>
      </c>
      <c r="M103" s="1" t="s">
        <v>164</v>
      </c>
      <c r="O103" s="7">
        <f ca="1">IF(NOT(ISBLANK(N103)),N103,
IF(ISBLANK(M103),"",
VLOOKUP(M103,OFFSET(INDIRECT("$A:$B"),0,MATCH(M$1&amp;"_Verify",INDIRECT("$1:$1"),0)-1),2,0)
))</f>
        <v>19</v>
      </c>
      <c r="S103" s="7" t="str">
        <f t="shared" ca="1" si="2"/>
        <v/>
      </c>
    </row>
    <row r="104" spans="1:20" x14ac:dyDescent="0.3">
      <c r="A104" s="1" t="str">
        <f t="shared" si="119"/>
        <v>LP_Atk_06</v>
      </c>
      <c r="B104" s="1" t="s">
        <v>256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1.125</v>
      </c>
      <c r="M104" s="1" t="s">
        <v>164</v>
      </c>
      <c r="O104" s="7">
        <f t="shared" ref="O104:O155" ca="1" si="120">IF(NOT(ISBLANK(N104)),N104,
IF(ISBLANK(M104),"",
VLOOKUP(M104,OFFSET(INDIRECT("$A:$B"),0,MATCH(M$1&amp;"_Verify",INDIRECT("$1:$1"),0)-1),2,0)
))</f>
        <v>19</v>
      </c>
      <c r="S104" s="7" t="str">
        <f t="shared" ca="1" si="2"/>
        <v/>
      </c>
    </row>
    <row r="105" spans="1:20" x14ac:dyDescent="0.3">
      <c r="A105" s="1" t="str">
        <f t="shared" si="119"/>
        <v>LP_Atk_07</v>
      </c>
      <c r="B105" s="1" t="s">
        <v>256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1.3650000000000002</v>
      </c>
      <c r="M105" s="1" t="s">
        <v>164</v>
      </c>
      <c r="O105" s="7">
        <f t="shared" ca="1" si="120"/>
        <v>19</v>
      </c>
      <c r="S105" s="7" t="str">
        <f t="shared" ca="1" si="2"/>
        <v/>
      </c>
    </row>
    <row r="106" spans="1:20" x14ac:dyDescent="0.3">
      <c r="A106" s="1" t="str">
        <f t="shared" si="119"/>
        <v>LP_Atk_08</v>
      </c>
      <c r="B106" s="1" t="s">
        <v>256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1.62</v>
      </c>
      <c r="M106" s="1" t="s">
        <v>164</v>
      </c>
      <c r="O106" s="7">
        <f t="shared" ca="1" si="120"/>
        <v>19</v>
      </c>
      <c r="S106" s="7" t="str">
        <f t="shared" ca="1" si="2"/>
        <v/>
      </c>
    </row>
    <row r="107" spans="1:20" x14ac:dyDescent="0.3">
      <c r="A107" s="1" t="str">
        <f t="shared" si="119"/>
        <v>LP_Atk_09</v>
      </c>
      <c r="B107" s="1" t="s">
        <v>256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1.89</v>
      </c>
      <c r="M107" s="1" t="s">
        <v>164</v>
      </c>
      <c r="O107" s="7">
        <f t="shared" ca="1" si="120"/>
        <v>19</v>
      </c>
      <c r="S107" s="7" t="str">
        <f t="shared" ca="1" si="2"/>
        <v/>
      </c>
    </row>
    <row r="108" spans="1:20" x14ac:dyDescent="0.3">
      <c r="A108" s="1" t="str">
        <f t="shared" si="119"/>
        <v>LP_AtkBetter_01</v>
      </c>
      <c r="B108" s="1" t="s">
        <v>257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0.25</v>
      </c>
      <c r="M108" s="1" t="s">
        <v>164</v>
      </c>
      <c r="O108" s="7">
        <f t="shared" ca="1" si="120"/>
        <v>19</v>
      </c>
      <c r="S108" s="7" t="str">
        <f t="shared" ca="1" si="2"/>
        <v/>
      </c>
    </row>
    <row r="109" spans="1:20" x14ac:dyDescent="0.3">
      <c r="A109" s="1" t="str">
        <f t="shared" si="119"/>
        <v>LP_AtkBetter_02</v>
      </c>
      <c r="B109" s="1" t="s">
        <v>257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0.52500000000000002</v>
      </c>
      <c r="M109" s="1" t="s">
        <v>164</v>
      </c>
      <c r="O109" s="7">
        <f t="shared" ca="1" si="120"/>
        <v>19</v>
      </c>
      <c r="S109" s="7" t="str">
        <f t="shared" ca="1" si="2"/>
        <v/>
      </c>
    </row>
    <row r="110" spans="1:20" x14ac:dyDescent="0.3">
      <c r="A110" s="1" t="str">
        <f t="shared" ref="A110:A130" si="121">B110&amp;"_"&amp;TEXT(D110,"00")</f>
        <v>LP_AtkBetter_03</v>
      </c>
      <c r="B110" s="1" t="s">
        <v>257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0.82500000000000007</v>
      </c>
      <c r="M110" s="1" t="s">
        <v>164</v>
      </c>
      <c r="O110" s="7">
        <f t="shared" ca="1" si="120"/>
        <v>19</v>
      </c>
      <c r="S110" s="7" t="str">
        <f t="shared" ca="1" si="2"/>
        <v/>
      </c>
    </row>
    <row r="111" spans="1:20" x14ac:dyDescent="0.3">
      <c r="A111" s="1" t="str">
        <f t="shared" si="121"/>
        <v>LP_AtkBetter_04</v>
      </c>
      <c r="B111" s="1" t="s">
        <v>257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1.1499999999999999</v>
      </c>
      <c r="M111" s="1" t="s">
        <v>164</v>
      </c>
      <c r="O111" s="7">
        <f t="shared" ca="1" si="120"/>
        <v>19</v>
      </c>
      <c r="S111" s="7" t="str">
        <f t="shared" ca="1" si="2"/>
        <v/>
      </c>
    </row>
    <row r="112" spans="1:20" x14ac:dyDescent="0.3">
      <c r="A112" s="1" t="str">
        <f t="shared" si="121"/>
        <v>LP_AtkBetter_05</v>
      </c>
      <c r="B112" s="1" t="s">
        <v>257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1.5</v>
      </c>
      <c r="M112" s="1" t="s">
        <v>164</v>
      </c>
      <c r="O112" s="7">
        <f t="shared" ca="1" si="120"/>
        <v>19</v>
      </c>
      <c r="S112" s="7" t="str">
        <f t="shared" ca="1" si="2"/>
        <v/>
      </c>
    </row>
    <row r="113" spans="1:19" x14ac:dyDescent="0.3">
      <c r="A113" s="1" t="str">
        <f t="shared" si="121"/>
        <v>LP_AtkBetter_06</v>
      </c>
      <c r="B113" s="1" t="s">
        <v>257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1.875</v>
      </c>
      <c r="M113" s="1" t="s">
        <v>164</v>
      </c>
      <c r="O113" s="7">
        <f t="shared" ca="1" si="120"/>
        <v>19</v>
      </c>
      <c r="S113" s="7" t="str">
        <f t="shared" ca="1" si="2"/>
        <v/>
      </c>
    </row>
    <row r="114" spans="1:19" x14ac:dyDescent="0.3">
      <c r="A114" s="1" t="str">
        <f t="shared" si="121"/>
        <v>LP_AtkBetter_07</v>
      </c>
      <c r="B114" s="1" t="s">
        <v>257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2.2749999999999999</v>
      </c>
      <c r="M114" s="1" t="s">
        <v>164</v>
      </c>
      <c r="O114" s="7">
        <f t="shared" ca="1" si="120"/>
        <v>19</v>
      </c>
      <c r="S114" s="7" t="str">
        <f t="shared" ca="1" si="2"/>
        <v/>
      </c>
    </row>
    <row r="115" spans="1:19" x14ac:dyDescent="0.3">
      <c r="A115" s="1" t="str">
        <f t="shared" si="121"/>
        <v>LP_AtkBetter_08</v>
      </c>
      <c r="B115" s="1" t="s">
        <v>257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2.7</v>
      </c>
      <c r="M115" s="1" t="s">
        <v>164</v>
      </c>
      <c r="O115" s="7">
        <f t="shared" ca="1" si="120"/>
        <v>19</v>
      </c>
      <c r="S115" s="7" t="str">
        <f t="shared" ca="1" si="2"/>
        <v/>
      </c>
    </row>
    <row r="116" spans="1:19" x14ac:dyDescent="0.3">
      <c r="A116" s="1" t="str">
        <f t="shared" si="121"/>
        <v>LP_AtkBetter_09</v>
      </c>
      <c r="B116" s="1" t="s">
        <v>257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3.15</v>
      </c>
      <c r="M116" s="1" t="s">
        <v>164</v>
      </c>
      <c r="O116" s="7">
        <f t="shared" ca="1" si="120"/>
        <v>19</v>
      </c>
      <c r="S116" s="7" t="str">
        <f t="shared" ca="1" si="2"/>
        <v/>
      </c>
    </row>
    <row r="117" spans="1:19" x14ac:dyDescent="0.3">
      <c r="A117" s="1" t="str">
        <f t="shared" si="121"/>
        <v>LP_AtkBest_01</v>
      </c>
      <c r="B117" s="1" t="s">
        <v>258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0.45</v>
      </c>
      <c r="M117" s="1" t="s">
        <v>164</v>
      </c>
      <c r="O117" s="7">
        <f t="shared" ca="1" si="120"/>
        <v>19</v>
      </c>
      <c r="S117" s="7" t="str">
        <f t="shared" ca="1" si="2"/>
        <v/>
      </c>
    </row>
    <row r="118" spans="1:19" x14ac:dyDescent="0.3">
      <c r="A118" s="1" t="str">
        <f t="shared" ref="A118:A119" si="122">B118&amp;"_"&amp;TEXT(D118,"00")</f>
        <v>LP_AtkBest_02</v>
      </c>
      <c r="B118" s="1" t="s">
        <v>258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0.94500000000000006</v>
      </c>
      <c r="M118" s="1" t="s">
        <v>164</v>
      </c>
      <c r="O118" s="7">
        <f t="shared" ref="O118:O119" ca="1" si="123">IF(NOT(ISBLANK(N118)),N118,
IF(ISBLANK(M118),"",
VLOOKUP(M118,OFFSET(INDIRECT("$A:$B"),0,MATCH(M$1&amp;"_Verify",INDIRECT("$1:$1"),0)-1),2,0)
))</f>
        <v>19</v>
      </c>
      <c r="S118" s="7" t="str">
        <f t="shared" ca="1" si="2"/>
        <v/>
      </c>
    </row>
    <row r="119" spans="1:19" x14ac:dyDescent="0.3">
      <c r="A119" s="1" t="str">
        <f t="shared" si="122"/>
        <v>LP_AtkBest_03</v>
      </c>
      <c r="B119" s="1" t="s">
        <v>258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1.4850000000000003</v>
      </c>
      <c r="M119" s="1" t="s">
        <v>164</v>
      </c>
      <c r="O119" s="7">
        <f t="shared" ca="1" si="123"/>
        <v>19</v>
      </c>
      <c r="S119" s="7" t="str">
        <f t="shared" ca="1" si="2"/>
        <v/>
      </c>
    </row>
    <row r="120" spans="1:19" x14ac:dyDescent="0.3">
      <c r="A120" s="1" t="str">
        <f t="shared" si="121"/>
        <v>LP_AtkSpeed_01</v>
      </c>
      <c r="B120" s="1" t="s">
        <v>259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40" si="124">J99*4.75/6</f>
        <v>0.11875000000000001</v>
      </c>
      <c r="M120" s="1" t="s">
        <v>149</v>
      </c>
      <c r="O120" s="7">
        <f t="shared" ca="1" si="120"/>
        <v>3</v>
      </c>
      <c r="S120" s="7" t="str">
        <f t="shared" ca="1" si="2"/>
        <v/>
      </c>
    </row>
    <row r="121" spans="1:19" x14ac:dyDescent="0.3">
      <c r="A121" s="1" t="str">
        <f t="shared" si="121"/>
        <v>LP_AtkSpeed_02</v>
      </c>
      <c r="B121" s="1" t="s">
        <v>259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24"/>
        <v>0.24937500000000001</v>
      </c>
      <c r="M121" s="1" t="s">
        <v>149</v>
      </c>
      <c r="O121" s="7">
        <f t="shared" ca="1" si="120"/>
        <v>3</v>
      </c>
      <c r="S121" s="7" t="str">
        <f t="shared" ca="1" si="2"/>
        <v/>
      </c>
    </row>
    <row r="122" spans="1:19" x14ac:dyDescent="0.3">
      <c r="A122" s="1" t="str">
        <f t="shared" si="121"/>
        <v>LP_AtkSpeed_03</v>
      </c>
      <c r="B122" s="1" t="s">
        <v>259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24"/>
        <v>0.39187500000000003</v>
      </c>
      <c r="M122" s="1" t="s">
        <v>149</v>
      </c>
      <c r="O122" s="7">
        <f t="shared" ca="1" si="120"/>
        <v>3</v>
      </c>
      <c r="S122" s="7" t="str">
        <f t="shared" ca="1" si="2"/>
        <v/>
      </c>
    </row>
    <row r="123" spans="1:19" x14ac:dyDescent="0.3">
      <c r="A123" s="1" t="str">
        <f t="shared" si="121"/>
        <v>LP_AtkSpeed_04</v>
      </c>
      <c r="B123" s="1" t="s">
        <v>259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24"/>
        <v>0.54625000000000001</v>
      </c>
      <c r="M123" s="1" t="s">
        <v>149</v>
      </c>
      <c r="O123" s="7">
        <f t="shared" ca="1" si="120"/>
        <v>3</v>
      </c>
      <c r="S123" s="7" t="str">
        <f t="shared" ca="1" si="2"/>
        <v/>
      </c>
    </row>
    <row r="124" spans="1:19" x14ac:dyDescent="0.3">
      <c r="A124" s="1" t="str">
        <f t="shared" si="121"/>
        <v>LP_AtkSpeed_05</v>
      </c>
      <c r="B124" s="1" t="s">
        <v>259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24"/>
        <v>0.71249999999999991</v>
      </c>
      <c r="M124" s="1" t="s">
        <v>149</v>
      </c>
      <c r="O124" s="7">
        <f t="shared" ca="1" si="120"/>
        <v>3</v>
      </c>
      <c r="S124" s="7" t="str">
        <f t="shared" ca="1" si="2"/>
        <v/>
      </c>
    </row>
    <row r="125" spans="1:19" x14ac:dyDescent="0.3">
      <c r="A125" s="1" t="str">
        <f t="shared" si="121"/>
        <v>LP_AtkSpeed_06</v>
      </c>
      <c r="B125" s="1" t="s">
        <v>259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24"/>
        <v>0.890625</v>
      </c>
      <c r="M125" s="1" t="s">
        <v>149</v>
      </c>
      <c r="O125" s="7">
        <f t="shared" ca="1" si="120"/>
        <v>3</v>
      </c>
      <c r="S125" s="7" t="str">
        <f t="shared" ca="1" si="2"/>
        <v/>
      </c>
    </row>
    <row r="126" spans="1:19" x14ac:dyDescent="0.3">
      <c r="A126" s="1" t="str">
        <f t="shared" si="121"/>
        <v>LP_AtkSpeed_07</v>
      </c>
      <c r="B126" s="1" t="s">
        <v>259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24"/>
        <v>1.0806250000000002</v>
      </c>
      <c r="M126" s="1" t="s">
        <v>149</v>
      </c>
      <c r="O126" s="7">
        <f t="shared" ca="1" si="120"/>
        <v>3</v>
      </c>
      <c r="S126" s="7" t="str">
        <f t="shared" ca="1" si="2"/>
        <v/>
      </c>
    </row>
    <row r="127" spans="1:19" x14ac:dyDescent="0.3">
      <c r="A127" s="1" t="str">
        <f t="shared" si="121"/>
        <v>LP_AtkSpeed_08</v>
      </c>
      <c r="B127" s="1" t="s">
        <v>259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24"/>
        <v>1.2825</v>
      </c>
      <c r="M127" s="1" t="s">
        <v>149</v>
      </c>
      <c r="O127" s="7">
        <f t="shared" ca="1" si="120"/>
        <v>3</v>
      </c>
      <c r="S127" s="7" t="str">
        <f t="shared" ca="1" si="2"/>
        <v/>
      </c>
    </row>
    <row r="128" spans="1:19" x14ac:dyDescent="0.3">
      <c r="A128" s="1" t="str">
        <f t="shared" si="121"/>
        <v>LP_AtkSpeed_09</v>
      </c>
      <c r="B128" s="1" t="s">
        <v>259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24"/>
        <v>1.4962499999999999</v>
      </c>
      <c r="M128" s="1" t="s">
        <v>149</v>
      </c>
      <c r="O128" s="7">
        <f t="shared" ca="1" si="120"/>
        <v>3</v>
      </c>
      <c r="S128" s="7" t="str">
        <f t="shared" ca="1" si="2"/>
        <v/>
      </c>
    </row>
    <row r="129" spans="1:19" x14ac:dyDescent="0.3">
      <c r="A129" s="1" t="str">
        <f t="shared" si="121"/>
        <v>LP_AtkSpeedBetter_01</v>
      </c>
      <c r="B129" s="1" t="s">
        <v>260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24"/>
        <v>0.19791666666666666</v>
      </c>
      <c r="M129" s="1" t="s">
        <v>149</v>
      </c>
      <c r="O129" s="7">
        <f t="shared" ca="1" si="120"/>
        <v>3</v>
      </c>
      <c r="S129" s="7" t="str">
        <f t="shared" ca="1" si="2"/>
        <v/>
      </c>
    </row>
    <row r="130" spans="1:19" x14ac:dyDescent="0.3">
      <c r="A130" s="1" t="str">
        <f t="shared" si="121"/>
        <v>LP_AtkSpeedBetter_02</v>
      </c>
      <c r="B130" s="1" t="s">
        <v>260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24"/>
        <v>0.41562499999999997</v>
      </c>
      <c r="M130" s="1" t="s">
        <v>149</v>
      </c>
      <c r="O130" s="7">
        <f t="shared" ca="1" si="120"/>
        <v>3</v>
      </c>
      <c r="S130" s="7" t="str">
        <f t="shared" ca="1" si="2"/>
        <v/>
      </c>
    </row>
    <row r="131" spans="1:19" x14ac:dyDescent="0.3">
      <c r="A131" s="1" t="str">
        <f t="shared" ref="A131:A151" si="125">B131&amp;"_"&amp;TEXT(D131,"00")</f>
        <v>LP_AtkSpeedBetter_03</v>
      </c>
      <c r="B131" s="1" t="s">
        <v>260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24"/>
        <v>0.65312500000000007</v>
      </c>
      <c r="M131" s="1" t="s">
        <v>149</v>
      </c>
      <c r="O131" s="7">
        <f t="shared" ca="1" si="120"/>
        <v>3</v>
      </c>
      <c r="S131" s="7" t="str">
        <f t="shared" ca="1" si="2"/>
        <v/>
      </c>
    </row>
    <row r="132" spans="1:19" x14ac:dyDescent="0.3">
      <c r="A132" s="1" t="str">
        <f t="shared" si="125"/>
        <v>LP_AtkSpeedBetter_04</v>
      </c>
      <c r="B132" s="1" t="s">
        <v>260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24"/>
        <v>0.91041666666666654</v>
      </c>
      <c r="M132" s="1" t="s">
        <v>149</v>
      </c>
      <c r="O132" s="7">
        <f t="shared" ca="1" si="120"/>
        <v>3</v>
      </c>
      <c r="S132" s="7" t="str">
        <f t="shared" ca="1" si="2"/>
        <v/>
      </c>
    </row>
    <row r="133" spans="1:19" x14ac:dyDescent="0.3">
      <c r="A133" s="1" t="str">
        <f t="shared" si="125"/>
        <v>LP_AtkSpeedBetter_05</v>
      </c>
      <c r="B133" s="1" t="s">
        <v>260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24"/>
        <v>1.1875</v>
      </c>
      <c r="M133" s="1" t="s">
        <v>149</v>
      </c>
      <c r="O133" s="7">
        <f t="shared" ca="1" si="120"/>
        <v>3</v>
      </c>
      <c r="S133" s="7" t="str">
        <f t="shared" ca="1" si="2"/>
        <v/>
      </c>
    </row>
    <row r="134" spans="1:19" x14ac:dyDescent="0.3">
      <c r="A134" s="1" t="str">
        <f t="shared" si="125"/>
        <v>LP_AtkSpeedBetter_06</v>
      </c>
      <c r="B134" s="1" t="s">
        <v>260</v>
      </c>
      <c r="C134" s="1" t="str">
        <f>IF(ISERROR(VLOOKUP(B134,AffectorValueTable!$A:$A,1,0)),"어펙터밸류없음","")</f>
        <v/>
      </c>
      <c r="D134" s="1">
        <v>6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24"/>
        <v>1.484375</v>
      </c>
      <c r="M134" s="1" t="s">
        <v>149</v>
      </c>
      <c r="O134" s="7">
        <f t="shared" ca="1" si="120"/>
        <v>3</v>
      </c>
      <c r="S134" s="7" t="str">
        <f t="shared" ca="1" si="2"/>
        <v/>
      </c>
    </row>
    <row r="135" spans="1:19" x14ac:dyDescent="0.3">
      <c r="A135" s="1" t="str">
        <f t="shared" si="125"/>
        <v>LP_AtkSpeedBetter_07</v>
      </c>
      <c r="B135" s="1" t="s">
        <v>260</v>
      </c>
      <c r="C135" s="1" t="str">
        <f>IF(ISERROR(VLOOKUP(B135,AffectorValueTable!$A:$A,1,0)),"어펙터밸류없음","")</f>
        <v/>
      </c>
      <c r="D135" s="1">
        <v>7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24"/>
        <v>1.8010416666666667</v>
      </c>
      <c r="M135" s="1" t="s">
        <v>149</v>
      </c>
      <c r="O135" s="7">
        <f t="shared" ca="1" si="120"/>
        <v>3</v>
      </c>
      <c r="S135" s="7" t="str">
        <f t="shared" ca="1" si="2"/>
        <v/>
      </c>
    </row>
    <row r="136" spans="1:19" x14ac:dyDescent="0.3">
      <c r="A136" s="1" t="str">
        <f t="shared" si="125"/>
        <v>LP_AtkSpeedBetter_08</v>
      </c>
      <c r="B136" s="1" t="s">
        <v>260</v>
      </c>
      <c r="C136" s="1" t="str">
        <f>IF(ISERROR(VLOOKUP(B136,AffectorValueTable!$A:$A,1,0)),"어펙터밸류없음","")</f>
        <v/>
      </c>
      <c r="D136" s="1">
        <v>8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24"/>
        <v>2.1375000000000002</v>
      </c>
      <c r="M136" s="1" t="s">
        <v>149</v>
      </c>
      <c r="O136" s="7">
        <f t="shared" ca="1" si="120"/>
        <v>3</v>
      </c>
      <c r="S136" s="7" t="str">
        <f t="shared" ca="1" si="2"/>
        <v/>
      </c>
    </row>
    <row r="137" spans="1:19" x14ac:dyDescent="0.3">
      <c r="A137" s="1" t="str">
        <f t="shared" si="125"/>
        <v>LP_AtkSpeedBetter_09</v>
      </c>
      <c r="B137" s="1" t="s">
        <v>260</v>
      </c>
      <c r="C137" s="1" t="str">
        <f>IF(ISERROR(VLOOKUP(B137,AffectorValueTable!$A:$A,1,0)),"어펙터밸류없음","")</f>
        <v/>
      </c>
      <c r="D137" s="1">
        <v>9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24"/>
        <v>2.4937499999999999</v>
      </c>
      <c r="M137" s="1" t="s">
        <v>149</v>
      </c>
      <c r="O137" s="7">
        <f t="shared" ca="1" si="120"/>
        <v>3</v>
      </c>
      <c r="S137" s="7" t="str">
        <f t="shared" ca="1" si="2"/>
        <v/>
      </c>
    </row>
    <row r="138" spans="1:19" x14ac:dyDescent="0.3">
      <c r="A138" s="1" t="str">
        <f t="shared" si="125"/>
        <v>LP_AtkSpeedBest_01</v>
      </c>
      <c r="B138" s="1" t="s">
        <v>261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24"/>
        <v>0.35625000000000001</v>
      </c>
      <c r="M138" s="1" t="s">
        <v>149</v>
      </c>
      <c r="O138" s="7">
        <f t="shared" ca="1" si="120"/>
        <v>3</v>
      </c>
      <c r="S138" s="7" t="str">
        <f t="shared" ca="1" si="2"/>
        <v/>
      </c>
    </row>
    <row r="139" spans="1:19" x14ac:dyDescent="0.3">
      <c r="A139" s="1" t="str">
        <f t="shared" ref="A139:A140" si="126">B139&amp;"_"&amp;TEXT(D139,"00")</f>
        <v>LP_AtkSpeedBest_02</v>
      </c>
      <c r="B139" s="1" t="s">
        <v>261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24"/>
        <v>0.74812500000000004</v>
      </c>
      <c r="M139" s="1" t="s">
        <v>149</v>
      </c>
      <c r="O139" s="7">
        <f t="shared" ref="O139:O140" ca="1" si="127">IF(NOT(ISBLANK(N139)),N139,
IF(ISBLANK(M139),"",
VLOOKUP(M139,OFFSET(INDIRECT("$A:$B"),0,MATCH(M$1&amp;"_Verify",INDIRECT("$1:$1"),0)-1),2,0)
))</f>
        <v>3</v>
      </c>
      <c r="S139" s="7" t="str">
        <f t="shared" ref="S139:S140" ca="1" si="128">IF(NOT(ISBLANK(R139)),R139,
IF(ISBLANK(Q139),"",
VLOOKUP(Q139,OFFSET(INDIRECT("$A:$B"),0,MATCH(Q$1&amp;"_Verify",INDIRECT("$1:$1"),0)-1),2,0)
))</f>
        <v/>
      </c>
    </row>
    <row r="140" spans="1:19" x14ac:dyDescent="0.3">
      <c r="A140" s="1" t="str">
        <f t="shared" si="126"/>
        <v>LP_AtkSpeedBest_03</v>
      </c>
      <c r="B140" s="1" t="s">
        <v>261</v>
      </c>
      <c r="C140" s="1" t="str">
        <f>IF(ISERROR(VLOOKUP(B140,AffectorValueTable!$A:$A,1,0)),"어펙터밸류없음","")</f>
        <v/>
      </c>
      <c r="D140" s="1">
        <v>3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124"/>
        <v>1.1756250000000004</v>
      </c>
      <c r="M140" s="1" t="s">
        <v>149</v>
      </c>
      <c r="O140" s="7">
        <f t="shared" ca="1" si="127"/>
        <v>3</v>
      </c>
      <c r="S140" s="7" t="str">
        <f t="shared" ca="1" si="128"/>
        <v/>
      </c>
    </row>
    <row r="141" spans="1:19" x14ac:dyDescent="0.3">
      <c r="A141" s="1" t="str">
        <f t="shared" si="125"/>
        <v>LP_Crit_01</v>
      </c>
      <c r="B141" s="1" t="s">
        <v>262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ref="J141:J149" si="129">J99*4.5/6</f>
        <v>0.11249999999999999</v>
      </c>
      <c r="M141" s="1" t="s">
        <v>547</v>
      </c>
      <c r="O141" s="7">
        <f t="shared" ca="1" si="120"/>
        <v>20</v>
      </c>
      <c r="S141" s="7" t="str">
        <f t="shared" ca="1" si="2"/>
        <v/>
      </c>
    </row>
    <row r="142" spans="1:19" x14ac:dyDescent="0.3">
      <c r="A142" s="1" t="str">
        <f t="shared" si="125"/>
        <v>LP_Crit_02</v>
      </c>
      <c r="B142" s="1" t="s">
        <v>262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29"/>
        <v>0.23624999999999999</v>
      </c>
      <c r="M142" s="1" t="s">
        <v>547</v>
      </c>
      <c r="O142" s="7">
        <f t="shared" ca="1" si="120"/>
        <v>20</v>
      </c>
      <c r="S142" s="7" t="str">
        <f t="shared" ca="1" si="2"/>
        <v/>
      </c>
    </row>
    <row r="143" spans="1:19" x14ac:dyDescent="0.3">
      <c r="A143" s="1" t="str">
        <f t="shared" si="125"/>
        <v>LP_Crit_03</v>
      </c>
      <c r="B143" s="1" t="s">
        <v>262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29"/>
        <v>0.37125000000000002</v>
      </c>
      <c r="M143" s="1" t="s">
        <v>547</v>
      </c>
      <c r="O143" s="7">
        <f t="shared" ca="1" si="120"/>
        <v>20</v>
      </c>
      <c r="S143" s="7" t="str">
        <f t="shared" ca="1" si="2"/>
        <v/>
      </c>
    </row>
    <row r="144" spans="1:19" x14ac:dyDescent="0.3">
      <c r="A144" s="1" t="str">
        <f t="shared" si="125"/>
        <v>LP_Crit_04</v>
      </c>
      <c r="B144" s="1" t="s">
        <v>262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29"/>
        <v>0.51749999999999996</v>
      </c>
      <c r="M144" s="1" t="s">
        <v>547</v>
      </c>
      <c r="O144" s="7">
        <f t="shared" ca="1" si="120"/>
        <v>20</v>
      </c>
      <c r="S144" s="7" t="str">
        <f t="shared" ca="1" si="2"/>
        <v/>
      </c>
    </row>
    <row r="145" spans="1:19" x14ac:dyDescent="0.3">
      <c r="A145" s="1" t="str">
        <f t="shared" si="125"/>
        <v>LP_Crit_05</v>
      </c>
      <c r="B145" s="1" t="s">
        <v>262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29"/>
        <v>0.67499999999999993</v>
      </c>
      <c r="M145" s="1" t="s">
        <v>547</v>
      </c>
      <c r="O145" s="7">
        <f t="shared" ca="1" si="120"/>
        <v>20</v>
      </c>
      <c r="S145" s="7" t="str">
        <f t="shared" ca="1" si="2"/>
        <v/>
      </c>
    </row>
    <row r="146" spans="1:19" x14ac:dyDescent="0.3">
      <c r="A146" s="1" t="str">
        <f t="shared" ref="A146:A149" si="130">B146&amp;"_"&amp;TEXT(D146,"00")</f>
        <v>LP_Crit_06</v>
      </c>
      <c r="B146" s="1" t="s">
        <v>262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29"/>
        <v>0.84375</v>
      </c>
      <c r="M146" s="1" t="s">
        <v>547</v>
      </c>
      <c r="O146" s="7">
        <f t="shared" ref="O146:O149" ca="1" si="131">IF(NOT(ISBLANK(N146)),N146,
IF(ISBLANK(M146),"",
VLOOKUP(M146,OFFSET(INDIRECT("$A:$B"),0,MATCH(M$1&amp;"_Verify",INDIRECT("$1:$1"),0)-1),2,0)
))</f>
        <v>20</v>
      </c>
      <c r="S146" s="7" t="str">
        <f t="shared" ref="S146:S149" ca="1" si="132">IF(NOT(ISBLANK(R146)),R146,
IF(ISBLANK(Q146),"",
VLOOKUP(Q146,OFFSET(INDIRECT("$A:$B"),0,MATCH(Q$1&amp;"_Verify",INDIRECT("$1:$1"),0)-1),2,0)
))</f>
        <v/>
      </c>
    </row>
    <row r="147" spans="1:19" x14ac:dyDescent="0.3">
      <c r="A147" s="1" t="str">
        <f t="shared" si="130"/>
        <v>LP_Crit_07</v>
      </c>
      <c r="B147" s="1" t="s">
        <v>262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9"/>
        <v>1.0237500000000002</v>
      </c>
      <c r="M147" s="1" t="s">
        <v>547</v>
      </c>
      <c r="O147" s="7">
        <f t="shared" ca="1" si="131"/>
        <v>20</v>
      </c>
      <c r="S147" s="7" t="str">
        <f t="shared" ca="1" si="132"/>
        <v/>
      </c>
    </row>
    <row r="148" spans="1:19" x14ac:dyDescent="0.3">
      <c r="A148" s="1" t="str">
        <f t="shared" si="130"/>
        <v>LP_Crit_08</v>
      </c>
      <c r="B148" s="1" t="s">
        <v>262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9"/>
        <v>1.2150000000000001</v>
      </c>
      <c r="M148" s="1" t="s">
        <v>547</v>
      </c>
      <c r="O148" s="7">
        <f t="shared" ca="1" si="131"/>
        <v>20</v>
      </c>
      <c r="S148" s="7" t="str">
        <f t="shared" ca="1" si="132"/>
        <v/>
      </c>
    </row>
    <row r="149" spans="1:19" x14ac:dyDescent="0.3">
      <c r="A149" s="1" t="str">
        <f t="shared" si="130"/>
        <v>LP_Crit_09</v>
      </c>
      <c r="B149" s="1" t="s">
        <v>262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29"/>
        <v>1.4174999999999998</v>
      </c>
      <c r="M149" s="1" t="s">
        <v>547</v>
      </c>
      <c r="O149" s="7">
        <f t="shared" ca="1" si="131"/>
        <v>20</v>
      </c>
      <c r="S149" s="7" t="str">
        <f t="shared" ca="1" si="132"/>
        <v/>
      </c>
    </row>
    <row r="150" spans="1:19" x14ac:dyDescent="0.3">
      <c r="A150" s="1" t="str">
        <f t="shared" si="125"/>
        <v>LP_CritBetter_01</v>
      </c>
      <c r="B150" s="1" t="s">
        <v>263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ref="J150:J154" si="133">J108*4.5/6</f>
        <v>0.1875</v>
      </c>
      <c r="M150" s="1" t="s">
        <v>547</v>
      </c>
      <c r="O150" s="7">
        <f t="shared" ca="1" si="120"/>
        <v>20</v>
      </c>
      <c r="S150" s="7" t="str">
        <f t="shared" ca="1" si="2"/>
        <v/>
      </c>
    </row>
    <row r="151" spans="1:19" x14ac:dyDescent="0.3">
      <c r="A151" s="1" t="str">
        <f t="shared" si="125"/>
        <v>LP_CritBetter_02</v>
      </c>
      <c r="B151" s="1" t="s">
        <v>263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3"/>
        <v>0.39375000000000004</v>
      </c>
      <c r="M151" s="1" t="s">
        <v>547</v>
      </c>
      <c r="O151" s="7">
        <f t="shared" ca="1" si="120"/>
        <v>20</v>
      </c>
      <c r="S151" s="7" t="str">
        <f t="shared" ca="1" si="2"/>
        <v/>
      </c>
    </row>
    <row r="152" spans="1:19" x14ac:dyDescent="0.3">
      <c r="A152" s="1" t="str">
        <f t="shared" ref="A152:A155" si="134">B152&amp;"_"&amp;TEXT(D152,"00")</f>
        <v>LP_CritBetter_03</v>
      </c>
      <c r="B152" s="1" t="s">
        <v>263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3"/>
        <v>0.61875000000000002</v>
      </c>
      <c r="M152" s="1" t="s">
        <v>547</v>
      </c>
      <c r="O152" s="7">
        <f t="shared" ca="1" si="120"/>
        <v>20</v>
      </c>
      <c r="S152" s="7" t="str">
        <f t="shared" ca="1" si="2"/>
        <v/>
      </c>
    </row>
    <row r="153" spans="1:19" x14ac:dyDescent="0.3">
      <c r="A153" s="1" t="str">
        <f t="shared" ref="A153:A154" si="135">B153&amp;"_"&amp;TEXT(D153,"00")</f>
        <v>LP_CritBetter_04</v>
      </c>
      <c r="B153" s="1" t="s">
        <v>263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3"/>
        <v>0.86249999999999993</v>
      </c>
      <c r="M153" s="1" t="s">
        <v>547</v>
      </c>
      <c r="O153" s="7">
        <f t="shared" ref="O153:O154" ca="1" si="136">IF(NOT(ISBLANK(N153)),N153,
IF(ISBLANK(M153),"",
VLOOKUP(M153,OFFSET(INDIRECT("$A:$B"),0,MATCH(M$1&amp;"_Verify",INDIRECT("$1:$1"),0)-1),2,0)
))</f>
        <v>20</v>
      </c>
      <c r="S153" s="7" t="str">
        <f t="shared" ref="S153:S154" ca="1" si="137">IF(NOT(ISBLANK(R153)),R153,
IF(ISBLANK(Q153),"",
VLOOKUP(Q153,OFFSET(INDIRECT("$A:$B"),0,MATCH(Q$1&amp;"_Verify",INDIRECT("$1:$1"),0)-1),2,0)
))</f>
        <v/>
      </c>
    </row>
    <row r="154" spans="1:19" x14ac:dyDescent="0.3">
      <c r="A154" s="1" t="str">
        <f t="shared" si="135"/>
        <v>LP_CritBetter_05</v>
      </c>
      <c r="B154" s="1" t="s">
        <v>263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33"/>
        <v>1.125</v>
      </c>
      <c r="M154" s="1" t="s">
        <v>547</v>
      </c>
      <c r="O154" s="7">
        <f t="shared" ca="1" si="136"/>
        <v>20</v>
      </c>
      <c r="S154" s="7" t="str">
        <f t="shared" ca="1" si="137"/>
        <v/>
      </c>
    </row>
    <row r="155" spans="1:19" x14ac:dyDescent="0.3">
      <c r="A155" s="1" t="str">
        <f t="shared" si="134"/>
        <v>LP_CritBest_01</v>
      </c>
      <c r="B155" s="1" t="s">
        <v>264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ref="J155:J157" si="138">J117*4.5/6</f>
        <v>0.33749999999999997</v>
      </c>
      <c r="M155" s="1" t="s">
        <v>547</v>
      </c>
      <c r="O155" s="7">
        <f t="shared" ca="1" si="120"/>
        <v>20</v>
      </c>
      <c r="S155" s="7" t="str">
        <f t="shared" ca="1" si="2"/>
        <v/>
      </c>
    </row>
    <row r="156" spans="1:19" x14ac:dyDescent="0.3">
      <c r="A156" s="1" t="str">
        <f t="shared" ref="A156:A157" si="139">B156&amp;"_"&amp;TEXT(D156,"00")</f>
        <v>LP_CritBest_02</v>
      </c>
      <c r="B156" s="1" t="s">
        <v>264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8"/>
        <v>0.7087500000000001</v>
      </c>
      <c r="M156" s="1" t="s">
        <v>547</v>
      </c>
      <c r="O156" s="7">
        <f t="shared" ref="O156:O157" ca="1" si="140">IF(NOT(ISBLANK(N156)),N156,
IF(ISBLANK(M156),"",
VLOOKUP(M156,OFFSET(INDIRECT("$A:$B"),0,MATCH(M$1&amp;"_Verify",INDIRECT("$1:$1"),0)-1),2,0)
))</f>
        <v>20</v>
      </c>
      <c r="S156" s="7" t="str">
        <f t="shared" ref="S156:S157" ca="1" si="141">IF(NOT(ISBLANK(R156)),R156,
IF(ISBLANK(Q156),"",
VLOOKUP(Q156,OFFSET(INDIRECT("$A:$B"),0,MATCH(Q$1&amp;"_Verify",INDIRECT("$1:$1"),0)-1),2,0)
))</f>
        <v/>
      </c>
    </row>
    <row r="157" spans="1:19" x14ac:dyDescent="0.3">
      <c r="A157" s="1" t="str">
        <f t="shared" si="139"/>
        <v>LP_CritBest_03</v>
      </c>
      <c r="B157" s="1" t="s">
        <v>264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38"/>
        <v>1.1137500000000002</v>
      </c>
      <c r="M157" s="1" t="s">
        <v>547</v>
      </c>
      <c r="O157" s="7">
        <f t="shared" ca="1" si="140"/>
        <v>20</v>
      </c>
      <c r="S157" s="7" t="str">
        <f t="shared" ca="1" si="141"/>
        <v/>
      </c>
    </row>
    <row r="158" spans="1:19" x14ac:dyDescent="0.3">
      <c r="A158" s="1" t="str">
        <f t="shared" ref="A158:A176" si="142">B158&amp;"_"&amp;TEXT(D158,"00")</f>
        <v>LP_MaxHp_01</v>
      </c>
      <c r="B158" s="1" t="s">
        <v>265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ref="J158:J178" si="143">J99*2.5/6</f>
        <v>6.25E-2</v>
      </c>
      <c r="M158" s="1" t="s">
        <v>163</v>
      </c>
      <c r="O158" s="7">
        <f t="shared" ref="O158:O294" ca="1" si="144">IF(NOT(ISBLANK(N158)),N158,
IF(ISBLANK(M158),"",
VLOOKUP(M158,OFFSET(INDIRECT("$A:$B"),0,MATCH(M$1&amp;"_Verify",INDIRECT("$1:$1"),0)-1),2,0)
))</f>
        <v>18</v>
      </c>
      <c r="S158" s="7" t="str">
        <f t="shared" ref="S158:S303" ca="1" si="145">IF(NOT(ISBLANK(R158)),R158,
IF(ISBLANK(Q158),"",
VLOOKUP(Q158,OFFSET(INDIRECT("$A:$B"),0,MATCH(Q$1&amp;"_Verify",INDIRECT("$1:$1"),0)-1),2,0)
))</f>
        <v/>
      </c>
    </row>
    <row r="159" spans="1:19" x14ac:dyDescent="0.3">
      <c r="A159" s="1" t="str">
        <f t="shared" si="142"/>
        <v>LP_MaxHp_02</v>
      </c>
      <c r="B159" s="1" t="s">
        <v>265</v>
      </c>
      <c r="C159" s="1" t="str">
        <f>IF(ISERROR(VLOOKUP(B159,AffectorValueTable!$A:$A,1,0)),"어펙터밸류없음","")</f>
        <v/>
      </c>
      <c r="D159" s="1">
        <v>2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3"/>
        <v>0.13125000000000001</v>
      </c>
      <c r="M159" s="1" t="s">
        <v>163</v>
      </c>
      <c r="O159" s="7">
        <f t="shared" ca="1" si="144"/>
        <v>18</v>
      </c>
      <c r="S159" s="7" t="str">
        <f t="shared" ca="1" si="145"/>
        <v/>
      </c>
    </row>
    <row r="160" spans="1:19" x14ac:dyDescent="0.3">
      <c r="A160" s="1" t="str">
        <f t="shared" si="142"/>
        <v>LP_MaxHp_03</v>
      </c>
      <c r="B160" s="1" t="s">
        <v>265</v>
      </c>
      <c r="C160" s="1" t="str">
        <f>IF(ISERROR(VLOOKUP(B160,AffectorValueTable!$A:$A,1,0)),"어펙터밸류없음","")</f>
        <v/>
      </c>
      <c r="D160" s="1">
        <v>3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3"/>
        <v>0.20625000000000002</v>
      </c>
      <c r="M160" s="1" t="s">
        <v>163</v>
      </c>
      <c r="O160" s="7">
        <f t="shared" ca="1" si="144"/>
        <v>18</v>
      </c>
      <c r="S160" s="7" t="str">
        <f t="shared" ca="1" si="145"/>
        <v/>
      </c>
    </row>
    <row r="161" spans="1:19" x14ac:dyDescent="0.3">
      <c r="A161" s="1" t="str">
        <f t="shared" si="142"/>
        <v>LP_MaxHp_04</v>
      </c>
      <c r="B161" s="1" t="s">
        <v>265</v>
      </c>
      <c r="C161" s="1" t="str">
        <f>IF(ISERROR(VLOOKUP(B161,AffectorValueTable!$A:$A,1,0)),"어펙터밸류없음","")</f>
        <v/>
      </c>
      <c r="D161" s="1">
        <v>4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3"/>
        <v>0.28749999999999998</v>
      </c>
      <c r="M161" s="1" t="s">
        <v>163</v>
      </c>
      <c r="O161" s="7">
        <f t="shared" ca="1" si="144"/>
        <v>18</v>
      </c>
      <c r="S161" s="7" t="str">
        <f t="shared" ca="1" si="145"/>
        <v/>
      </c>
    </row>
    <row r="162" spans="1:19" x14ac:dyDescent="0.3">
      <c r="A162" s="1" t="str">
        <f t="shared" si="142"/>
        <v>LP_MaxHp_05</v>
      </c>
      <c r="B162" s="1" t="s">
        <v>265</v>
      </c>
      <c r="C162" s="1" t="str">
        <f>IF(ISERROR(VLOOKUP(B162,AffectorValueTable!$A:$A,1,0)),"어펙터밸류없음","")</f>
        <v/>
      </c>
      <c r="D162" s="1">
        <v>5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3"/>
        <v>0.375</v>
      </c>
      <c r="M162" s="1" t="s">
        <v>163</v>
      </c>
      <c r="O162" s="7">
        <f t="shared" ca="1" si="144"/>
        <v>18</v>
      </c>
      <c r="S162" s="7" t="str">
        <f t="shared" ca="1" si="145"/>
        <v/>
      </c>
    </row>
    <row r="163" spans="1:19" x14ac:dyDescent="0.3">
      <c r="A163" s="1" t="str">
        <f t="shared" si="142"/>
        <v>LP_MaxHp_06</v>
      </c>
      <c r="B163" s="1" t="s">
        <v>265</v>
      </c>
      <c r="C163" s="1" t="str">
        <f>IF(ISERROR(VLOOKUP(B163,AffectorValueTable!$A:$A,1,0)),"어펙터밸류없음","")</f>
        <v/>
      </c>
      <c r="D163" s="1">
        <v>6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3"/>
        <v>0.46875</v>
      </c>
      <c r="M163" s="1" t="s">
        <v>163</v>
      </c>
      <c r="O163" s="7">
        <f t="shared" ca="1" si="144"/>
        <v>18</v>
      </c>
      <c r="S163" s="7" t="str">
        <f t="shared" ca="1" si="145"/>
        <v/>
      </c>
    </row>
    <row r="164" spans="1:19" x14ac:dyDescent="0.3">
      <c r="A164" s="1" t="str">
        <f t="shared" si="142"/>
        <v>LP_MaxHp_07</v>
      </c>
      <c r="B164" s="1" t="s">
        <v>265</v>
      </c>
      <c r="C164" s="1" t="str">
        <f>IF(ISERROR(VLOOKUP(B164,AffectorValueTable!$A:$A,1,0)),"어펙터밸류없음","")</f>
        <v/>
      </c>
      <c r="D164" s="1">
        <v>7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3"/>
        <v>0.56875000000000009</v>
      </c>
      <c r="M164" s="1" t="s">
        <v>163</v>
      </c>
      <c r="O164" s="7">
        <f t="shared" ca="1" si="144"/>
        <v>18</v>
      </c>
      <c r="S164" s="7" t="str">
        <f t="shared" ca="1" si="145"/>
        <v/>
      </c>
    </row>
    <row r="165" spans="1:19" x14ac:dyDescent="0.3">
      <c r="A165" s="1" t="str">
        <f t="shared" si="142"/>
        <v>LP_MaxHp_08</v>
      </c>
      <c r="B165" s="1" t="s">
        <v>265</v>
      </c>
      <c r="C165" s="1" t="str">
        <f>IF(ISERROR(VLOOKUP(B165,AffectorValueTable!$A:$A,1,0)),"어펙터밸류없음","")</f>
        <v/>
      </c>
      <c r="D165" s="1">
        <v>8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3"/>
        <v>0.67500000000000016</v>
      </c>
      <c r="M165" s="1" t="s">
        <v>163</v>
      </c>
      <c r="O165" s="7">
        <f t="shared" ca="1" si="144"/>
        <v>18</v>
      </c>
      <c r="S165" s="7" t="str">
        <f t="shared" ca="1" si="145"/>
        <v/>
      </c>
    </row>
    <row r="166" spans="1:19" x14ac:dyDescent="0.3">
      <c r="A166" s="1" t="str">
        <f t="shared" si="142"/>
        <v>LP_MaxHp_09</v>
      </c>
      <c r="B166" s="1" t="s">
        <v>265</v>
      </c>
      <c r="C166" s="1" t="str">
        <f>IF(ISERROR(VLOOKUP(B166,AffectorValueTable!$A:$A,1,0)),"어펙터밸류없음","")</f>
        <v/>
      </c>
      <c r="D166" s="1">
        <v>9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3"/>
        <v>0.78749999999999998</v>
      </c>
      <c r="M166" s="1" t="s">
        <v>163</v>
      </c>
      <c r="O166" s="7">
        <f t="shared" ca="1" si="144"/>
        <v>18</v>
      </c>
      <c r="S166" s="7" t="str">
        <f t="shared" ca="1" si="145"/>
        <v/>
      </c>
    </row>
    <row r="167" spans="1:19" x14ac:dyDescent="0.3">
      <c r="A167" s="1" t="str">
        <f t="shared" si="142"/>
        <v>LP_MaxHpBetter_01</v>
      </c>
      <c r="B167" s="1" t="s">
        <v>266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3"/>
        <v>0.10416666666666667</v>
      </c>
      <c r="M167" s="1" t="s">
        <v>163</v>
      </c>
      <c r="O167" s="7">
        <f t="shared" ca="1" si="144"/>
        <v>18</v>
      </c>
      <c r="S167" s="7" t="str">
        <f t="shared" ca="1" si="145"/>
        <v/>
      </c>
    </row>
    <row r="168" spans="1:19" x14ac:dyDescent="0.3">
      <c r="A168" s="1" t="str">
        <f t="shared" si="142"/>
        <v>LP_MaxHpBetter_02</v>
      </c>
      <c r="B168" s="1" t="s">
        <v>266</v>
      </c>
      <c r="C168" s="1" t="str">
        <f>IF(ISERROR(VLOOKUP(B168,AffectorValueTable!$A:$A,1,0)),"어펙터밸류없음","")</f>
        <v/>
      </c>
      <c r="D168" s="1">
        <v>2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3"/>
        <v>0.21875</v>
      </c>
      <c r="M168" s="1" t="s">
        <v>163</v>
      </c>
      <c r="O168" s="7">
        <f t="shared" ca="1" si="144"/>
        <v>18</v>
      </c>
      <c r="S168" s="7" t="str">
        <f t="shared" ca="1" si="145"/>
        <v/>
      </c>
    </row>
    <row r="169" spans="1:19" x14ac:dyDescent="0.3">
      <c r="A169" s="1" t="str">
        <f t="shared" si="142"/>
        <v>LP_MaxHpBetter_03</v>
      </c>
      <c r="B169" s="1" t="s">
        <v>266</v>
      </c>
      <c r="C169" s="1" t="str">
        <f>IF(ISERROR(VLOOKUP(B169,AffectorValueTable!$A:$A,1,0)),"어펙터밸류없음","")</f>
        <v/>
      </c>
      <c r="D169" s="1">
        <v>3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3"/>
        <v>0.34375</v>
      </c>
      <c r="M169" s="1" t="s">
        <v>163</v>
      </c>
      <c r="O169" s="7">
        <f t="shared" ca="1" si="144"/>
        <v>18</v>
      </c>
      <c r="S169" s="7" t="str">
        <f t="shared" ca="1" si="145"/>
        <v/>
      </c>
    </row>
    <row r="170" spans="1:19" x14ac:dyDescent="0.3">
      <c r="A170" s="1" t="str">
        <f t="shared" si="142"/>
        <v>LP_MaxHpBetter_04</v>
      </c>
      <c r="B170" s="1" t="s">
        <v>266</v>
      </c>
      <c r="C170" s="1" t="str">
        <f>IF(ISERROR(VLOOKUP(B170,AffectorValueTable!$A:$A,1,0)),"어펙터밸류없음","")</f>
        <v/>
      </c>
      <c r="D170" s="1">
        <v>4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3"/>
        <v>0.47916666666666669</v>
      </c>
      <c r="M170" s="1" t="s">
        <v>163</v>
      </c>
      <c r="O170" s="7">
        <f t="shared" ca="1" si="144"/>
        <v>18</v>
      </c>
      <c r="S170" s="7" t="str">
        <f t="shared" ca="1" si="145"/>
        <v/>
      </c>
    </row>
    <row r="171" spans="1:19" x14ac:dyDescent="0.3">
      <c r="A171" s="1" t="str">
        <f t="shared" si="142"/>
        <v>LP_MaxHpBetter_05</v>
      </c>
      <c r="B171" s="1" t="s">
        <v>266</v>
      </c>
      <c r="C171" s="1" t="str">
        <f>IF(ISERROR(VLOOKUP(B171,AffectorValueTable!$A:$A,1,0)),"어펙터밸류없음","")</f>
        <v/>
      </c>
      <c r="D171" s="1">
        <v>5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3"/>
        <v>0.625</v>
      </c>
      <c r="M171" s="1" t="s">
        <v>163</v>
      </c>
      <c r="O171" s="7">
        <f t="shared" ca="1" si="144"/>
        <v>18</v>
      </c>
      <c r="S171" s="7" t="str">
        <f t="shared" ca="1" si="145"/>
        <v/>
      </c>
    </row>
    <row r="172" spans="1:19" x14ac:dyDescent="0.3">
      <c r="A172" s="1" t="str">
        <f t="shared" si="142"/>
        <v>LP_MaxHpBetter_06</v>
      </c>
      <c r="B172" s="1" t="s">
        <v>266</v>
      </c>
      <c r="C172" s="1" t="str">
        <f>IF(ISERROR(VLOOKUP(B172,AffectorValueTable!$A:$A,1,0)),"어펙터밸류없음","")</f>
        <v/>
      </c>
      <c r="D172" s="1">
        <v>6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3"/>
        <v>0.78125</v>
      </c>
      <c r="M172" s="1" t="s">
        <v>163</v>
      </c>
      <c r="O172" s="7">
        <f t="shared" ca="1" si="144"/>
        <v>18</v>
      </c>
      <c r="S172" s="7" t="str">
        <f t="shared" ca="1" si="145"/>
        <v/>
      </c>
    </row>
    <row r="173" spans="1:19" x14ac:dyDescent="0.3">
      <c r="A173" s="1" t="str">
        <f t="shared" si="142"/>
        <v>LP_MaxHpBetter_07</v>
      </c>
      <c r="B173" s="1" t="s">
        <v>266</v>
      </c>
      <c r="C173" s="1" t="str">
        <f>IF(ISERROR(VLOOKUP(B173,AffectorValueTable!$A:$A,1,0)),"어펙터밸류없음","")</f>
        <v/>
      </c>
      <c r="D173" s="1">
        <v>7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3"/>
        <v>0.94791666666666663</v>
      </c>
      <c r="M173" s="1" t="s">
        <v>163</v>
      </c>
      <c r="O173" s="7">
        <f t="shared" ca="1" si="144"/>
        <v>18</v>
      </c>
      <c r="S173" s="7" t="str">
        <f t="shared" ca="1" si="145"/>
        <v/>
      </c>
    </row>
    <row r="174" spans="1:19" x14ac:dyDescent="0.3">
      <c r="A174" s="1" t="str">
        <f t="shared" si="142"/>
        <v>LP_MaxHpBetter_08</v>
      </c>
      <c r="B174" s="1" t="s">
        <v>266</v>
      </c>
      <c r="C174" s="1" t="str">
        <f>IF(ISERROR(VLOOKUP(B174,AffectorValueTable!$A:$A,1,0)),"어펙터밸류없음","")</f>
        <v/>
      </c>
      <c r="D174" s="1">
        <v>8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3"/>
        <v>1.125</v>
      </c>
      <c r="M174" s="1" t="s">
        <v>163</v>
      </c>
      <c r="O174" s="7">
        <f t="shared" ca="1" si="144"/>
        <v>18</v>
      </c>
      <c r="S174" s="7" t="str">
        <f t="shared" ca="1" si="145"/>
        <v/>
      </c>
    </row>
    <row r="175" spans="1:19" x14ac:dyDescent="0.3">
      <c r="A175" s="1" t="str">
        <f t="shared" si="142"/>
        <v>LP_MaxHpBetter_09</v>
      </c>
      <c r="B175" s="1" t="s">
        <v>266</v>
      </c>
      <c r="C175" s="1" t="str">
        <f>IF(ISERROR(VLOOKUP(B175,AffectorValueTable!$A:$A,1,0)),"어펙터밸류없음","")</f>
        <v/>
      </c>
      <c r="D175" s="1">
        <v>9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3"/>
        <v>1.3125</v>
      </c>
      <c r="M175" s="1" t="s">
        <v>163</v>
      </c>
      <c r="O175" s="7">
        <f t="shared" ca="1" si="144"/>
        <v>18</v>
      </c>
      <c r="S175" s="7" t="str">
        <f t="shared" ca="1" si="145"/>
        <v/>
      </c>
    </row>
    <row r="176" spans="1:19" x14ac:dyDescent="0.3">
      <c r="A176" s="1" t="str">
        <f t="shared" si="142"/>
        <v>LP_MaxHpBest_01</v>
      </c>
      <c r="B176" s="1" t="s">
        <v>267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3"/>
        <v>0.1875</v>
      </c>
      <c r="M176" s="1" t="s">
        <v>163</v>
      </c>
      <c r="O176" s="7">
        <f t="shared" ca="1" si="144"/>
        <v>18</v>
      </c>
      <c r="S176" s="7" t="str">
        <f t="shared" ca="1" si="145"/>
        <v/>
      </c>
    </row>
    <row r="177" spans="1:19" x14ac:dyDescent="0.3">
      <c r="A177" s="1" t="str">
        <f t="shared" ref="A177:A220" si="146">B177&amp;"_"&amp;TEXT(D177,"00")</f>
        <v>LP_MaxHpBest_02</v>
      </c>
      <c r="B177" s="1" t="s">
        <v>267</v>
      </c>
      <c r="C177" s="1" t="str">
        <f>IF(ISERROR(VLOOKUP(B177,AffectorValueTable!$A:$A,1,0)),"어펙터밸류없음","")</f>
        <v/>
      </c>
      <c r="D177" s="1">
        <v>2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3"/>
        <v>0.39375000000000004</v>
      </c>
      <c r="M177" s="1" t="s">
        <v>163</v>
      </c>
      <c r="O177" s="7">
        <f t="shared" ca="1" si="144"/>
        <v>18</v>
      </c>
      <c r="S177" s="7" t="str">
        <f t="shared" ca="1" si="145"/>
        <v/>
      </c>
    </row>
    <row r="178" spans="1:19" x14ac:dyDescent="0.3">
      <c r="A178" s="1" t="str">
        <f t="shared" si="146"/>
        <v>LP_MaxHpBest_03</v>
      </c>
      <c r="B178" s="1" t="s">
        <v>267</v>
      </c>
      <c r="C178" s="1" t="str">
        <f>IF(ISERROR(VLOOKUP(B178,AffectorValueTable!$A:$A,1,0)),"어펙터밸류없음","")</f>
        <v/>
      </c>
      <c r="D178" s="1">
        <v>3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143"/>
        <v>0.61875000000000013</v>
      </c>
      <c r="M178" s="1" t="s">
        <v>163</v>
      </c>
      <c r="O178" s="7">
        <f t="shared" ca="1" si="144"/>
        <v>18</v>
      </c>
      <c r="S178" s="7" t="str">
        <f t="shared" ca="1" si="145"/>
        <v/>
      </c>
    </row>
    <row r="179" spans="1:19" x14ac:dyDescent="0.3">
      <c r="A179" s="1" t="str">
        <f t="shared" si="146"/>
        <v>LP_MaxHpBest_04</v>
      </c>
      <c r="B179" s="1" t="s">
        <v>267</v>
      </c>
      <c r="C179" s="1" t="str">
        <f>IF(ISERROR(VLOOKUP(B179,AffectorValueTable!$A:$A,1,0)),"어펙터밸류없음","")</f>
        <v/>
      </c>
      <c r="D179" s="1">
        <v>4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0.86249999999999993</v>
      </c>
      <c r="M179" s="1" t="s">
        <v>163</v>
      </c>
      <c r="O179" s="7">
        <f t="shared" ca="1" si="144"/>
        <v>18</v>
      </c>
      <c r="S179" s="7" t="str">
        <f t="shared" ca="1" si="145"/>
        <v/>
      </c>
    </row>
    <row r="180" spans="1:19" x14ac:dyDescent="0.3">
      <c r="A180" s="1" t="str">
        <f t="shared" si="146"/>
        <v>LP_MaxHpBest_05</v>
      </c>
      <c r="B180" s="1" t="s">
        <v>267</v>
      </c>
      <c r="C180" s="1" t="str">
        <f>IF(ISERROR(VLOOKUP(B180,AffectorValueTable!$A:$A,1,0)),"어펙터밸류없음","")</f>
        <v/>
      </c>
      <c r="D180" s="1">
        <v>5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1.125</v>
      </c>
      <c r="M180" s="1" t="s">
        <v>163</v>
      </c>
      <c r="O180" s="7">
        <f t="shared" ca="1" si="144"/>
        <v>18</v>
      </c>
      <c r="S180" s="7" t="str">
        <f t="shared" ca="1" si="145"/>
        <v/>
      </c>
    </row>
    <row r="181" spans="1:19" x14ac:dyDescent="0.3">
      <c r="A181" s="1" t="str">
        <f t="shared" si="146"/>
        <v>LP_ReduceDmgProjectile_01</v>
      </c>
      <c r="B181" s="1" t="s">
        <v>268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ref="J181:J198" si="147">J99*4/6</f>
        <v>9.9999999999999992E-2</v>
      </c>
      <c r="O181" s="7" t="str">
        <f t="shared" ca="1" si="144"/>
        <v/>
      </c>
      <c r="S181" s="7" t="str">
        <f t="shared" ca="1" si="145"/>
        <v/>
      </c>
    </row>
    <row r="182" spans="1:19" x14ac:dyDescent="0.3">
      <c r="A182" s="1" t="str">
        <f t="shared" si="146"/>
        <v>LP_ReduceDmgProjectile_02</v>
      </c>
      <c r="B182" s="1" t="s">
        <v>268</v>
      </c>
      <c r="C182" s="1" t="str">
        <f>IF(ISERROR(VLOOKUP(B182,AffectorValueTable!$A:$A,1,0)),"어펙터밸류없음","")</f>
        <v/>
      </c>
      <c r="D182" s="1">
        <v>2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47"/>
        <v>0.21</v>
      </c>
      <c r="O182" s="7" t="str">
        <f t="shared" ca="1" si="144"/>
        <v/>
      </c>
      <c r="S182" s="7" t="str">
        <f t="shared" ca="1" si="145"/>
        <v/>
      </c>
    </row>
    <row r="183" spans="1:19" x14ac:dyDescent="0.3">
      <c r="A183" s="1" t="str">
        <f t="shared" si="146"/>
        <v>LP_ReduceDmgProjectile_03</v>
      </c>
      <c r="B183" s="1" t="s">
        <v>268</v>
      </c>
      <c r="C183" s="1" t="str">
        <f>IF(ISERROR(VLOOKUP(B183,AffectorValueTable!$A:$A,1,0)),"어펙터밸류없음","")</f>
        <v/>
      </c>
      <c r="D183" s="1">
        <v>3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47"/>
        <v>0.33</v>
      </c>
      <c r="O183" s="7" t="str">
        <f t="shared" ca="1" si="144"/>
        <v/>
      </c>
      <c r="S183" s="7" t="str">
        <f t="shared" ca="1" si="145"/>
        <v/>
      </c>
    </row>
    <row r="184" spans="1:19" x14ac:dyDescent="0.3">
      <c r="A184" s="1" t="str">
        <f t="shared" si="146"/>
        <v>LP_ReduceDmgProjectile_04</v>
      </c>
      <c r="B184" s="1" t="s">
        <v>268</v>
      </c>
      <c r="C184" s="1" t="str">
        <f>IF(ISERROR(VLOOKUP(B184,AffectorValueTable!$A:$A,1,0)),"어펙터밸류없음","")</f>
        <v/>
      </c>
      <c r="D184" s="1">
        <v>4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47"/>
        <v>0.45999999999999996</v>
      </c>
      <c r="O184" s="7" t="str">
        <f t="shared" ca="1" si="144"/>
        <v/>
      </c>
      <c r="S184" s="7" t="str">
        <f t="shared" ca="1" si="145"/>
        <v/>
      </c>
    </row>
    <row r="185" spans="1:19" x14ac:dyDescent="0.3">
      <c r="A185" s="1" t="str">
        <f t="shared" ref="A185:A188" si="148">B185&amp;"_"&amp;TEXT(D185,"00")</f>
        <v>LP_ReduceDmgProjectile_05</v>
      </c>
      <c r="B185" s="1" t="s">
        <v>268</v>
      </c>
      <c r="C185" s="1" t="str">
        <f>IF(ISERROR(VLOOKUP(B185,AffectorValueTable!$A:$A,1,0)),"어펙터밸류없음","")</f>
        <v/>
      </c>
      <c r="D185" s="1">
        <v>5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47"/>
        <v>0.6</v>
      </c>
      <c r="O185" s="7" t="str">
        <f t="shared" ca="1" si="144"/>
        <v/>
      </c>
      <c r="S185" s="7" t="str">
        <f t="shared" ca="1" si="145"/>
        <v/>
      </c>
    </row>
    <row r="186" spans="1:19" x14ac:dyDescent="0.3">
      <c r="A186" s="1" t="str">
        <f t="shared" si="148"/>
        <v>LP_ReduceDmgProjectile_06</v>
      </c>
      <c r="B186" s="1" t="s">
        <v>268</v>
      </c>
      <c r="C186" s="1" t="str">
        <f>IF(ISERROR(VLOOKUP(B186,AffectorValueTable!$A:$A,1,0)),"어펙터밸류없음","")</f>
        <v/>
      </c>
      <c r="D186" s="1">
        <v>6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47"/>
        <v>0.75</v>
      </c>
      <c r="O186" s="7" t="str">
        <f t="shared" ca="1" si="144"/>
        <v/>
      </c>
      <c r="S186" s="7" t="str">
        <f t="shared" ca="1" si="145"/>
        <v/>
      </c>
    </row>
    <row r="187" spans="1:19" x14ac:dyDescent="0.3">
      <c r="A187" s="1" t="str">
        <f t="shared" si="148"/>
        <v>LP_ReduceDmgProjectile_07</v>
      </c>
      <c r="B187" s="1" t="s">
        <v>268</v>
      </c>
      <c r="C187" s="1" t="str">
        <f>IF(ISERROR(VLOOKUP(B187,AffectorValueTable!$A:$A,1,0)),"어펙터밸류없음","")</f>
        <v/>
      </c>
      <c r="D187" s="1">
        <v>7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47"/>
        <v>0.91000000000000014</v>
      </c>
      <c r="O187" s="7" t="str">
        <f t="shared" ca="1" si="144"/>
        <v/>
      </c>
      <c r="S187" s="7" t="str">
        <f t="shared" ca="1" si="145"/>
        <v/>
      </c>
    </row>
    <row r="188" spans="1:19" x14ac:dyDescent="0.3">
      <c r="A188" s="1" t="str">
        <f t="shared" si="148"/>
        <v>LP_ReduceDmgProjectile_08</v>
      </c>
      <c r="B188" s="1" t="s">
        <v>268</v>
      </c>
      <c r="C188" s="1" t="str">
        <f>IF(ISERROR(VLOOKUP(B188,AffectorValueTable!$A:$A,1,0)),"어펙터밸류없음","")</f>
        <v/>
      </c>
      <c r="D188" s="1">
        <v>8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47"/>
        <v>1.08</v>
      </c>
      <c r="O188" s="7" t="str">
        <f t="shared" ca="1" si="144"/>
        <v/>
      </c>
      <c r="S188" s="7" t="str">
        <f t="shared" ca="1" si="145"/>
        <v/>
      </c>
    </row>
    <row r="189" spans="1:19" x14ac:dyDescent="0.3">
      <c r="A189" s="1" t="str">
        <f t="shared" ref="A189:A211" si="149">B189&amp;"_"&amp;TEXT(D189,"00")</f>
        <v>LP_ReduceDmgProjectile_09</v>
      </c>
      <c r="B189" s="1" t="s">
        <v>268</v>
      </c>
      <c r="C189" s="1" t="str">
        <f>IF(ISERROR(VLOOKUP(B189,AffectorValueTable!$A:$A,1,0)),"어펙터밸류없음","")</f>
        <v/>
      </c>
      <c r="D189" s="1">
        <v>9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47"/>
        <v>1.26</v>
      </c>
      <c r="O189" s="7" t="str">
        <f t="shared" ca="1" si="144"/>
        <v/>
      </c>
      <c r="S189" s="7" t="str">
        <f t="shared" ca="1" si="145"/>
        <v/>
      </c>
    </row>
    <row r="190" spans="1:19" x14ac:dyDescent="0.3">
      <c r="A190" s="1" t="str">
        <f t="shared" si="149"/>
        <v>LP_ReduceDmgProjectileBetter_01</v>
      </c>
      <c r="B190" s="1" t="s">
        <v>503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47"/>
        <v>0.16666666666666666</v>
      </c>
      <c r="O190" s="7" t="str">
        <f t="shared" ref="O190:O211" ca="1" si="150">IF(NOT(ISBLANK(N190)),N190,
IF(ISBLANK(M190),"",
VLOOKUP(M190,OFFSET(INDIRECT("$A:$B"),0,MATCH(M$1&amp;"_Verify",INDIRECT("$1:$1"),0)-1),2,0)
))</f>
        <v/>
      </c>
      <c r="S190" s="7" t="str">
        <f t="shared" ref="S190:S211" ca="1" si="151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149"/>
        <v>LP_ReduceDmgProjectileBetter_02</v>
      </c>
      <c r="B191" s="1" t="s">
        <v>503</v>
      </c>
      <c r="C191" s="1" t="str">
        <f>IF(ISERROR(VLOOKUP(B191,AffectorValueTable!$A:$A,1,0)),"어펙터밸류없음","")</f>
        <v/>
      </c>
      <c r="D191" s="1">
        <v>2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47"/>
        <v>0.35000000000000003</v>
      </c>
      <c r="O191" s="7" t="str">
        <f t="shared" ca="1" si="150"/>
        <v/>
      </c>
      <c r="S191" s="7" t="str">
        <f t="shared" ca="1" si="151"/>
        <v/>
      </c>
    </row>
    <row r="192" spans="1:19" x14ac:dyDescent="0.3">
      <c r="A192" s="1" t="str">
        <f t="shared" si="149"/>
        <v>LP_ReduceDmgProjectileBetter_03</v>
      </c>
      <c r="B192" s="1" t="s">
        <v>503</v>
      </c>
      <c r="C192" s="1" t="str">
        <f>IF(ISERROR(VLOOKUP(B192,AffectorValueTable!$A:$A,1,0)),"어펙터밸류없음","")</f>
        <v/>
      </c>
      <c r="D192" s="1">
        <v>3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47"/>
        <v>0.55000000000000004</v>
      </c>
      <c r="O192" s="7" t="str">
        <f t="shared" ca="1" si="150"/>
        <v/>
      </c>
      <c r="S192" s="7" t="str">
        <f t="shared" ca="1" si="151"/>
        <v/>
      </c>
    </row>
    <row r="193" spans="1:19" x14ac:dyDescent="0.3">
      <c r="A193" s="1" t="str">
        <f t="shared" si="149"/>
        <v>LP_ReduceDmgProjectileBetter_04</v>
      </c>
      <c r="B193" s="1" t="s">
        <v>503</v>
      </c>
      <c r="C193" s="1" t="str">
        <f>IF(ISERROR(VLOOKUP(B193,AffectorValueTable!$A:$A,1,0)),"어펙터밸류없음","")</f>
        <v/>
      </c>
      <c r="D193" s="1">
        <v>4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47"/>
        <v>0.76666666666666661</v>
      </c>
      <c r="O193" s="7" t="str">
        <f t="shared" ca="1" si="150"/>
        <v/>
      </c>
      <c r="S193" s="7" t="str">
        <f t="shared" ca="1" si="151"/>
        <v/>
      </c>
    </row>
    <row r="194" spans="1:19" x14ac:dyDescent="0.3">
      <c r="A194" s="1" t="str">
        <f t="shared" ref="A194:A198" si="152">B194&amp;"_"&amp;TEXT(D194,"00")</f>
        <v>LP_ReduceDmgProjectileBetter_05</v>
      </c>
      <c r="B194" s="1" t="s">
        <v>503</v>
      </c>
      <c r="C194" s="1" t="str">
        <f>IF(ISERROR(VLOOKUP(B194,AffectorValueTable!$A:$A,1,0)),"어펙터밸류없음","")</f>
        <v/>
      </c>
      <c r="D194" s="1">
        <v>5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47"/>
        <v>1</v>
      </c>
      <c r="O194" s="7" t="str">
        <f t="shared" ref="O194:O198" ca="1" si="153">IF(NOT(ISBLANK(N194)),N194,
IF(ISBLANK(M194),"",
VLOOKUP(M194,OFFSET(INDIRECT("$A:$B"),0,MATCH(M$1&amp;"_Verify",INDIRECT("$1:$1"),0)-1),2,0)
))</f>
        <v/>
      </c>
      <c r="S194" s="7" t="str">
        <f t="shared" ref="S194:S198" ca="1" si="154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52"/>
        <v>LP_ReduceDmgProjectileBetter_06</v>
      </c>
      <c r="B195" s="1" t="s">
        <v>503</v>
      </c>
      <c r="C195" s="1" t="str">
        <f>IF(ISERROR(VLOOKUP(B195,AffectorValueTable!$A:$A,1,0)),"어펙터밸류없음","")</f>
        <v/>
      </c>
      <c r="D195" s="1">
        <v>6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47"/>
        <v>1.25</v>
      </c>
      <c r="O195" s="7" t="str">
        <f t="shared" ca="1" si="153"/>
        <v/>
      </c>
      <c r="S195" s="7" t="str">
        <f t="shared" ca="1" si="154"/>
        <v/>
      </c>
    </row>
    <row r="196" spans="1:19" x14ac:dyDescent="0.3">
      <c r="A196" s="1" t="str">
        <f t="shared" si="152"/>
        <v>LP_ReduceDmgProjectileBetter_07</v>
      </c>
      <c r="B196" s="1" t="s">
        <v>503</v>
      </c>
      <c r="C196" s="1" t="str">
        <f>IF(ISERROR(VLOOKUP(B196,AffectorValueTable!$A:$A,1,0)),"어펙터밸류없음","")</f>
        <v/>
      </c>
      <c r="D196" s="1">
        <v>7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47"/>
        <v>1.5166666666666666</v>
      </c>
      <c r="O196" s="7" t="str">
        <f t="shared" ca="1" si="153"/>
        <v/>
      </c>
      <c r="S196" s="7" t="str">
        <f t="shared" ca="1" si="154"/>
        <v/>
      </c>
    </row>
    <row r="197" spans="1:19" x14ac:dyDescent="0.3">
      <c r="A197" s="1" t="str">
        <f t="shared" si="152"/>
        <v>LP_ReduceDmgProjectileBetter_08</v>
      </c>
      <c r="B197" s="1" t="s">
        <v>503</v>
      </c>
      <c r="C197" s="1" t="str">
        <f>IF(ISERROR(VLOOKUP(B197,AffectorValueTable!$A:$A,1,0)),"어펙터밸류없음","")</f>
        <v/>
      </c>
      <c r="D197" s="1">
        <v>8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47"/>
        <v>1.8</v>
      </c>
      <c r="O197" s="7" t="str">
        <f t="shared" ca="1" si="153"/>
        <v/>
      </c>
      <c r="S197" s="7" t="str">
        <f t="shared" ca="1" si="154"/>
        <v/>
      </c>
    </row>
    <row r="198" spans="1:19" x14ac:dyDescent="0.3">
      <c r="A198" s="1" t="str">
        <f t="shared" si="152"/>
        <v>LP_ReduceDmgProjectileBetter_09</v>
      </c>
      <c r="B198" s="1" t="s">
        <v>503</v>
      </c>
      <c r="C198" s="1" t="str">
        <f>IF(ISERROR(VLOOKUP(B198,AffectorValueTable!$A:$A,1,0)),"어펙터밸류없음","")</f>
        <v/>
      </c>
      <c r="D198" s="1">
        <v>9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J198" s="1">
        <f t="shared" si="147"/>
        <v>2.1</v>
      </c>
      <c r="O198" s="7" t="str">
        <f t="shared" ca="1" si="153"/>
        <v/>
      </c>
      <c r="S198" s="7" t="str">
        <f t="shared" ca="1" si="154"/>
        <v/>
      </c>
    </row>
    <row r="199" spans="1:19" x14ac:dyDescent="0.3">
      <c r="A199" s="1" t="str">
        <f t="shared" si="149"/>
        <v>LP_ReduceDmgMelee_01</v>
      </c>
      <c r="B199" s="1" t="s">
        <v>504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ref="I199:I216" si="155">J99*4/6</f>
        <v>9.9999999999999992E-2</v>
      </c>
      <c r="O199" s="7" t="str">
        <f t="shared" ca="1" si="150"/>
        <v/>
      </c>
      <c r="S199" s="7" t="str">
        <f t="shared" ca="1" si="151"/>
        <v/>
      </c>
    </row>
    <row r="200" spans="1:19" x14ac:dyDescent="0.3">
      <c r="A200" s="1" t="str">
        <f t="shared" si="149"/>
        <v>LP_ReduceDmgMelee_02</v>
      </c>
      <c r="B200" s="1" t="s">
        <v>504</v>
      </c>
      <c r="C200" s="1" t="str">
        <f>IF(ISERROR(VLOOKUP(B200,AffectorValueTable!$A:$A,1,0)),"어펙터밸류없음","")</f>
        <v/>
      </c>
      <c r="D200" s="1">
        <v>2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55"/>
        <v>0.21</v>
      </c>
      <c r="O200" s="7" t="str">
        <f t="shared" ca="1" si="150"/>
        <v/>
      </c>
      <c r="S200" s="7" t="str">
        <f t="shared" ca="1" si="151"/>
        <v/>
      </c>
    </row>
    <row r="201" spans="1:19" x14ac:dyDescent="0.3">
      <c r="A201" s="1" t="str">
        <f t="shared" si="149"/>
        <v>LP_ReduceDmgMelee_03</v>
      </c>
      <c r="B201" s="1" t="s">
        <v>504</v>
      </c>
      <c r="C201" s="1" t="str">
        <f>IF(ISERROR(VLOOKUP(B201,AffectorValueTable!$A:$A,1,0)),"어펙터밸류없음","")</f>
        <v/>
      </c>
      <c r="D201" s="1">
        <v>3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55"/>
        <v>0.33</v>
      </c>
      <c r="O201" s="7" t="str">
        <f t="shared" ca="1" si="150"/>
        <v/>
      </c>
      <c r="S201" s="7" t="str">
        <f t="shared" ca="1" si="151"/>
        <v/>
      </c>
    </row>
    <row r="202" spans="1:19" x14ac:dyDescent="0.3">
      <c r="A202" s="1" t="str">
        <f t="shared" si="149"/>
        <v>LP_ReduceDmgMelee_04</v>
      </c>
      <c r="B202" s="1" t="s">
        <v>504</v>
      </c>
      <c r="C202" s="1" t="str">
        <f>IF(ISERROR(VLOOKUP(B202,AffectorValueTable!$A:$A,1,0)),"어펙터밸류없음","")</f>
        <v/>
      </c>
      <c r="D202" s="1">
        <v>4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55"/>
        <v>0.45999999999999996</v>
      </c>
      <c r="O202" s="7" t="str">
        <f t="shared" ca="1" si="150"/>
        <v/>
      </c>
      <c r="S202" s="7" t="str">
        <f t="shared" ca="1" si="151"/>
        <v/>
      </c>
    </row>
    <row r="203" spans="1:19" x14ac:dyDescent="0.3">
      <c r="A203" s="1" t="str">
        <f t="shared" si="149"/>
        <v>LP_ReduceDmgMelee_05</v>
      </c>
      <c r="B203" s="1" t="s">
        <v>504</v>
      </c>
      <c r="C203" s="1" t="str">
        <f>IF(ISERROR(VLOOKUP(B203,AffectorValueTable!$A:$A,1,0)),"어펙터밸류없음","")</f>
        <v/>
      </c>
      <c r="D203" s="1">
        <v>5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55"/>
        <v>0.6</v>
      </c>
      <c r="O203" s="7" t="str">
        <f t="shared" ca="1" si="150"/>
        <v/>
      </c>
      <c r="S203" s="7" t="str">
        <f t="shared" ca="1" si="151"/>
        <v/>
      </c>
    </row>
    <row r="204" spans="1:19" x14ac:dyDescent="0.3">
      <c r="A204" s="1" t="str">
        <f t="shared" si="149"/>
        <v>LP_ReduceDmgMelee_06</v>
      </c>
      <c r="B204" s="1" t="s">
        <v>504</v>
      </c>
      <c r="C204" s="1" t="str">
        <f>IF(ISERROR(VLOOKUP(B204,AffectorValueTable!$A:$A,1,0)),"어펙터밸류없음","")</f>
        <v/>
      </c>
      <c r="D204" s="1">
        <v>6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55"/>
        <v>0.75</v>
      </c>
      <c r="O204" s="7" t="str">
        <f t="shared" ca="1" si="150"/>
        <v/>
      </c>
      <c r="S204" s="7" t="str">
        <f t="shared" ca="1" si="151"/>
        <v/>
      </c>
    </row>
    <row r="205" spans="1:19" x14ac:dyDescent="0.3">
      <c r="A205" s="1" t="str">
        <f t="shared" si="149"/>
        <v>LP_ReduceDmgMelee_07</v>
      </c>
      <c r="B205" s="1" t="s">
        <v>504</v>
      </c>
      <c r="C205" s="1" t="str">
        <f>IF(ISERROR(VLOOKUP(B205,AffectorValueTable!$A:$A,1,0)),"어펙터밸류없음","")</f>
        <v/>
      </c>
      <c r="D205" s="1">
        <v>7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55"/>
        <v>0.91000000000000014</v>
      </c>
      <c r="O205" s="7" t="str">
        <f t="shared" ca="1" si="150"/>
        <v/>
      </c>
      <c r="S205" s="7" t="str">
        <f t="shared" ca="1" si="151"/>
        <v/>
      </c>
    </row>
    <row r="206" spans="1:19" x14ac:dyDescent="0.3">
      <c r="A206" s="1" t="str">
        <f t="shared" si="149"/>
        <v>LP_ReduceDmgMelee_08</v>
      </c>
      <c r="B206" s="1" t="s">
        <v>504</v>
      </c>
      <c r="C206" s="1" t="str">
        <f>IF(ISERROR(VLOOKUP(B206,AffectorValueTable!$A:$A,1,0)),"어펙터밸류없음","")</f>
        <v/>
      </c>
      <c r="D206" s="1">
        <v>8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55"/>
        <v>1.08</v>
      </c>
      <c r="O206" s="7" t="str">
        <f t="shared" ca="1" si="150"/>
        <v/>
      </c>
      <c r="S206" s="7" t="str">
        <f t="shared" ca="1" si="151"/>
        <v/>
      </c>
    </row>
    <row r="207" spans="1:19" x14ac:dyDescent="0.3">
      <c r="A207" s="1" t="str">
        <f t="shared" si="149"/>
        <v>LP_ReduceDmgMelee_09</v>
      </c>
      <c r="B207" s="1" t="s">
        <v>504</v>
      </c>
      <c r="C207" s="1" t="str">
        <f>IF(ISERROR(VLOOKUP(B207,AffectorValueTable!$A:$A,1,0)),"어펙터밸류없음","")</f>
        <v/>
      </c>
      <c r="D207" s="1">
        <v>9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55"/>
        <v>1.26</v>
      </c>
      <c r="O207" s="7" t="str">
        <f t="shared" ca="1" si="150"/>
        <v/>
      </c>
      <c r="S207" s="7" t="str">
        <f t="shared" ca="1" si="151"/>
        <v/>
      </c>
    </row>
    <row r="208" spans="1:19" x14ac:dyDescent="0.3">
      <c r="A208" s="1" t="str">
        <f t="shared" si="149"/>
        <v>LP_ReduceDmgMeleeBetter_01</v>
      </c>
      <c r="B208" s="1" t="s">
        <v>506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55"/>
        <v>0.16666666666666666</v>
      </c>
      <c r="O208" s="7" t="str">
        <f t="shared" ca="1" si="150"/>
        <v/>
      </c>
      <c r="S208" s="7" t="str">
        <f t="shared" ca="1" si="151"/>
        <v/>
      </c>
    </row>
    <row r="209" spans="1:19" x14ac:dyDescent="0.3">
      <c r="A209" s="1" t="str">
        <f t="shared" si="149"/>
        <v>LP_ReduceDmgMeleeBetter_02</v>
      </c>
      <c r="B209" s="1" t="s">
        <v>506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55"/>
        <v>0.35000000000000003</v>
      </c>
      <c r="O209" s="7" t="str">
        <f t="shared" ca="1" si="150"/>
        <v/>
      </c>
      <c r="S209" s="7" t="str">
        <f t="shared" ca="1" si="151"/>
        <v/>
      </c>
    </row>
    <row r="210" spans="1:19" x14ac:dyDescent="0.3">
      <c r="A210" s="1" t="str">
        <f t="shared" si="149"/>
        <v>LP_ReduceDmgMeleeBetter_03</v>
      </c>
      <c r="B210" s="1" t="s">
        <v>506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55"/>
        <v>0.55000000000000004</v>
      </c>
      <c r="O210" s="7" t="str">
        <f t="shared" ca="1" si="150"/>
        <v/>
      </c>
      <c r="S210" s="7" t="str">
        <f t="shared" ca="1" si="151"/>
        <v/>
      </c>
    </row>
    <row r="211" spans="1:19" x14ac:dyDescent="0.3">
      <c r="A211" s="1" t="str">
        <f t="shared" si="149"/>
        <v>LP_ReduceDmgMeleeBetter_04</v>
      </c>
      <c r="B211" s="1" t="s">
        <v>506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55"/>
        <v>0.76666666666666661</v>
      </c>
      <c r="O211" s="7" t="str">
        <f t="shared" ca="1" si="150"/>
        <v/>
      </c>
      <c r="S211" s="7" t="str">
        <f t="shared" ca="1" si="151"/>
        <v/>
      </c>
    </row>
    <row r="212" spans="1:19" x14ac:dyDescent="0.3">
      <c r="A212" s="1" t="str">
        <f t="shared" ref="A212:A216" si="156">B212&amp;"_"&amp;TEXT(D212,"00")</f>
        <v>LP_ReduceDmgMeleeBetter_05</v>
      </c>
      <c r="B212" s="1" t="s">
        <v>506</v>
      </c>
      <c r="C212" s="1" t="str">
        <f>IF(ISERROR(VLOOKUP(B212,AffectorValueTable!$A:$A,1,0)),"어펙터밸류없음","")</f>
        <v/>
      </c>
      <c r="D212" s="1">
        <v>5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55"/>
        <v>1</v>
      </c>
      <c r="O212" s="7" t="str">
        <f t="shared" ref="O212:O216" ca="1" si="157">IF(NOT(ISBLANK(N212)),N212,
IF(ISBLANK(M212),"",
VLOOKUP(M212,OFFSET(INDIRECT("$A:$B"),0,MATCH(M$1&amp;"_Verify",INDIRECT("$1:$1"),0)-1),2,0)
))</f>
        <v/>
      </c>
      <c r="S212" s="7" t="str">
        <f t="shared" ref="S212:S216" ca="1" si="158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56"/>
        <v>LP_ReduceDmgMeleeBetter_06</v>
      </c>
      <c r="B213" s="1" t="s">
        <v>506</v>
      </c>
      <c r="C213" s="1" t="str">
        <f>IF(ISERROR(VLOOKUP(B213,AffectorValueTable!$A:$A,1,0)),"어펙터밸류없음","")</f>
        <v/>
      </c>
      <c r="D213" s="1">
        <v>6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55"/>
        <v>1.25</v>
      </c>
      <c r="O213" s="7" t="str">
        <f t="shared" ca="1" si="157"/>
        <v/>
      </c>
      <c r="S213" s="7" t="str">
        <f t="shared" ca="1" si="158"/>
        <v/>
      </c>
    </row>
    <row r="214" spans="1:19" x14ac:dyDescent="0.3">
      <c r="A214" s="1" t="str">
        <f t="shared" si="156"/>
        <v>LP_ReduceDmgMeleeBetter_07</v>
      </c>
      <c r="B214" s="1" t="s">
        <v>506</v>
      </c>
      <c r="C214" s="1" t="str">
        <f>IF(ISERROR(VLOOKUP(B214,AffectorValueTable!$A:$A,1,0)),"어펙터밸류없음","")</f>
        <v/>
      </c>
      <c r="D214" s="1">
        <v>7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55"/>
        <v>1.5166666666666666</v>
      </c>
      <c r="O214" s="7" t="str">
        <f t="shared" ca="1" si="157"/>
        <v/>
      </c>
      <c r="S214" s="7" t="str">
        <f t="shared" ca="1" si="158"/>
        <v/>
      </c>
    </row>
    <row r="215" spans="1:19" x14ac:dyDescent="0.3">
      <c r="A215" s="1" t="str">
        <f t="shared" si="156"/>
        <v>LP_ReduceDmgMeleeBetter_08</v>
      </c>
      <c r="B215" s="1" t="s">
        <v>506</v>
      </c>
      <c r="C215" s="1" t="str">
        <f>IF(ISERROR(VLOOKUP(B215,AffectorValueTable!$A:$A,1,0)),"어펙터밸류없음","")</f>
        <v/>
      </c>
      <c r="D215" s="1">
        <v>8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55"/>
        <v>1.8</v>
      </c>
      <c r="O215" s="7" t="str">
        <f t="shared" ca="1" si="157"/>
        <v/>
      </c>
      <c r="S215" s="7" t="str">
        <f t="shared" ca="1" si="158"/>
        <v/>
      </c>
    </row>
    <row r="216" spans="1:19" x14ac:dyDescent="0.3">
      <c r="A216" s="1" t="str">
        <f t="shared" si="156"/>
        <v>LP_ReduceDmgMeleeBetter_09</v>
      </c>
      <c r="B216" s="1" t="s">
        <v>506</v>
      </c>
      <c r="C216" s="1" t="str">
        <f>IF(ISERROR(VLOOKUP(B216,AffectorValueTable!$A:$A,1,0)),"어펙터밸류없음","")</f>
        <v/>
      </c>
      <c r="D216" s="1">
        <v>9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f t="shared" si="155"/>
        <v>2.1</v>
      </c>
      <c r="O216" s="7" t="str">
        <f t="shared" ca="1" si="157"/>
        <v/>
      </c>
      <c r="S216" s="7" t="str">
        <f t="shared" ca="1" si="158"/>
        <v/>
      </c>
    </row>
    <row r="217" spans="1:19" x14ac:dyDescent="0.3">
      <c r="A217" s="1" t="str">
        <f t="shared" si="146"/>
        <v>LP_ReduceDmgClose_01</v>
      </c>
      <c r="B217" s="1" t="s">
        <v>269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ref="K217:K234" si="159">J99*4/6</f>
        <v>9.9999999999999992E-2</v>
      </c>
      <c r="O217" s="7" t="str">
        <f t="shared" ca="1" si="144"/>
        <v/>
      </c>
      <c r="S217" s="7" t="str">
        <f t="shared" ca="1" si="145"/>
        <v/>
      </c>
    </row>
    <row r="218" spans="1:19" x14ac:dyDescent="0.3">
      <c r="A218" s="1" t="str">
        <f t="shared" si="146"/>
        <v>LP_ReduceDmgClose_02</v>
      </c>
      <c r="B218" s="1" t="s">
        <v>269</v>
      </c>
      <c r="C218" s="1" t="str">
        <f>IF(ISERROR(VLOOKUP(B218,AffectorValueTable!$A:$A,1,0)),"어펙터밸류없음","")</f>
        <v/>
      </c>
      <c r="D218" s="1">
        <v>2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59"/>
        <v>0.21</v>
      </c>
      <c r="O218" s="7" t="str">
        <f t="shared" ca="1" si="144"/>
        <v/>
      </c>
      <c r="S218" s="7" t="str">
        <f t="shared" ca="1" si="145"/>
        <v/>
      </c>
    </row>
    <row r="219" spans="1:19" x14ac:dyDescent="0.3">
      <c r="A219" s="1" t="str">
        <f t="shared" si="146"/>
        <v>LP_ReduceDmgClose_03</v>
      </c>
      <c r="B219" s="1" t="s">
        <v>269</v>
      </c>
      <c r="C219" s="1" t="str">
        <f>IF(ISERROR(VLOOKUP(B219,AffectorValueTable!$A:$A,1,0)),"어펙터밸류없음","")</f>
        <v/>
      </c>
      <c r="D219" s="1">
        <v>3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59"/>
        <v>0.33</v>
      </c>
      <c r="O219" s="7" t="str">
        <f t="shared" ca="1" si="144"/>
        <v/>
      </c>
      <c r="S219" s="7" t="str">
        <f t="shared" ca="1" si="145"/>
        <v/>
      </c>
    </row>
    <row r="220" spans="1:19" x14ac:dyDescent="0.3">
      <c r="A220" s="1" t="str">
        <f t="shared" si="146"/>
        <v>LP_ReduceDmgClose_04</v>
      </c>
      <c r="B220" s="1" t="s">
        <v>269</v>
      </c>
      <c r="C220" s="1" t="str">
        <f>IF(ISERROR(VLOOKUP(B220,AffectorValueTable!$A:$A,1,0)),"어펙터밸류없음","")</f>
        <v/>
      </c>
      <c r="D220" s="1">
        <v>4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59"/>
        <v>0.45999999999999996</v>
      </c>
      <c r="O220" s="7" t="str">
        <f t="shared" ca="1" si="144"/>
        <v/>
      </c>
      <c r="S220" s="7" t="str">
        <f t="shared" ca="1" si="145"/>
        <v/>
      </c>
    </row>
    <row r="221" spans="1:19" x14ac:dyDescent="0.3">
      <c r="A221" s="1" t="str">
        <f t="shared" ref="A221:A238" si="160">B221&amp;"_"&amp;TEXT(D221,"00")</f>
        <v>LP_ReduceDmgClose_05</v>
      </c>
      <c r="B221" s="1" t="s">
        <v>269</v>
      </c>
      <c r="C221" s="1" t="str">
        <f>IF(ISERROR(VLOOKUP(B221,AffectorValueTable!$A:$A,1,0)),"어펙터밸류없음","")</f>
        <v/>
      </c>
      <c r="D221" s="1">
        <v>5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59"/>
        <v>0.6</v>
      </c>
      <c r="O221" s="7" t="str">
        <f t="shared" ca="1" si="144"/>
        <v/>
      </c>
      <c r="S221" s="7" t="str">
        <f t="shared" ref="S221:S222" ca="1" si="161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60"/>
        <v>LP_ReduceDmgClose_06</v>
      </c>
      <c r="B222" s="1" t="s">
        <v>269</v>
      </c>
      <c r="C222" s="1" t="str">
        <f>IF(ISERROR(VLOOKUP(B222,AffectorValueTable!$A:$A,1,0)),"어펙터밸류없음","")</f>
        <v/>
      </c>
      <c r="D222" s="1">
        <v>6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59"/>
        <v>0.75</v>
      </c>
      <c r="O222" s="7" t="str">
        <f t="shared" ca="1" si="144"/>
        <v/>
      </c>
      <c r="S222" s="7" t="str">
        <f t="shared" ca="1" si="161"/>
        <v/>
      </c>
    </row>
    <row r="223" spans="1:19" x14ac:dyDescent="0.3">
      <c r="A223" s="1" t="str">
        <f t="shared" si="160"/>
        <v>LP_ReduceDmgClose_07</v>
      </c>
      <c r="B223" s="1" t="s">
        <v>269</v>
      </c>
      <c r="C223" s="1" t="str">
        <f>IF(ISERROR(VLOOKUP(B223,AffectorValueTable!$A:$A,1,0)),"어펙터밸류없음","")</f>
        <v/>
      </c>
      <c r="D223" s="1">
        <v>7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59"/>
        <v>0.91000000000000014</v>
      </c>
      <c r="O223" s="7" t="str">
        <f t="shared" ca="1" si="144"/>
        <v/>
      </c>
      <c r="S223" s="7" t="str">
        <f t="shared" ca="1" si="145"/>
        <v/>
      </c>
    </row>
    <row r="224" spans="1:19" x14ac:dyDescent="0.3">
      <c r="A224" s="1" t="str">
        <f t="shared" si="160"/>
        <v>LP_ReduceDmgClose_08</v>
      </c>
      <c r="B224" s="1" t="s">
        <v>269</v>
      </c>
      <c r="C224" s="1" t="str">
        <f>IF(ISERROR(VLOOKUP(B224,AffectorValueTable!$A:$A,1,0)),"어펙터밸류없음","")</f>
        <v/>
      </c>
      <c r="D224" s="1">
        <v>8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59"/>
        <v>1.08</v>
      </c>
      <c r="O224" s="7" t="str">
        <f t="shared" ca="1" si="144"/>
        <v/>
      </c>
      <c r="S224" s="7" t="str">
        <f t="shared" ref="S224:S241" ca="1" si="162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160"/>
        <v>LP_ReduceDmgClose_09</v>
      </c>
      <c r="B225" s="1" t="s">
        <v>269</v>
      </c>
      <c r="C225" s="1" t="str">
        <f>IF(ISERROR(VLOOKUP(B225,AffectorValueTable!$A:$A,1,0)),"어펙터밸류없음","")</f>
        <v/>
      </c>
      <c r="D225" s="1">
        <v>9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59"/>
        <v>1.26</v>
      </c>
      <c r="O225" s="7" t="str">
        <f t="shared" ca="1" si="144"/>
        <v/>
      </c>
      <c r="S225" s="7" t="str">
        <f t="shared" ca="1" si="162"/>
        <v/>
      </c>
    </row>
    <row r="226" spans="1:19" x14ac:dyDescent="0.3">
      <c r="A226" s="1" t="str">
        <f t="shared" si="160"/>
        <v>LP_ReduceDmgCloseBetter_01</v>
      </c>
      <c r="B226" s="1" t="s">
        <v>508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59"/>
        <v>0.16666666666666666</v>
      </c>
      <c r="O226" s="7" t="str">
        <f t="shared" ref="O226:O243" ca="1" si="163">IF(NOT(ISBLANK(N226)),N226,
IF(ISBLANK(M226),"",
VLOOKUP(M226,OFFSET(INDIRECT("$A:$B"),0,MATCH(M$1&amp;"_Verify",INDIRECT("$1:$1"),0)-1),2,0)
))</f>
        <v/>
      </c>
      <c r="S226" s="7" t="str">
        <f t="shared" ca="1" si="162"/>
        <v/>
      </c>
    </row>
    <row r="227" spans="1:19" x14ac:dyDescent="0.3">
      <c r="A227" s="1" t="str">
        <f t="shared" si="160"/>
        <v>LP_ReduceDmgCloseBetter_02</v>
      </c>
      <c r="B227" s="1" t="s">
        <v>508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59"/>
        <v>0.35000000000000003</v>
      </c>
      <c r="O227" s="7" t="str">
        <f t="shared" ca="1" si="163"/>
        <v/>
      </c>
      <c r="S227" s="7" t="str">
        <f t="shared" ca="1" si="162"/>
        <v/>
      </c>
    </row>
    <row r="228" spans="1:19" x14ac:dyDescent="0.3">
      <c r="A228" s="1" t="str">
        <f t="shared" si="160"/>
        <v>LP_ReduceDmgCloseBetter_03</v>
      </c>
      <c r="B228" s="1" t="s">
        <v>508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59"/>
        <v>0.55000000000000004</v>
      </c>
      <c r="O228" s="7" t="str">
        <f t="shared" ca="1" si="163"/>
        <v/>
      </c>
      <c r="S228" s="7" t="str">
        <f t="shared" ca="1" si="162"/>
        <v/>
      </c>
    </row>
    <row r="229" spans="1:19" x14ac:dyDescent="0.3">
      <c r="A229" s="1" t="str">
        <f t="shared" si="160"/>
        <v>LP_ReduceDmgCloseBetter_04</v>
      </c>
      <c r="B229" s="1" t="s">
        <v>508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59"/>
        <v>0.76666666666666661</v>
      </c>
      <c r="O229" s="7" t="str">
        <f t="shared" ca="1" si="163"/>
        <v/>
      </c>
      <c r="S229" s="7" t="str">
        <f t="shared" ca="1" si="162"/>
        <v/>
      </c>
    </row>
    <row r="230" spans="1:19" x14ac:dyDescent="0.3">
      <c r="A230" s="1" t="str">
        <f t="shared" ref="A230:A234" si="164">B230&amp;"_"&amp;TEXT(D230,"00")</f>
        <v>LP_ReduceDmgCloseBetter_05</v>
      </c>
      <c r="B230" s="1" t="s">
        <v>508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59"/>
        <v>1</v>
      </c>
      <c r="O230" s="7" t="str">
        <f t="shared" ref="O230:O234" ca="1" si="165">IF(NOT(ISBLANK(N230)),N230,
IF(ISBLANK(M230),"",
VLOOKUP(M230,OFFSET(INDIRECT("$A:$B"),0,MATCH(M$1&amp;"_Verify",INDIRECT("$1:$1"),0)-1),2,0)
))</f>
        <v/>
      </c>
      <c r="S230" s="7" t="str">
        <f t="shared" ref="S230:S234" ca="1" si="166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64"/>
        <v>LP_ReduceDmgCloseBetter_06</v>
      </c>
      <c r="B231" s="1" t="s">
        <v>508</v>
      </c>
      <c r="C231" s="1" t="str">
        <f>IF(ISERROR(VLOOKUP(B231,AffectorValueTable!$A:$A,1,0)),"어펙터밸류없음","")</f>
        <v/>
      </c>
      <c r="D231" s="1">
        <v>6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59"/>
        <v>1.25</v>
      </c>
      <c r="O231" s="7" t="str">
        <f t="shared" ca="1" si="165"/>
        <v/>
      </c>
      <c r="S231" s="7" t="str">
        <f t="shared" ca="1" si="166"/>
        <v/>
      </c>
    </row>
    <row r="232" spans="1:19" x14ac:dyDescent="0.3">
      <c r="A232" s="1" t="str">
        <f t="shared" si="164"/>
        <v>LP_ReduceDmgCloseBetter_07</v>
      </c>
      <c r="B232" s="1" t="s">
        <v>508</v>
      </c>
      <c r="C232" s="1" t="str">
        <f>IF(ISERROR(VLOOKUP(B232,AffectorValueTable!$A:$A,1,0)),"어펙터밸류없음","")</f>
        <v/>
      </c>
      <c r="D232" s="1">
        <v>7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59"/>
        <v>1.5166666666666666</v>
      </c>
      <c r="O232" s="7" t="str">
        <f t="shared" ca="1" si="165"/>
        <v/>
      </c>
      <c r="S232" s="7" t="str">
        <f t="shared" ca="1" si="166"/>
        <v/>
      </c>
    </row>
    <row r="233" spans="1:19" x14ac:dyDescent="0.3">
      <c r="A233" s="1" t="str">
        <f t="shared" si="164"/>
        <v>LP_ReduceDmgCloseBetter_08</v>
      </c>
      <c r="B233" s="1" t="s">
        <v>508</v>
      </c>
      <c r="C233" s="1" t="str">
        <f>IF(ISERROR(VLOOKUP(B233,AffectorValueTable!$A:$A,1,0)),"어펙터밸류없음","")</f>
        <v/>
      </c>
      <c r="D233" s="1">
        <v>8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59"/>
        <v>1.8</v>
      </c>
      <c r="O233" s="7" t="str">
        <f t="shared" ca="1" si="165"/>
        <v/>
      </c>
      <c r="S233" s="7" t="str">
        <f t="shared" ca="1" si="166"/>
        <v/>
      </c>
    </row>
    <row r="234" spans="1:19" x14ac:dyDescent="0.3">
      <c r="A234" s="1" t="str">
        <f t="shared" si="164"/>
        <v>LP_ReduceDmgCloseBetter_09</v>
      </c>
      <c r="B234" s="1" t="s">
        <v>508</v>
      </c>
      <c r="C234" s="1" t="str">
        <f>IF(ISERROR(VLOOKUP(B234,AffectorValueTable!$A:$A,1,0)),"어펙터밸류없음","")</f>
        <v/>
      </c>
      <c r="D234" s="1">
        <v>9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f t="shared" si="159"/>
        <v>2.1</v>
      </c>
      <c r="O234" s="7" t="str">
        <f t="shared" ca="1" si="165"/>
        <v/>
      </c>
      <c r="S234" s="7" t="str">
        <f t="shared" ca="1" si="166"/>
        <v/>
      </c>
    </row>
    <row r="235" spans="1:19" x14ac:dyDescent="0.3">
      <c r="A235" s="1" t="str">
        <f t="shared" si="160"/>
        <v>LP_ReduceDmgTrap_01</v>
      </c>
      <c r="B235" s="1" t="s">
        <v>509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ref="L235:L252" si="167">J99*4/6</f>
        <v>9.9999999999999992E-2</v>
      </c>
      <c r="O235" s="7" t="str">
        <f t="shared" ca="1" si="163"/>
        <v/>
      </c>
      <c r="S235" s="7" t="str">
        <f t="shared" ca="1" si="162"/>
        <v/>
      </c>
    </row>
    <row r="236" spans="1:19" x14ac:dyDescent="0.3">
      <c r="A236" s="1" t="str">
        <f t="shared" si="160"/>
        <v>LP_ReduceDmgTrap_02</v>
      </c>
      <c r="B236" s="1" t="s">
        <v>509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67"/>
        <v>0.21</v>
      </c>
      <c r="O236" s="7" t="str">
        <f t="shared" ca="1" si="163"/>
        <v/>
      </c>
      <c r="S236" s="7" t="str">
        <f t="shared" ca="1" si="162"/>
        <v/>
      </c>
    </row>
    <row r="237" spans="1:19" x14ac:dyDescent="0.3">
      <c r="A237" s="1" t="str">
        <f t="shared" si="160"/>
        <v>LP_ReduceDmgTrap_03</v>
      </c>
      <c r="B237" s="1" t="s">
        <v>509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67"/>
        <v>0.33</v>
      </c>
      <c r="O237" s="7" t="str">
        <f t="shared" ca="1" si="163"/>
        <v/>
      </c>
      <c r="S237" s="7" t="str">
        <f t="shared" ca="1" si="162"/>
        <v/>
      </c>
    </row>
    <row r="238" spans="1:19" x14ac:dyDescent="0.3">
      <c r="A238" s="1" t="str">
        <f t="shared" si="160"/>
        <v>LP_ReduceDmgTrap_04</v>
      </c>
      <c r="B238" s="1" t="s">
        <v>509</v>
      </c>
      <c r="C238" s="1" t="str">
        <f>IF(ISERROR(VLOOKUP(B238,AffectorValueTable!$A:$A,1,0)),"어펙터밸류없음","")</f>
        <v/>
      </c>
      <c r="D238" s="1">
        <v>4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67"/>
        <v>0.45999999999999996</v>
      </c>
      <c r="O238" s="7" t="str">
        <f t="shared" ca="1" si="163"/>
        <v/>
      </c>
      <c r="S238" s="7" t="str">
        <f t="shared" ca="1" si="162"/>
        <v/>
      </c>
    </row>
    <row r="239" spans="1:19" x14ac:dyDescent="0.3">
      <c r="A239" s="1" t="str">
        <f t="shared" ref="A239:A255" si="168">B239&amp;"_"&amp;TEXT(D239,"00")</f>
        <v>LP_ReduceDmgTrap_05</v>
      </c>
      <c r="B239" s="1" t="s">
        <v>509</v>
      </c>
      <c r="C239" s="1" t="str">
        <f>IF(ISERROR(VLOOKUP(B239,AffectorValueTable!$A:$A,1,0)),"어펙터밸류없음","")</f>
        <v/>
      </c>
      <c r="D239" s="1">
        <v>5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67"/>
        <v>0.6</v>
      </c>
      <c r="O239" s="7" t="str">
        <f t="shared" ca="1" si="163"/>
        <v/>
      </c>
      <c r="S239" s="7" t="str">
        <f t="shared" ca="1" si="162"/>
        <v/>
      </c>
    </row>
    <row r="240" spans="1:19" x14ac:dyDescent="0.3">
      <c r="A240" s="1" t="str">
        <f t="shared" si="168"/>
        <v>LP_ReduceDmgTrap_06</v>
      </c>
      <c r="B240" s="1" t="s">
        <v>509</v>
      </c>
      <c r="C240" s="1" t="str">
        <f>IF(ISERROR(VLOOKUP(B240,AffectorValueTable!$A:$A,1,0)),"어펙터밸류없음","")</f>
        <v/>
      </c>
      <c r="D240" s="1">
        <v>6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67"/>
        <v>0.75</v>
      </c>
      <c r="O240" s="7" t="str">
        <f t="shared" ca="1" si="163"/>
        <v/>
      </c>
      <c r="S240" s="7" t="str">
        <f t="shared" ca="1" si="162"/>
        <v/>
      </c>
    </row>
    <row r="241" spans="1:19" x14ac:dyDescent="0.3">
      <c r="A241" s="1" t="str">
        <f t="shared" si="168"/>
        <v>LP_ReduceDmgTrap_07</v>
      </c>
      <c r="B241" s="1" t="s">
        <v>509</v>
      </c>
      <c r="C241" s="1" t="str">
        <f>IF(ISERROR(VLOOKUP(B241,AffectorValueTable!$A:$A,1,0)),"어펙터밸류없음","")</f>
        <v/>
      </c>
      <c r="D241" s="1">
        <v>7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67"/>
        <v>0.91000000000000014</v>
      </c>
      <c r="O241" s="7" t="str">
        <f t="shared" ca="1" si="163"/>
        <v/>
      </c>
      <c r="S241" s="7" t="str">
        <f t="shared" ca="1" si="162"/>
        <v/>
      </c>
    </row>
    <row r="242" spans="1:19" x14ac:dyDescent="0.3">
      <c r="A242" s="1" t="str">
        <f t="shared" si="168"/>
        <v>LP_ReduceDmgTrap_08</v>
      </c>
      <c r="B242" s="1" t="s">
        <v>509</v>
      </c>
      <c r="C242" s="1" t="str">
        <f>IF(ISERROR(VLOOKUP(B242,AffectorValueTable!$A:$A,1,0)),"어펙터밸류없음","")</f>
        <v/>
      </c>
      <c r="D242" s="1">
        <v>8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67"/>
        <v>1.08</v>
      </c>
      <c r="O242" s="7" t="str">
        <f t="shared" ca="1" si="163"/>
        <v/>
      </c>
      <c r="S242" s="7" t="str">
        <f t="shared" ref="S242:S257" ca="1" si="169">IF(NOT(ISBLANK(R242)),R242,
IF(ISBLANK(Q242),"",
VLOOKUP(Q242,OFFSET(INDIRECT("$A:$B"),0,MATCH(Q$1&amp;"_Verify",INDIRECT("$1:$1"),0)-1),2,0)
))</f>
        <v/>
      </c>
    </row>
    <row r="243" spans="1:19" x14ac:dyDescent="0.3">
      <c r="A243" s="1" t="str">
        <f t="shared" si="168"/>
        <v>LP_ReduceDmgTrap_09</v>
      </c>
      <c r="B243" s="1" t="s">
        <v>509</v>
      </c>
      <c r="C243" s="1" t="str">
        <f>IF(ISERROR(VLOOKUP(B243,AffectorValueTable!$A:$A,1,0)),"어펙터밸류없음","")</f>
        <v/>
      </c>
      <c r="D243" s="1">
        <v>9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67"/>
        <v>1.26</v>
      </c>
      <c r="O243" s="7" t="str">
        <f t="shared" ca="1" si="163"/>
        <v/>
      </c>
      <c r="S243" s="7" t="str">
        <f t="shared" ca="1" si="169"/>
        <v/>
      </c>
    </row>
    <row r="244" spans="1:19" x14ac:dyDescent="0.3">
      <c r="A244" s="1" t="str">
        <f t="shared" si="168"/>
        <v>LP_ReduceDmgTrapBetter_01</v>
      </c>
      <c r="B244" s="1" t="s">
        <v>510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67"/>
        <v>0.16666666666666666</v>
      </c>
      <c r="O244" s="7" t="str">
        <f t="shared" ref="O244:O258" ca="1" si="170">IF(NOT(ISBLANK(N244)),N244,
IF(ISBLANK(M244),"",
VLOOKUP(M244,OFFSET(INDIRECT("$A:$B"),0,MATCH(M$1&amp;"_Verify",INDIRECT("$1:$1"),0)-1),2,0)
))</f>
        <v/>
      </c>
      <c r="S244" s="7" t="str">
        <f t="shared" ca="1" si="169"/>
        <v/>
      </c>
    </row>
    <row r="245" spans="1:19" x14ac:dyDescent="0.3">
      <c r="A245" s="1" t="str">
        <f t="shared" si="168"/>
        <v>LP_ReduceDmgTrapBetter_02</v>
      </c>
      <c r="B245" s="1" t="s">
        <v>510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67"/>
        <v>0.35000000000000003</v>
      </c>
      <c r="O245" s="7" t="str">
        <f t="shared" ca="1" si="170"/>
        <v/>
      </c>
      <c r="S245" s="7" t="str">
        <f t="shared" ca="1" si="169"/>
        <v/>
      </c>
    </row>
    <row r="246" spans="1:19" x14ac:dyDescent="0.3">
      <c r="A246" s="1" t="str">
        <f t="shared" si="168"/>
        <v>LP_ReduceDmgTrapBetter_03</v>
      </c>
      <c r="B246" s="1" t="s">
        <v>510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67"/>
        <v>0.55000000000000004</v>
      </c>
      <c r="O246" s="7" t="str">
        <f t="shared" ca="1" si="170"/>
        <v/>
      </c>
      <c r="S246" s="7" t="str">
        <f t="shared" ca="1" si="169"/>
        <v/>
      </c>
    </row>
    <row r="247" spans="1:19" x14ac:dyDescent="0.3">
      <c r="A247" s="1" t="str">
        <f t="shared" si="168"/>
        <v>LP_ReduceDmgTrapBetter_04</v>
      </c>
      <c r="B247" s="1" t="s">
        <v>510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67"/>
        <v>0.76666666666666661</v>
      </c>
      <c r="O247" s="7" t="str">
        <f t="shared" ca="1" si="170"/>
        <v/>
      </c>
      <c r="S247" s="7" t="str">
        <f t="shared" ca="1" si="169"/>
        <v/>
      </c>
    </row>
    <row r="248" spans="1:19" x14ac:dyDescent="0.3">
      <c r="A248" s="1" t="str">
        <f t="shared" ref="A248:A252" si="171">B248&amp;"_"&amp;TEXT(D248,"00")</f>
        <v>LP_ReduceDmgTrapBetter_05</v>
      </c>
      <c r="B248" s="1" t="s">
        <v>510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67"/>
        <v>1</v>
      </c>
      <c r="O248" s="7" t="str">
        <f t="shared" ref="O248:O252" ca="1" si="172">IF(NOT(ISBLANK(N248)),N248,
IF(ISBLANK(M248),"",
VLOOKUP(M248,OFFSET(INDIRECT("$A:$B"),0,MATCH(M$1&amp;"_Verify",INDIRECT("$1:$1"),0)-1),2,0)
))</f>
        <v/>
      </c>
      <c r="S248" s="7" t="str">
        <f t="shared" ref="S248:S252" ca="1" si="173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171"/>
        <v>LP_ReduceDmgTrapBetter_06</v>
      </c>
      <c r="B249" s="1" t="s">
        <v>510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67"/>
        <v>1.25</v>
      </c>
      <c r="O249" s="7" t="str">
        <f t="shared" ca="1" si="172"/>
        <v/>
      </c>
      <c r="S249" s="7" t="str">
        <f t="shared" ca="1" si="173"/>
        <v/>
      </c>
    </row>
    <row r="250" spans="1:19" x14ac:dyDescent="0.3">
      <c r="A250" s="1" t="str">
        <f t="shared" si="171"/>
        <v>LP_ReduceDmgTrapBetter_07</v>
      </c>
      <c r="B250" s="1" t="s">
        <v>510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67"/>
        <v>1.5166666666666666</v>
      </c>
      <c r="O250" s="7" t="str">
        <f t="shared" ca="1" si="172"/>
        <v/>
      </c>
      <c r="S250" s="7" t="str">
        <f t="shared" ca="1" si="173"/>
        <v/>
      </c>
    </row>
    <row r="251" spans="1:19" x14ac:dyDescent="0.3">
      <c r="A251" s="1" t="str">
        <f t="shared" si="171"/>
        <v>LP_ReduceDmgTrapBetter_08</v>
      </c>
      <c r="B251" s="1" t="s">
        <v>510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67"/>
        <v>1.8</v>
      </c>
      <c r="O251" s="7" t="str">
        <f t="shared" ca="1" si="172"/>
        <v/>
      </c>
      <c r="S251" s="7" t="str">
        <f t="shared" ca="1" si="173"/>
        <v/>
      </c>
    </row>
    <row r="252" spans="1:19" x14ac:dyDescent="0.3">
      <c r="A252" s="1" t="str">
        <f t="shared" si="171"/>
        <v>LP_ReduceDmgTrapBetter_09</v>
      </c>
      <c r="B252" s="1" t="s">
        <v>510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f t="shared" si="167"/>
        <v>2.1</v>
      </c>
      <c r="O252" s="7" t="str">
        <f t="shared" ca="1" si="172"/>
        <v/>
      </c>
      <c r="S252" s="7" t="str">
        <f t="shared" ca="1" si="173"/>
        <v/>
      </c>
    </row>
    <row r="253" spans="1:19" x14ac:dyDescent="0.3">
      <c r="A253" s="1" t="str">
        <f t="shared" si="168"/>
        <v>LP_ReduceContinuousDmg_01</v>
      </c>
      <c r="B253" s="1" t="s">
        <v>513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ReduceContinuousDamage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</v>
      </c>
      <c r="K253" s="1">
        <v>0.5</v>
      </c>
      <c r="O253" s="7" t="str">
        <f t="shared" ca="1" si="170"/>
        <v/>
      </c>
      <c r="S253" s="7" t="str">
        <f t="shared" ca="1" si="169"/>
        <v/>
      </c>
    </row>
    <row r="254" spans="1:19" x14ac:dyDescent="0.3">
      <c r="A254" s="1" t="str">
        <f t="shared" si="168"/>
        <v>LP_ReduceContinuousDmg_02</v>
      </c>
      <c r="B254" s="1" t="s">
        <v>513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ReduceContinuousDamage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4.1900000000000004</v>
      </c>
      <c r="K254" s="1">
        <v>0.5</v>
      </c>
      <c r="O254" s="7" t="str">
        <f t="shared" ca="1" si="170"/>
        <v/>
      </c>
      <c r="S254" s="7" t="str">
        <f t="shared" ca="1" si="169"/>
        <v/>
      </c>
    </row>
    <row r="255" spans="1:19" x14ac:dyDescent="0.3">
      <c r="A255" s="1" t="str">
        <f t="shared" si="168"/>
        <v>LP_ReduceContinuousDmg_03</v>
      </c>
      <c r="B255" s="1" t="s">
        <v>513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ReduceContinuousDamage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9.57</v>
      </c>
      <c r="K255" s="1">
        <v>0.5</v>
      </c>
      <c r="O255" s="7" t="str">
        <f t="shared" ca="1" si="170"/>
        <v/>
      </c>
      <c r="S255" s="7" t="str">
        <f t="shared" ca="1" si="169"/>
        <v/>
      </c>
    </row>
    <row r="256" spans="1:19" x14ac:dyDescent="0.3">
      <c r="A256" s="1" t="str">
        <f t="shared" ref="A256:A258" si="174">B256&amp;"_"&amp;TEXT(D256,"00")</f>
        <v>LP_DefenseStrongDmg_01</v>
      </c>
      <c r="B256" s="1" t="s">
        <v>514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DefenseStrongDamage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0.24</v>
      </c>
      <c r="O256" s="7" t="str">
        <f t="shared" ca="1" si="170"/>
        <v/>
      </c>
      <c r="S256" s="7" t="str">
        <f t="shared" ca="1" si="169"/>
        <v/>
      </c>
    </row>
    <row r="257" spans="1:19" x14ac:dyDescent="0.3">
      <c r="A257" s="1" t="str">
        <f t="shared" si="174"/>
        <v>LP_DefenseStrongDmg_02</v>
      </c>
      <c r="B257" s="1" t="s">
        <v>514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DefenseStrongDamage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0.20869565217391306</v>
      </c>
      <c r="O257" s="7" t="str">
        <f t="shared" ca="1" si="170"/>
        <v/>
      </c>
      <c r="S257" s="7" t="str">
        <f t="shared" ca="1" si="169"/>
        <v/>
      </c>
    </row>
    <row r="258" spans="1:19" x14ac:dyDescent="0.3">
      <c r="A258" s="1" t="str">
        <f t="shared" si="174"/>
        <v>LP_DefenseStrongDmg_03</v>
      </c>
      <c r="B258" s="1" t="s">
        <v>514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DefenseStrongDamage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0.18147448015122877</v>
      </c>
      <c r="O258" s="7" t="str">
        <f t="shared" ca="1" si="170"/>
        <v/>
      </c>
      <c r="S258" s="7" t="str">
        <f t="shared" ref="S258" ca="1" si="175">IF(NOT(ISBLANK(R258)),R258,
IF(ISBLANK(Q258),"",
VLOOKUP(Q258,OFFSET(INDIRECT("$A:$B"),0,MATCH(Q$1&amp;"_Verify",INDIRECT("$1:$1"),0)-1),2,0)
))</f>
        <v/>
      </c>
    </row>
    <row r="259" spans="1:19" x14ac:dyDescent="0.3">
      <c r="A259" s="1" t="str">
        <f t="shared" ref="A259:A294" si="176">B259&amp;"_"&amp;TEXT(D259,"00")</f>
        <v>LP_ExtraGold_01</v>
      </c>
      <c r="B259" s="1" t="s">
        <v>172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0.05</v>
      </c>
      <c r="O259" s="7" t="str">
        <f t="shared" ca="1" si="144"/>
        <v/>
      </c>
      <c r="S259" s="7" t="str">
        <f t="shared" ca="1" si="145"/>
        <v/>
      </c>
    </row>
    <row r="260" spans="1:19" x14ac:dyDescent="0.3">
      <c r="A260" s="1" t="str">
        <f t="shared" ref="A260:A262" si="177">B260&amp;"_"&amp;TEXT(D260,"00")</f>
        <v>LP_ExtraGold_02</v>
      </c>
      <c r="B260" s="1" t="s">
        <v>172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v>0.10500000000000001</v>
      </c>
      <c r="O260" s="7" t="str">
        <f t="shared" ref="O260:O262" ca="1" si="178">IF(NOT(ISBLANK(N260)),N260,
IF(ISBLANK(M260),"",
VLOOKUP(M260,OFFSET(INDIRECT("$A:$B"),0,MATCH(M$1&amp;"_Verify",INDIRECT("$1:$1"),0)-1),2,0)
))</f>
        <v/>
      </c>
      <c r="S260" s="7" t="str">
        <f t="shared" ref="S260:S265" ca="1" si="179">IF(NOT(ISBLANK(R260)),R260,
IF(ISBLANK(Q260),"",
VLOOKUP(Q260,OFFSET(INDIRECT("$A:$B"),0,MATCH(Q$1&amp;"_Verify",INDIRECT("$1:$1"),0)-1),2,0)
))</f>
        <v/>
      </c>
    </row>
    <row r="261" spans="1:19" x14ac:dyDescent="0.3">
      <c r="A261" s="1" t="str">
        <f t="shared" si="177"/>
        <v>LP_ExtraGold_03</v>
      </c>
      <c r="B261" s="1" t="s">
        <v>172</v>
      </c>
      <c r="C261" s="1" t="str">
        <f>IF(ISERROR(VLOOKUP(B261,AffectorValueTable!$A:$A,1,0)),"어펙터밸류없음","")</f>
        <v/>
      </c>
      <c r="D261" s="1">
        <v>3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0.16500000000000004</v>
      </c>
      <c r="O261" s="7" t="str">
        <f t="shared" ca="1" si="178"/>
        <v/>
      </c>
      <c r="S261" s="7" t="str">
        <f t="shared" ca="1" si="179"/>
        <v/>
      </c>
    </row>
    <row r="262" spans="1:19" x14ac:dyDescent="0.3">
      <c r="A262" s="1" t="str">
        <f t="shared" si="177"/>
        <v>LP_ExtraGoldBetter_01</v>
      </c>
      <c r="B262" s="1" t="s">
        <v>515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ref="J262:J264" si="180">J259*5/3</f>
        <v>8.3333333333333329E-2</v>
      </c>
      <c r="O262" s="7" t="str">
        <f t="shared" ca="1" si="178"/>
        <v/>
      </c>
    </row>
    <row r="263" spans="1:19" x14ac:dyDescent="0.3">
      <c r="A263" s="1" t="str">
        <f t="shared" ref="A263:A264" si="181">B263&amp;"_"&amp;TEXT(D263,"00")</f>
        <v>LP_ExtraGoldBetter_02</v>
      </c>
      <c r="B263" s="1" t="s">
        <v>515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180"/>
        <v>0.17500000000000002</v>
      </c>
      <c r="O263" s="7" t="str">
        <f t="shared" ref="O263:O264" ca="1" si="182">IF(NOT(ISBLANK(N263)),N263,
IF(ISBLANK(M263),"",
VLOOKUP(M263,OFFSET(INDIRECT("$A:$B"),0,MATCH(M$1&amp;"_Verify",INDIRECT("$1:$1"),0)-1),2,0)
))</f>
        <v/>
      </c>
    </row>
    <row r="264" spans="1:19" x14ac:dyDescent="0.3">
      <c r="A264" s="1" t="str">
        <f t="shared" si="181"/>
        <v>LP_ExtraGoldBetter_03</v>
      </c>
      <c r="B264" s="1" t="s">
        <v>515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180"/>
        <v>0.27500000000000008</v>
      </c>
      <c r="O264" s="7" t="str">
        <f t="shared" ca="1" si="182"/>
        <v/>
      </c>
    </row>
    <row r="265" spans="1:19" x14ac:dyDescent="0.3">
      <c r="A265" s="1" t="str">
        <f t="shared" si="176"/>
        <v>LP_ItemChanceBoost_01</v>
      </c>
      <c r="B265" s="1" t="s">
        <v>173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2.5000000000000001E-2</v>
      </c>
      <c r="O265" s="7" t="str">
        <f t="shared" ca="1" si="144"/>
        <v/>
      </c>
      <c r="S265" s="7" t="str">
        <f t="shared" ca="1" si="179"/>
        <v/>
      </c>
    </row>
    <row r="266" spans="1:19" x14ac:dyDescent="0.3">
      <c r="A266" s="1" t="str">
        <f t="shared" ref="A266:A268" si="183">B266&amp;"_"&amp;TEXT(D266,"00")</f>
        <v>LP_ItemChanceBoost_02</v>
      </c>
      <c r="B266" s="1" t="s">
        <v>173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5.2500000000000005E-2</v>
      </c>
      <c r="O266" s="7" t="str">
        <f t="shared" ref="O266:O268" ca="1" si="184">IF(NOT(ISBLANK(N266)),N266,
IF(ISBLANK(M266),"",
VLOOKUP(M266,OFFSET(INDIRECT("$A:$B"),0,MATCH(M$1&amp;"_Verify",INDIRECT("$1:$1"),0)-1),2,0)
))</f>
        <v/>
      </c>
      <c r="S266" s="7" t="str">
        <f t="shared" ref="S266:S267" ca="1" si="185">IF(NOT(ISBLANK(R266)),R266,
IF(ISBLANK(Q266),"",
VLOOKUP(Q266,OFFSET(INDIRECT("$A:$B"),0,MATCH(Q$1&amp;"_Verify",INDIRECT("$1:$1"),0)-1),2,0)
))</f>
        <v/>
      </c>
    </row>
    <row r="267" spans="1:19" x14ac:dyDescent="0.3">
      <c r="A267" s="1" t="str">
        <f t="shared" si="183"/>
        <v>LP_ItemChanceBoost_03</v>
      </c>
      <c r="B267" s="1" t="s">
        <v>173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v>8.2500000000000018E-2</v>
      </c>
      <c r="O267" s="7" t="str">
        <f t="shared" ca="1" si="184"/>
        <v/>
      </c>
      <c r="S267" s="7" t="str">
        <f t="shared" ca="1" si="185"/>
        <v/>
      </c>
    </row>
    <row r="268" spans="1:19" x14ac:dyDescent="0.3">
      <c r="A268" s="1" t="str">
        <f t="shared" si="183"/>
        <v>LP_ItemChanceBoostBetter_01</v>
      </c>
      <c r="B268" s="1" t="s">
        <v>516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ref="K268:K270" si="186">K265*5/3</f>
        <v>4.1666666666666664E-2</v>
      </c>
      <c r="O268" s="7" t="str">
        <f t="shared" ca="1" si="184"/>
        <v/>
      </c>
    </row>
    <row r="269" spans="1:19" x14ac:dyDescent="0.3">
      <c r="A269" s="1" t="str">
        <f t="shared" ref="A269:A270" si="187">B269&amp;"_"&amp;TEXT(D269,"00")</f>
        <v>LP_ItemChanceBoostBetter_02</v>
      </c>
      <c r="B269" s="1" t="s">
        <v>516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186"/>
        <v>8.7500000000000008E-2</v>
      </c>
      <c r="O269" s="7" t="str">
        <f t="shared" ref="O269:O270" ca="1" si="188">IF(NOT(ISBLANK(N269)),N269,
IF(ISBLANK(M269),"",
VLOOKUP(M269,OFFSET(INDIRECT("$A:$B"),0,MATCH(M$1&amp;"_Verify",INDIRECT("$1:$1"),0)-1),2,0)
))</f>
        <v/>
      </c>
    </row>
    <row r="270" spans="1:19" x14ac:dyDescent="0.3">
      <c r="A270" s="1" t="str">
        <f t="shared" si="187"/>
        <v>LP_ItemChanceBoostBetter_03</v>
      </c>
      <c r="B270" s="1" t="s">
        <v>516</v>
      </c>
      <c r="C270" s="1" t="str">
        <f>IF(ISERROR(VLOOKUP(B270,AffectorValueTable!$A:$A,1,0)),"어펙터밸류없음","")</f>
        <v/>
      </c>
      <c r="D270" s="1">
        <v>3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K270" s="1">
        <f t="shared" si="186"/>
        <v>0.13750000000000004</v>
      </c>
      <c r="O270" s="7" t="str">
        <f t="shared" ca="1" si="188"/>
        <v/>
      </c>
    </row>
    <row r="271" spans="1:19" x14ac:dyDescent="0.3">
      <c r="A271" s="1" t="str">
        <f t="shared" si="176"/>
        <v>LP_HealChanceBoost_01</v>
      </c>
      <c r="B271" s="1" t="s">
        <v>174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v>0.16666666699999999</v>
      </c>
      <c r="O271" s="7" t="str">
        <f t="shared" ca="1" si="144"/>
        <v/>
      </c>
      <c r="S271" s="7" t="str">
        <f t="shared" ca="1" si="145"/>
        <v/>
      </c>
    </row>
    <row r="272" spans="1:19" x14ac:dyDescent="0.3">
      <c r="A272" s="1" t="str">
        <f t="shared" ref="A272:A274" si="189">B272&amp;"_"&amp;TEXT(D272,"00")</f>
        <v>LP_HealChanceBoost_02</v>
      </c>
      <c r="B272" s="1" t="s">
        <v>174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v>0.35</v>
      </c>
      <c r="O272" s="7" t="str">
        <f t="shared" ref="O272:O274" ca="1" si="190">IF(NOT(ISBLANK(N272)),N272,
IF(ISBLANK(M272),"",
VLOOKUP(M272,OFFSET(INDIRECT("$A:$B"),0,MATCH(M$1&amp;"_Verify",INDIRECT("$1:$1"),0)-1),2,0)
))</f>
        <v/>
      </c>
      <c r="S272" s="7" t="str">
        <f t="shared" ca="1" si="145"/>
        <v/>
      </c>
    </row>
    <row r="273" spans="1:19" x14ac:dyDescent="0.3">
      <c r="A273" s="1" t="str">
        <f t="shared" si="189"/>
        <v>LP_HealChanceBoost_03</v>
      </c>
      <c r="B273" s="1" t="s">
        <v>174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v>0.55000000000000004</v>
      </c>
      <c r="O273" s="7" t="str">
        <f t="shared" ca="1" si="190"/>
        <v/>
      </c>
      <c r="S273" s="7" t="str">
        <f t="shared" ca="1" si="145"/>
        <v/>
      </c>
    </row>
    <row r="274" spans="1:19" x14ac:dyDescent="0.3">
      <c r="A274" s="1" t="str">
        <f t="shared" si="189"/>
        <v>LP_HealChanceBoostBetter_01</v>
      </c>
      <c r="B274" s="1" t="s">
        <v>517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ref="L274:L276" si="191">L271*5/3</f>
        <v>0.27777777833333334</v>
      </c>
      <c r="O274" s="7" t="str">
        <f t="shared" ca="1" si="190"/>
        <v/>
      </c>
      <c r="S274" s="7" t="str">
        <f t="shared" ref="S274:S276" ca="1" si="192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ref="A275:A276" si="193">B275&amp;"_"&amp;TEXT(D275,"00")</f>
        <v>LP_HealChanceBoostBetter_02</v>
      </c>
      <c r="B275" s="1" t="s">
        <v>517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91"/>
        <v>0.58333333333333337</v>
      </c>
      <c r="O275" s="7" t="str">
        <f t="shared" ref="O275:O276" ca="1" si="194">IF(NOT(ISBLANK(N275)),N275,
IF(ISBLANK(M275),"",
VLOOKUP(M275,OFFSET(INDIRECT("$A:$B"),0,MATCH(M$1&amp;"_Verify",INDIRECT("$1:$1"),0)-1),2,0)
))</f>
        <v/>
      </c>
      <c r="S275" s="7" t="str">
        <f t="shared" ca="1" si="192"/>
        <v/>
      </c>
    </row>
    <row r="276" spans="1:19" x14ac:dyDescent="0.3">
      <c r="A276" s="1" t="str">
        <f t="shared" si="193"/>
        <v>LP_HealChanceBoostBetter_03</v>
      </c>
      <c r="B276" s="1" t="s">
        <v>517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DropAdjust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L276" s="1">
        <f t="shared" si="191"/>
        <v>0.91666666666666663</v>
      </c>
      <c r="O276" s="7" t="str">
        <f t="shared" ca="1" si="194"/>
        <v/>
      </c>
      <c r="S276" s="7" t="str">
        <f t="shared" ca="1" si="192"/>
        <v/>
      </c>
    </row>
    <row r="277" spans="1:19" x14ac:dyDescent="0.3">
      <c r="A277" s="1" t="str">
        <f t="shared" si="176"/>
        <v>LP_MonsterThrough_01</v>
      </c>
      <c r="B277" s="1" t="s">
        <v>175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MonsterThroughHitObject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1</v>
      </c>
      <c r="O277" s="7">
        <f t="shared" ca="1" si="144"/>
        <v>1</v>
      </c>
      <c r="S277" s="7" t="str">
        <f t="shared" ca="1" si="145"/>
        <v/>
      </c>
    </row>
    <row r="278" spans="1:19" x14ac:dyDescent="0.3">
      <c r="A278" s="1" t="str">
        <f t="shared" si="176"/>
        <v>LP_MonsterThrough_02</v>
      </c>
      <c r="B278" s="1" t="s">
        <v>175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MonsterThroughHitObject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2</v>
      </c>
      <c r="O278" s="7">
        <f t="shared" ca="1" si="144"/>
        <v>2</v>
      </c>
      <c r="S278" s="7" t="str">
        <f t="shared" ca="1" si="145"/>
        <v/>
      </c>
    </row>
    <row r="279" spans="1:19" x14ac:dyDescent="0.3">
      <c r="A279" s="1" t="str">
        <f t="shared" si="176"/>
        <v>LP_Ricochet_01</v>
      </c>
      <c r="B279" s="1" t="s">
        <v>176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RicochetHitObject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1</v>
      </c>
      <c r="O279" s="7">
        <f t="shared" ca="1" si="144"/>
        <v>1</v>
      </c>
      <c r="S279" s="7" t="str">
        <f t="shared" ca="1" si="145"/>
        <v/>
      </c>
    </row>
    <row r="280" spans="1:19" x14ac:dyDescent="0.3">
      <c r="A280" s="1" t="str">
        <f t="shared" si="176"/>
        <v>LP_Ricochet_02</v>
      </c>
      <c r="B280" s="1" t="s">
        <v>176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RicochetHitObject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2</v>
      </c>
      <c r="O280" s="7">
        <f t="shared" ca="1" si="144"/>
        <v>2</v>
      </c>
      <c r="S280" s="7" t="str">
        <f t="shared" ref="S280:S282" ca="1" si="195">IF(NOT(ISBLANK(R280)),R280,
IF(ISBLANK(Q280),"",
VLOOKUP(Q280,OFFSET(INDIRECT("$A:$B"),0,MATCH(Q$1&amp;"_Verify",INDIRECT("$1:$1"),0)-1),2,0)
))</f>
        <v/>
      </c>
    </row>
    <row r="281" spans="1:19" x14ac:dyDescent="0.3">
      <c r="A281" s="1" t="str">
        <f t="shared" si="176"/>
        <v>LP_BounceWallQuad_01</v>
      </c>
      <c r="B281" s="1" t="s">
        <v>177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BounceWallQuadHitObject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1</v>
      </c>
      <c r="O281" s="7">
        <f t="shared" ca="1" si="144"/>
        <v>1</v>
      </c>
      <c r="S281" s="7" t="str">
        <f t="shared" ca="1" si="195"/>
        <v/>
      </c>
    </row>
    <row r="282" spans="1:19" x14ac:dyDescent="0.3">
      <c r="A282" s="1" t="str">
        <f t="shared" si="176"/>
        <v>LP_BounceWallQuad_02</v>
      </c>
      <c r="B282" s="1" t="s">
        <v>177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BounceWallQuadHitObject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N282" s="1">
        <v>2</v>
      </c>
      <c r="O282" s="7">
        <f t="shared" ca="1" si="144"/>
        <v>2</v>
      </c>
      <c r="S282" s="7" t="str">
        <f t="shared" ca="1" si="195"/>
        <v/>
      </c>
    </row>
    <row r="283" spans="1:19" x14ac:dyDescent="0.3">
      <c r="A283" s="1" t="str">
        <f t="shared" si="176"/>
        <v>LP_Parallel_01</v>
      </c>
      <c r="B283" s="1" t="s">
        <v>178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ParallelHitObject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0.6</v>
      </c>
      <c r="N283" s="1">
        <v>2</v>
      </c>
      <c r="O283" s="7">
        <f t="shared" ca="1" si="144"/>
        <v>2</v>
      </c>
      <c r="S283" s="7" t="str">
        <f t="shared" ca="1" si="145"/>
        <v/>
      </c>
    </row>
    <row r="284" spans="1:19" x14ac:dyDescent="0.3">
      <c r="A284" s="1" t="str">
        <f t="shared" si="176"/>
        <v>LP_Parallel_02</v>
      </c>
      <c r="B284" s="1" t="s">
        <v>178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ParallelHitObject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v>0.6</v>
      </c>
      <c r="N284" s="1">
        <v>3</v>
      </c>
      <c r="O284" s="7">
        <f t="shared" ca="1" si="144"/>
        <v>3</v>
      </c>
      <c r="S284" s="7" t="str">
        <f t="shared" ca="1" si="145"/>
        <v/>
      </c>
    </row>
    <row r="285" spans="1:19" x14ac:dyDescent="0.3">
      <c r="A285" s="1" t="str">
        <f t="shared" si="176"/>
        <v>LP_DiagonalNwayGenerator_01</v>
      </c>
      <c r="B285" s="1" t="s">
        <v>179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DiagonalNwayGenerator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1</v>
      </c>
      <c r="O285" s="7">
        <f t="shared" ca="1" si="144"/>
        <v>1</v>
      </c>
      <c r="S285" s="7" t="str">
        <f t="shared" ca="1" si="145"/>
        <v/>
      </c>
    </row>
    <row r="286" spans="1:19" x14ac:dyDescent="0.3">
      <c r="A286" s="1" t="str">
        <f t="shared" si="176"/>
        <v>LP_DiagonalNwayGenerator_02</v>
      </c>
      <c r="B286" s="1" t="s">
        <v>179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DiagonalNwayGenerator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2</v>
      </c>
      <c r="O286" s="7">
        <f t="shared" ca="1" si="144"/>
        <v>2</v>
      </c>
      <c r="S286" s="7" t="str">
        <f t="shared" ca="1" si="145"/>
        <v/>
      </c>
    </row>
    <row r="287" spans="1:19" x14ac:dyDescent="0.3">
      <c r="A287" s="1" t="str">
        <f t="shared" si="176"/>
        <v>LP_LeftRightNwayGenerator_01</v>
      </c>
      <c r="B287" s="1" t="s">
        <v>180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LeftRightNwayGenerator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1</v>
      </c>
      <c r="O287" s="7">
        <f t="shared" ca="1" si="144"/>
        <v>1</v>
      </c>
      <c r="S287" s="7" t="str">
        <f t="shared" ca="1" si="145"/>
        <v/>
      </c>
    </row>
    <row r="288" spans="1:19" x14ac:dyDescent="0.3">
      <c r="A288" s="1" t="str">
        <f t="shared" si="176"/>
        <v>LP_LeftRightNwayGenerator_02</v>
      </c>
      <c r="B288" s="1" t="s">
        <v>180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LeftRightNwayGenerator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2</v>
      </c>
      <c r="O288" s="7">
        <f t="shared" ca="1" si="144"/>
        <v>2</v>
      </c>
      <c r="S288" s="7" t="str">
        <f t="shared" ca="1" si="145"/>
        <v/>
      </c>
    </row>
    <row r="289" spans="1:19" x14ac:dyDescent="0.3">
      <c r="A289" s="1" t="str">
        <f t="shared" si="176"/>
        <v>LP_BackNwayGenerator_01</v>
      </c>
      <c r="B289" s="1" t="s">
        <v>181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BackNwayGenerator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1</v>
      </c>
      <c r="O289" s="7">
        <f t="shared" ca="1" si="144"/>
        <v>1</v>
      </c>
      <c r="S289" s="7" t="str">
        <f t="shared" ca="1" si="145"/>
        <v/>
      </c>
    </row>
    <row r="290" spans="1:19" x14ac:dyDescent="0.3">
      <c r="A290" s="1" t="str">
        <f t="shared" si="176"/>
        <v>LP_BackNwayGenerator_02</v>
      </c>
      <c r="B290" s="1" t="s">
        <v>181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BackNwayGenerator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N290" s="1">
        <v>2</v>
      </c>
      <c r="O290" s="7">
        <f t="shared" ca="1" si="144"/>
        <v>2</v>
      </c>
      <c r="S290" s="7" t="str">
        <f t="shared" ca="1" si="145"/>
        <v/>
      </c>
    </row>
    <row r="291" spans="1:19" x14ac:dyDescent="0.3">
      <c r="A291" s="1" t="str">
        <f t="shared" si="176"/>
        <v>LP_Repeat_01</v>
      </c>
      <c r="B291" s="1" t="s">
        <v>182</v>
      </c>
      <c r="C291" s="1" t="str">
        <f>IF(ISERROR(VLOOKUP(B291,AffectorValueTable!$A:$A,1,0)),"어펙터밸류없음","")</f>
        <v/>
      </c>
      <c r="D291" s="1">
        <v>1</v>
      </c>
      <c r="E291" s="1" t="str">
        <f>VLOOKUP($B291,AffectorValueTable!$1:$1048576,MATCH(AffectorValueTable!$B$1,AffectorValueTable!$1:$1,0),0)</f>
        <v>RepeatHitObject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0.5</v>
      </c>
      <c r="N291" s="1">
        <v>1</v>
      </c>
      <c r="O291" s="7">
        <f t="shared" ca="1" si="144"/>
        <v>1</v>
      </c>
      <c r="S291" s="7" t="str">
        <f t="shared" ca="1" si="145"/>
        <v/>
      </c>
    </row>
    <row r="292" spans="1:19" x14ac:dyDescent="0.3">
      <c r="A292" s="1" t="str">
        <f t="shared" si="176"/>
        <v>LP_Repeat_02</v>
      </c>
      <c r="B292" s="1" t="s">
        <v>182</v>
      </c>
      <c r="C292" s="1" t="str">
        <f>IF(ISERROR(VLOOKUP(B292,AffectorValueTable!$A:$A,1,0)),"어펙터밸류없음","")</f>
        <v/>
      </c>
      <c r="D292" s="1">
        <v>2</v>
      </c>
      <c r="E292" s="1" t="str">
        <f>VLOOKUP($B292,AffectorValueTable!$1:$1048576,MATCH(AffectorValueTable!$B$1,AffectorValueTable!$1:$1,0),0)</f>
        <v>RepeatHitObject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J292" s="1">
        <v>0.5</v>
      </c>
      <c r="N292" s="1">
        <v>2</v>
      </c>
      <c r="O292" s="7">
        <f t="shared" ca="1" si="144"/>
        <v>2</v>
      </c>
      <c r="S292" s="7" t="str">
        <f t="shared" ca="1" si="145"/>
        <v/>
      </c>
    </row>
    <row r="293" spans="1:19" x14ac:dyDescent="0.3">
      <c r="A293" s="1" t="str">
        <f t="shared" si="176"/>
        <v>LP_HealOnKill_01</v>
      </c>
      <c r="B293" s="1" t="s">
        <v>271</v>
      </c>
      <c r="C293" s="1" t="str">
        <f>IF(ISERROR(VLOOKUP(B293,AffectorValueTable!$A:$A,1,0)),"어펙터밸류없음","")</f>
        <v/>
      </c>
      <c r="D293" s="1">
        <v>1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ref="K293:K306" si="196">J99</f>
        <v>0.15</v>
      </c>
      <c r="O293" s="7" t="str">
        <f t="shared" ref="O293" ca="1" si="197">IF(NOT(ISBLANK(N293)),N293,
IF(ISBLANK(M293),"",
VLOOKUP(M293,OFFSET(INDIRECT("$A:$B"),0,MATCH(M$1&amp;"_Verify",INDIRECT("$1:$1"),0)-1),2,0)
))</f>
        <v/>
      </c>
      <c r="S293" s="7" t="str">
        <f t="shared" ca="1" si="145"/>
        <v/>
      </c>
    </row>
    <row r="294" spans="1:19" x14ac:dyDescent="0.3">
      <c r="A294" s="1" t="str">
        <f t="shared" si="176"/>
        <v>LP_HealOnKill_02</v>
      </c>
      <c r="B294" s="1" t="s">
        <v>271</v>
      </c>
      <c r="C294" s="1" t="str">
        <f>IF(ISERROR(VLOOKUP(B294,AffectorValueTable!$A:$A,1,0)),"어펙터밸류없음","")</f>
        <v/>
      </c>
      <c r="D294" s="1">
        <v>2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96"/>
        <v>0.315</v>
      </c>
      <c r="O294" s="7" t="str">
        <f t="shared" ca="1" si="144"/>
        <v/>
      </c>
      <c r="S294" s="7" t="str">
        <f t="shared" ca="1" si="145"/>
        <v/>
      </c>
    </row>
    <row r="295" spans="1:19" x14ac:dyDescent="0.3">
      <c r="A295" s="1" t="str">
        <f t="shared" ref="A295:A297" si="198">B295&amp;"_"&amp;TEXT(D295,"00")</f>
        <v>LP_HealOnKill_03</v>
      </c>
      <c r="B295" s="1" t="s">
        <v>271</v>
      </c>
      <c r="C295" s="1" t="str">
        <f>IF(ISERROR(VLOOKUP(B295,AffectorValueTable!$A:$A,1,0)),"어펙터밸류없음","")</f>
        <v/>
      </c>
      <c r="D295" s="1">
        <v>3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96"/>
        <v>0.49500000000000005</v>
      </c>
      <c r="O295" s="7" t="str">
        <f t="shared" ref="O295:O297" ca="1" si="199">IF(NOT(ISBLANK(N295)),N295,
IF(ISBLANK(M295),"",
VLOOKUP(M295,OFFSET(INDIRECT("$A:$B"),0,MATCH(M$1&amp;"_Verify",INDIRECT("$1:$1"),0)-1),2,0)
))</f>
        <v/>
      </c>
      <c r="S295" s="7" t="str">
        <f t="shared" ref="S295:S297" ca="1" si="200">IF(NOT(ISBLANK(R295)),R295,
IF(ISBLANK(Q295),"",
VLOOKUP(Q295,OFFSET(INDIRECT("$A:$B"),0,MATCH(Q$1&amp;"_Verify",INDIRECT("$1:$1"),0)-1),2,0)
))</f>
        <v/>
      </c>
    </row>
    <row r="296" spans="1:19" x14ac:dyDescent="0.3">
      <c r="A296" s="1" t="str">
        <f t="shared" si="198"/>
        <v>LP_HealOnKill_04</v>
      </c>
      <c r="B296" s="1" t="s">
        <v>271</v>
      </c>
      <c r="C296" s="1" t="str">
        <f>IF(ISERROR(VLOOKUP(B296,AffectorValueTable!$A:$A,1,0)),"어펙터밸류없음","")</f>
        <v/>
      </c>
      <c r="D296" s="1">
        <v>4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96"/>
        <v>0.69</v>
      </c>
      <c r="O296" s="7" t="str">
        <f t="shared" ca="1" si="199"/>
        <v/>
      </c>
      <c r="S296" s="7" t="str">
        <f t="shared" ca="1" si="200"/>
        <v/>
      </c>
    </row>
    <row r="297" spans="1:19" x14ac:dyDescent="0.3">
      <c r="A297" s="1" t="str">
        <f t="shared" si="198"/>
        <v>LP_HealOnKill_05</v>
      </c>
      <c r="B297" s="1" t="s">
        <v>271</v>
      </c>
      <c r="C297" s="1" t="str">
        <f>IF(ISERROR(VLOOKUP(B297,AffectorValueTable!$A:$A,1,0)),"어펙터밸류없음","")</f>
        <v/>
      </c>
      <c r="D297" s="1">
        <v>5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96"/>
        <v>0.89999999999999991</v>
      </c>
      <c r="O297" s="7" t="str">
        <f t="shared" ca="1" si="199"/>
        <v/>
      </c>
      <c r="S297" s="7" t="str">
        <f t="shared" ca="1" si="200"/>
        <v/>
      </c>
    </row>
    <row r="298" spans="1:19" x14ac:dyDescent="0.3">
      <c r="A298" s="1" t="str">
        <f t="shared" ref="A298:A301" si="201">B298&amp;"_"&amp;TEXT(D298,"00")</f>
        <v>LP_HealOnKill_06</v>
      </c>
      <c r="B298" s="1" t="s">
        <v>271</v>
      </c>
      <c r="C298" s="1" t="str">
        <f>IF(ISERROR(VLOOKUP(B298,AffectorValueTable!$A:$A,1,0)),"어펙터밸류없음","")</f>
        <v/>
      </c>
      <c r="D298" s="1">
        <v>6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96"/>
        <v>1.125</v>
      </c>
      <c r="O298" s="7" t="str">
        <f t="shared" ref="O298:O301" ca="1" si="202">IF(NOT(ISBLANK(N298)),N298,
IF(ISBLANK(M298),"",
VLOOKUP(M298,OFFSET(INDIRECT("$A:$B"),0,MATCH(M$1&amp;"_Verify",INDIRECT("$1:$1"),0)-1),2,0)
))</f>
        <v/>
      </c>
      <c r="S298" s="7" t="str">
        <f t="shared" ref="S298:S301" ca="1" si="203">IF(NOT(ISBLANK(R298)),R298,
IF(ISBLANK(Q298),"",
VLOOKUP(Q298,OFFSET(INDIRECT("$A:$B"),0,MATCH(Q$1&amp;"_Verify",INDIRECT("$1:$1"),0)-1),2,0)
))</f>
        <v/>
      </c>
    </row>
    <row r="299" spans="1:19" x14ac:dyDescent="0.3">
      <c r="A299" s="1" t="str">
        <f t="shared" si="201"/>
        <v>LP_HealOnKill_07</v>
      </c>
      <c r="B299" s="1" t="s">
        <v>271</v>
      </c>
      <c r="C299" s="1" t="str">
        <f>IF(ISERROR(VLOOKUP(B299,AffectorValueTable!$A:$A,1,0)),"어펙터밸류없음","")</f>
        <v/>
      </c>
      <c r="D299" s="1">
        <v>7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96"/>
        <v>1.3650000000000002</v>
      </c>
      <c r="O299" s="7" t="str">
        <f t="shared" ca="1" si="202"/>
        <v/>
      </c>
      <c r="S299" s="7" t="str">
        <f t="shared" ca="1" si="203"/>
        <v/>
      </c>
    </row>
    <row r="300" spans="1:19" x14ac:dyDescent="0.3">
      <c r="A300" s="1" t="str">
        <f t="shared" si="201"/>
        <v>LP_HealOnKill_08</v>
      </c>
      <c r="B300" s="1" t="s">
        <v>271</v>
      </c>
      <c r="C300" s="1" t="str">
        <f>IF(ISERROR(VLOOKUP(B300,AffectorValueTable!$A:$A,1,0)),"어펙터밸류없음","")</f>
        <v/>
      </c>
      <c r="D300" s="1">
        <v>8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96"/>
        <v>1.62</v>
      </c>
      <c r="O300" s="7" t="str">
        <f t="shared" ca="1" si="202"/>
        <v/>
      </c>
      <c r="S300" s="7" t="str">
        <f t="shared" ca="1" si="203"/>
        <v/>
      </c>
    </row>
    <row r="301" spans="1:19" x14ac:dyDescent="0.3">
      <c r="A301" s="1" t="str">
        <f t="shared" si="201"/>
        <v>LP_HealOnKill_09</v>
      </c>
      <c r="B301" s="1" t="s">
        <v>271</v>
      </c>
      <c r="C301" s="1" t="str">
        <f>IF(ISERROR(VLOOKUP(B301,AffectorValueTable!$A:$A,1,0)),"어펙터밸류없음","")</f>
        <v/>
      </c>
      <c r="D301" s="1">
        <v>9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96"/>
        <v>1.89</v>
      </c>
      <c r="O301" s="7" t="str">
        <f t="shared" ca="1" si="202"/>
        <v/>
      </c>
      <c r="S301" s="7" t="str">
        <f t="shared" ca="1" si="203"/>
        <v/>
      </c>
    </row>
    <row r="302" spans="1:19" x14ac:dyDescent="0.3">
      <c r="A302" s="1" t="str">
        <f t="shared" ref="A302:A317" si="204">B302&amp;"_"&amp;TEXT(D302,"00")</f>
        <v>LP_HealOnKillBetter_01</v>
      </c>
      <c r="B302" s="1" t="s">
        <v>272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96"/>
        <v>0.25</v>
      </c>
      <c r="O302" s="7" t="str">
        <f t="shared" ref="O302:O331" ca="1" si="205">IF(NOT(ISBLANK(N302)),N302,
IF(ISBLANK(M302),"",
VLOOKUP(M302,OFFSET(INDIRECT("$A:$B"),0,MATCH(M$1&amp;"_Verify",INDIRECT("$1:$1"),0)-1),2,0)
))</f>
        <v/>
      </c>
      <c r="S302" s="7" t="str">
        <f t="shared" ca="1" si="145"/>
        <v/>
      </c>
    </row>
    <row r="303" spans="1:19" x14ac:dyDescent="0.3">
      <c r="A303" s="1" t="str">
        <f t="shared" si="204"/>
        <v>LP_HealOnKillBetter_02</v>
      </c>
      <c r="B303" s="1" t="s">
        <v>272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196"/>
        <v>0.52500000000000002</v>
      </c>
      <c r="O303" s="7" t="str">
        <f t="shared" ca="1" si="205"/>
        <v/>
      </c>
      <c r="S303" s="7" t="str">
        <f t="shared" ca="1" si="145"/>
        <v/>
      </c>
    </row>
    <row r="304" spans="1:19" x14ac:dyDescent="0.3">
      <c r="A304" s="1" t="str">
        <f t="shared" ref="A304:A306" si="206">B304&amp;"_"&amp;TEXT(D304,"00")</f>
        <v>LP_HealOnKillBetter_03</v>
      </c>
      <c r="B304" s="1" t="s">
        <v>272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196"/>
        <v>0.82500000000000007</v>
      </c>
      <c r="O304" s="7" t="str">
        <f t="shared" ref="O304:O306" ca="1" si="207">IF(NOT(ISBLANK(N304)),N304,
IF(ISBLANK(M304),"",
VLOOKUP(M304,OFFSET(INDIRECT("$A:$B"),0,MATCH(M$1&amp;"_Verify",INDIRECT("$1:$1"),0)-1),2,0)
))</f>
        <v/>
      </c>
      <c r="S304" s="7" t="str">
        <f t="shared" ref="S304:S306" ca="1" si="208">IF(NOT(ISBLANK(R304)),R304,
IF(ISBLANK(Q304),"",
VLOOKUP(Q304,OFFSET(INDIRECT("$A:$B"),0,MATCH(Q$1&amp;"_Verify",INDIRECT("$1:$1"),0)-1),2,0)
))</f>
        <v/>
      </c>
    </row>
    <row r="305" spans="1:23" x14ac:dyDescent="0.3">
      <c r="A305" s="1" t="str">
        <f t="shared" si="206"/>
        <v>LP_HealOnKillBetter_04</v>
      </c>
      <c r="B305" s="1" t="s">
        <v>272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196"/>
        <v>1.1499999999999999</v>
      </c>
      <c r="O305" s="7" t="str">
        <f t="shared" ca="1" si="207"/>
        <v/>
      </c>
      <c r="S305" s="7" t="str">
        <f t="shared" ca="1" si="208"/>
        <v/>
      </c>
    </row>
    <row r="306" spans="1:23" x14ac:dyDescent="0.3">
      <c r="A306" s="1" t="str">
        <f t="shared" si="206"/>
        <v>LP_HealOnKillBetter_05</v>
      </c>
      <c r="B306" s="1" t="s">
        <v>272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K306" s="1">
        <f t="shared" si="196"/>
        <v>1.5</v>
      </c>
      <c r="O306" s="7" t="str">
        <f t="shared" ca="1" si="207"/>
        <v/>
      </c>
      <c r="S306" s="7" t="str">
        <f t="shared" ca="1" si="208"/>
        <v/>
      </c>
    </row>
    <row r="307" spans="1:23" x14ac:dyDescent="0.3">
      <c r="A307" s="1" t="str">
        <f t="shared" si="204"/>
        <v>LP_AtkSpeedUpOnEncounter_01</v>
      </c>
      <c r="B307" s="1" t="s">
        <v>297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205"/>
        <v/>
      </c>
      <c r="Q307" s="1" t="s">
        <v>298</v>
      </c>
      <c r="S307" s="7">
        <f t="shared" ref="S307:S358" ca="1" si="209">IF(NOT(ISBLANK(R307)),R307,
IF(ISBLANK(Q307),"",
VLOOKUP(Q307,OFFSET(INDIRECT("$A:$B"),0,MATCH(Q$1&amp;"_Verify",INDIRECT("$1:$1"),0)-1),2,0)
))</f>
        <v>1</v>
      </c>
      <c r="U307" s="1" t="s">
        <v>299</v>
      </c>
    </row>
    <row r="308" spans="1:23" x14ac:dyDescent="0.3">
      <c r="A308" s="1" t="str">
        <f t="shared" si="204"/>
        <v>LP_AtkSpeedUpOnEncounter_02</v>
      </c>
      <c r="B308" s="1" t="s">
        <v>297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205"/>
        <v/>
      </c>
      <c r="Q308" s="1" t="s">
        <v>298</v>
      </c>
      <c r="S308" s="7">
        <f t="shared" ca="1" si="209"/>
        <v>1</v>
      </c>
      <c r="U308" s="1" t="s">
        <v>299</v>
      </c>
    </row>
    <row r="309" spans="1:23" x14ac:dyDescent="0.3">
      <c r="A309" s="1" t="str">
        <f t="shared" ref="A309:A315" si="210">B309&amp;"_"&amp;TEXT(D309,"00")</f>
        <v>LP_AtkSpeedUpOnEncounter_03</v>
      </c>
      <c r="B309" s="1" t="s">
        <v>297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5" ca="1" si="211">IF(NOT(ISBLANK(N309)),N309,
IF(ISBLANK(M309),"",
VLOOKUP(M309,OFFSET(INDIRECT("$A:$B"),0,MATCH(M$1&amp;"_Verify",INDIRECT("$1:$1"),0)-1),2,0)
))</f>
        <v/>
      </c>
      <c r="Q309" s="1" t="s">
        <v>298</v>
      </c>
      <c r="S309" s="7">
        <f t="shared" ca="1" si="209"/>
        <v>1</v>
      </c>
      <c r="U309" s="1" t="s">
        <v>299</v>
      </c>
    </row>
    <row r="310" spans="1:23" x14ac:dyDescent="0.3">
      <c r="A310" s="1" t="str">
        <f t="shared" si="210"/>
        <v>LP_AtkSpeedUpOnEncounter_04</v>
      </c>
      <c r="B310" s="1" t="s">
        <v>297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11"/>
        <v/>
      </c>
      <c r="Q310" s="1" t="s">
        <v>298</v>
      </c>
      <c r="S310" s="7">
        <f t="shared" ca="1" si="209"/>
        <v>1</v>
      </c>
      <c r="U310" s="1" t="s">
        <v>299</v>
      </c>
    </row>
    <row r="311" spans="1:23" x14ac:dyDescent="0.3">
      <c r="A311" s="1" t="str">
        <f t="shared" si="210"/>
        <v>LP_AtkSpeedUpOnEncounter_05</v>
      </c>
      <c r="B311" s="1" t="s">
        <v>297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11"/>
        <v/>
      </c>
      <c r="Q311" s="1" t="s">
        <v>298</v>
      </c>
      <c r="S311" s="7">
        <f t="shared" ca="1" si="209"/>
        <v>1</v>
      </c>
      <c r="U311" s="1" t="s">
        <v>299</v>
      </c>
    </row>
    <row r="312" spans="1:23" x14ac:dyDescent="0.3">
      <c r="A312" s="1" t="str">
        <f t="shared" si="210"/>
        <v>LP_AtkSpeedUpOnEncounter_06</v>
      </c>
      <c r="B312" s="1" t="s">
        <v>297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11"/>
        <v/>
      </c>
      <c r="Q312" s="1" t="s">
        <v>298</v>
      </c>
      <c r="S312" s="7">
        <f t="shared" ca="1" si="209"/>
        <v>1</v>
      </c>
      <c r="U312" s="1" t="s">
        <v>299</v>
      </c>
    </row>
    <row r="313" spans="1:23" x14ac:dyDescent="0.3">
      <c r="A313" s="1" t="str">
        <f t="shared" si="210"/>
        <v>LP_AtkSpeedUpOnEncounter_07</v>
      </c>
      <c r="B313" s="1" t="s">
        <v>297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11"/>
        <v/>
      </c>
      <c r="Q313" s="1" t="s">
        <v>298</v>
      </c>
      <c r="S313" s="7">
        <f t="shared" ca="1" si="209"/>
        <v>1</v>
      </c>
      <c r="U313" s="1" t="s">
        <v>299</v>
      </c>
    </row>
    <row r="314" spans="1:23" x14ac:dyDescent="0.3">
      <c r="A314" s="1" t="str">
        <f t="shared" si="210"/>
        <v>LP_AtkSpeedUpOnEncounter_08</v>
      </c>
      <c r="B314" s="1" t="s">
        <v>297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11"/>
        <v/>
      </c>
      <c r="Q314" s="1" t="s">
        <v>298</v>
      </c>
      <c r="S314" s="7">
        <f t="shared" ca="1" si="209"/>
        <v>1</v>
      </c>
      <c r="U314" s="1" t="s">
        <v>299</v>
      </c>
    </row>
    <row r="315" spans="1:23" x14ac:dyDescent="0.3">
      <c r="A315" s="1" t="str">
        <f t="shared" si="210"/>
        <v>LP_AtkSpeedUpOnEncounter_09</v>
      </c>
      <c r="B315" s="1" t="s">
        <v>297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211"/>
        <v/>
      </c>
      <c r="Q315" s="1" t="s">
        <v>298</v>
      </c>
      <c r="S315" s="7">
        <f t="shared" ca="1" si="209"/>
        <v>1</v>
      </c>
      <c r="U315" s="1" t="s">
        <v>299</v>
      </c>
    </row>
    <row r="316" spans="1:23" x14ac:dyDescent="0.3">
      <c r="A316" s="1" t="str">
        <f t="shared" si="204"/>
        <v>LP_AtkSpeedUpOnEncounter_Spd_01</v>
      </c>
      <c r="B316" s="1" t="s">
        <v>294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4.5</v>
      </c>
      <c r="J316" s="1">
        <f t="shared" ref="J316:J324" si="212">J99*4.5/6*2.5</f>
        <v>0.28125</v>
      </c>
      <c r="M316" s="1" t="s">
        <v>149</v>
      </c>
      <c r="O316" s="7">
        <f t="shared" ca="1" si="205"/>
        <v>3</v>
      </c>
      <c r="R316" s="1">
        <v>1</v>
      </c>
      <c r="S316" s="7">
        <f t="shared" ca="1" si="209"/>
        <v>1</v>
      </c>
      <c r="W316" s="1" t="s">
        <v>366</v>
      </c>
    </row>
    <row r="317" spans="1:23" x14ac:dyDescent="0.3">
      <c r="A317" s="1" t="str">
        <f t="shared" si="204"/>
        <v>LP_AtkSpeedUpOnEncounter_Spd_02</v>
      </c>
      <c r="B317" s="1" t="s">
        <v>294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5</v>
      </c>
      <c r="J317" s="1">
        <f t="shared" si="212"/>
        <v>0.59062499999999996</v>
      </c>
      <c r="M317" s="1" t="s">
        <v>149</v>
      </c>
      <c r="O317" s="7">
        <f t="shared" ca="1" si="205"/>
        <v>3</v>
      </c>
      <c r="R317" s="1">
        <v>1</v>
      </c>
      <c r="S317" s="7">
        <f t="shared" ca="1" si="209"/>
        <v>1</v>
      </c>
      <c r="W317" s="1" t="s">
        <v>366</v>
      </c>
    </row>
    <row r="318" spans="1:23" x14ac:dyDescent="0.3">
      <c r="A318" s="1" t="str">
        <f t="shared" ref="A318:A324" si="213">B318&amp;"_"&amp;TEXT(D318,"00")</f>
        <v>LP_AtkSpeedUpOnEncounter_Spd_03</v>
      </c>
      <c r="B318" s="1" t="s">
        <v>294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 t="shared" si="212"/>
        <v>0.92812500000000009</v>
      </c>
      <c r="M318" s="1" t="s">
        <v>149</v>
      </c>
      <c r="O318" s="7">
        <f t="shared" ref="O318:O324" ca="1" si="214">IF(NOT(ISBLANK(N318)),N318,
IF(ISBLANK(M318),"",
VLOOKUP(M318,OFFSET(INDIRECT("$A:$B"),0,MATCH(M$1&amp;"_Verify",INDIRECT("$1:$1"),0)-1),2,0)
))</f>
        <v>3</v>
      </c>
      <c r="R318" s="1">
        <v>1</v>
      </c>
      <c r="S318" s="7">
        <f t="shared" ca="1" si="209"/>
        <v>1</v>
      </c>
      <c r="W318" s="1" t="s">
        <v>366</v>
      </c>
    </row>
    <row r="319" spans="1:23" x14ac:dyDescent="0.3">
      <c r="A319" s="1" t="str">
        <f t="shared" si="213"/>
        <v>LP_AtkSpeedUpOnEncounter_Spd_04</v>
      </c>
      <c r="B319" s="1" t="s">
        <v>294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</v>
      </c>
      <c r="J319" s="1">
        <f t="shared" si="212"/>
        <v>1.29375</v>
      </c>
      <c r="M319" s="1" t="s">
        <v>149</v>
      </c>
      <c r="O319" s="7">
        <f t="shared" ca="1" si="214"/>
        <v>3</v>
      </c>
      <c r="R319" s="1">
        <v>1</v>
      </c>
      <c r="S319" s="7">
        <f t="shared" ca="1" si="209"/>
        <v>1</v>
      </c>
      <c r="W319" s="1" t="s">
        <v>366</v>
      </c>
    </row>
    <row r="320" spans="1:23" x14ac:dyDescent="0.3">
      <c r="A320" s="1" t="str">
        <f t="shared" si="213"/>
        <v>LP_AtkSpeedUpOnEncounter_Spd_05</v>
      </c>
      <c r="B320" s="1" t="s">
        <v>294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6.5</v>
      </c>
      <c r="J320" s="1">
        <f t="shared" si="212"/>
        <v>1.6874999999999998</v>
      </c>
      <c r="M320" s="1" t="s">
        <v>149</v>
      </c>
      <c r="O320" s="7">
        <f t="shared" ca="1" si="214"/>
        <v>3</v>
      </c>
      <c r="R320" s="1">
        <v>1</v>
      </c>
      <c r="S320" s="7">
        <f t="shared" ca="1" si="209"/>
        <v>1</v>
      </c>
      <c r="W320" s="1" t="s">
        <v>366</v>
      </c>
    </row>
    <row r="321" spans="1:23" x14ac:dyDescent="0.3">
      <c r="A321" s="1" t="str">
        <f t="shared" si="213"/>
        <v>LP_AtkSpeedUpOnEncounter_Spd_06</v>
      </c>
      <c r="B321" s="1" t="s">
        <v>294</v>
      </c>
      <c r="C321" s="1" t="str">
        <f>IF(ISERROR(VLOOKUP(B321,AffectorValueTable!$A:$A,1,0)),"어펙터밸류없음","")</f>
        <v/>
      </c>
      <c r="D321" s="1">
        <v>6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</v>
      </c>
      <c r="J321" s="1">
        <f t="shared" si="212"/>
        <v>2.109375</v>
      </c>
      <c r="M321" s="1" t="s">
        <v>149</v>
      </c>
      <c r="O321" s="7">
        <f t="shared" ca="1" si="214"/>
        <v>3</v>
      </c>
      <c r="R321" s="1">
        <v>1</v>
      </c>
      <c r="S321" s="7">
        <f t="shared" ca="1" si="209"/>
        <v>1</v>
      </c>
      <c r="W321" s="1" t="s">
        <v>366</v>
      </c>
    </row>
    <row r="322" spans="1:23" x14ac:dyDescent="0.3">
      <c r="A322" s="1" t="str">
        <f t="shared" si="213"/>
        <v>LP_AtkSpeedUpOnEncounter_Spd_07</v>
      </c>
      <c r="B322" s="1" t="s">
        <v>294</v>
      </c>
      <c r="C322" s="1" t="str">
        <f>IF(ISERROR(VLOOKUP(B322,AffectorValueTable!$A:$A,1,0)),"어펙터밸류없음","")</f>
        <v/>
      </c>
      <c r="D322" s="1">
        <v>7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7.5</v>
      </c>
      <c r="J322" s="1">
        <f t="shared" si="212"/>
        <v>2.5593750000000002</v>
      </c>
      <c r="M322" s="1" t="s">
        <v>149</v>
      </c>
      <c r="O322" s="7">
        <f t="shared" ca="1" si="214"/>
        <v>3</v>
      </c>
      <c r="R322" s="1">
        <v>1</v>
      </c>
      <c r="S322" s="7">
        <f t="shared" ca="1" si="209"/>
        <v>1</v>
      </c>
      <c r="W322" s="1" t="s">
        <v>366</v>
      </c>
    </row>
    <row r="323" spans="1:23" x14ac:dyDescent="0.3">
      <c r="A323" s="1" t="str">
        <f t="shared" si="213"/>
        <v>LP_AtkSpeedUpOnEncounter_Spd_08</v>
      </c>
      <c r="B323" s="1" t="s">
        <v>294</v>
      </c>
      <c r="C323" s="1" t="str">
        <f>IF(ISERROR(VLOOKUP(B323,AffectorValueTable!$A:$A,1,0)),"어펙터밸류없음","")</f>
        <v/>
      </c>
      <c r="D323" s="1">
        <v>8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8</v>
      </c>
      <c r="J323" s="1">
        <f t="shared" si="212"/>
        <v>3.0375000000000001</v>
      </c>
      <c r="M323" s="1" t="s">
        <v>149</v>
      </c>
      <c r="O323" s="7">
        <f t="shared" ca="1" si="214"/>
        <v>3</v>
      </c>
      <c r="R323" s="1">
        <v>1</v>
      </c>
      <c r="S323" s="7">
        <f t="shared" ca="1" si="209"/>
        <v>1</v>
      </c>
      <c r="W323" s="1" t="s">
        <v>366</v>
      </c>
    </row>
    <row r="324" spans="1:23" x14ac:dyDescent="0.3">
      <c r="A324" s="1" t="str">
        <f t="shared" si="213"/>
        <v>LP_AtkSpeedUpOnEncounter_Spd_09</v>
      </c>
      <c r="B324" s="1" t="s">
        <v>294</v>
      </c>
      <c r="C324" s="1" t="str">
        <f>IF(ISERROR(VLOOKUP(B324,AffectorValueTable!$A:$A,1,0)),"어펙터밸류없음","")</f>
        <v/>
      </c>
      <c r="D324" s="1">
        <v>9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8.5</v>
      </c>
      <c r="J324" s="1">
        <f t="shared" si="212"/>
        <v>3.5437499999999993</v>
      </c>
      <c r="M324" s="1" t="s">
        <v>149</v>
      </c>
      <c r="O324" s="7">
        <f t="shared" ca="1" si="214"/>
        <v>3</v>
      </c>
      <c r="R324" s="1">
        <v>1</v>
      </c>
      <c r="S324" s="7">
        <f t="shared" ca="1" si="209"/>
        <v>1</v>
      </c>
      <c r="W324" s="1" t="s">
        <v>366</v>
      </c>
    </row>
    <row r="325" spans="1:23" x14ac:dyDescent="0.3">
      <c r="A325" s="1" t="str">
        <f t="shared" ref="A325:A331" si="215">B325&amp;"_"&amp;TEXT(D325,"00")</f>
        <v>LP_AtkSpeedUpOnEncounterBetter_01</v>
      </c>
      <c r="B325" s="1" t="s">
        <v>293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5"/>
        <v/>
      </c>
      <c r="Q325" s="1" t="s">
        <v>298</v>
      </c>
      <c r="S325" s="7">
        <f t="shared" ca="1" si="209"/>
        <v>1</v>
      </c>
      <c r="U325" s="1" t="s">
        <v>295</v>
      </c>
    </row>
    <row r="326" spans="1:23" x14ac:dyDescent="0.3">
      <c r="A326" s="1" t="str">
        <f t="shared" si="215"/>
        <v>LP_AtkSpeedUpOnEncounterBetter_02</v>
      </c>
      <c r="B326" s="1" t="s">
        <v>293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ca="1" si="205"/>
        <v/>
      </c>
      <c r="Q326" s="1" t="s">
        <v>298</v>
      </c>
      <c r="S326" s="7">
        <f t="shared" ca="1" si="209"/>
        <v>1</v>
      </c>
      <c r="U326" s="1" t="s">
        <v>295</v>
      </c>
    </row>
    <row r="327" spans="1:23" x14ac:dyDescent="0.3">
      <c r="A327" s="1" t="str">
        <f t="shared" ref="A327:A329" si="216">B327&amp;"_"&amp;TEXT(D327,"00")</f>
        <v>LP_AtkSpeedUpOnEncounterBetter_03</v>
      </c>
      <c r="B327" s="1" t="s">
        <v>293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ref="O327:O329" ca="1" si="217">IF(NOT(ISBLANK(N327)),N327,
IF(ISBLANK(M327),"",
VLOOKUP(M327,OFFSET(INDIRECT("$A:$B"),0,MATCH(M$1&amp;"_Verify",INDIRECT("$1:$1"),0)-1),2,0)
))</f>
        <v/>
      </c>
      <c r="Q327" s="1" t="s">
        <v>298</v>
      </c>
      <c r="S327" s="7">
        <f t="shared" ca="1" si="209"/>
        <v>1</v>
      </c>
      <c r="U327" s="1" t="s">
        <v>295</v>
      </c>
    </row>
    <row r="328" spans="1:23" x14ac:dyDescent="0.3">
      <c r="A328" s="1" t="str">
        <f t="shared" si="216"/>
        <v>LP_AtkSpeedUpOnEncounterBetter_04</v>
      </c>
      <c r="B328" s="1" t="s">
        <v>293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17"/>
        <v/>
      </c>
      <c r="Q328" s="1" t="s">
        <v>298</v>
      </c>
      <c r="S328" s="7">
        <f t="shared" ca="1" si="209"/>
        <v>1</v>
      </c>
      <c r="U328" s="1" t="s">
        <v>295</v>
      </c>
    </row>
    <row r="329" spans="1:23" x14ac:dyDescent="0.3">
      <c r="A329" s="1" t="str">
        <f t="shared" si="216"/>
        <v>LP_AtkSpeedUpOnEncounterBetter_05</v>
      </c>
      <c r="B329" s="1" t="s">
        <v>293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217"/>
        <v/>
      </c>
      <c r="Q329" s="1" t="s">
        <v>298</v>
      </c>
      <c r="S329" s="7">
        <f t="shared" ca="1" si="209"/>
        <v>1</v>
      </c>
      <c r="U329" s="1" t="s">
        <v>295</v>
      </c>
    </row>
    <row r="330" spans="1:23" x14ac:dyDescent="0.3">
      <c r="A330" s="1" t="str">
        <f t="shared" si="215"/>
        <v>LP_AtkSpeedUpOnEncounterBetter_Spd_01</v>
      </c>
      <c r="B330" s="1" t="s">
        <v>296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4.5</v>
      </c>
      <c r="J330" s="1">
        <f>J108*4.5/6*2.5</f>
        <v>0.46875</v>
      </c>
      <c r="M330" s="1" t="s">
        <v>149</v>
      </c>
      <c r="O330" s="7">
        <f t="shared" ca="1" si="205"/>
        <v>3</v>
      </c>
      <c r="R330" s="1">
        <v>1</v>
      </c>
      <c r="S330" s="7">
        <f t="shared" ca="1" si="209"/>
        <v>1</v>
      </c>
      <c r="W330" s="1" t="s">
        <v>366</v>
      </c>
    </row>
    <row r="331" spans="1:23" x14ac:dyDescent="0.3">
      <c r="A331" s="1" t="str">
        <f t="shared" si="215"/>
        <v>LP_AtkSpeedUpOnEncounterBetter_Spd_02</v>
      </c>
      <c r="B331" s="1" t="s">
        <v>296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5.5</v>
      </c>
      <c r="J331" s="1">
        <f>J109*4.5/6*2.5</f>
        <v>0.98437500000000011</v>
      </c>
      <c r="M331" s="1" t="s">
        <v>149</v>
      </c>
      <c r="O331" s="7">
        <f t="shared" ca="1" si="205"/>
        <v>3</v>
      </c>
      <c r="R331" s="1">
        <v>1</v>
      </c>
      <c r="S331" s="7">
        <f t="shared" ca="1" si="209"/>
        <v>1</v>
      </c>
      <c r="W331" s="1" t="s">
        <v>366</v>
      </c>
    </row>
    <row r="332" spans="1:23" x14ac:dyDescent="0.3">
      <c r="A332" s="1" t="str">
        <f t="shared" ref="A332:A334" si="218">B332&amp;"_"&amp;TEXT(D332,"00")</f>
        <v>LP_AtkSpeedUpOnEncounterBetter_Spd_03</v>
      </c>
      <c r="B332" s="1" t="s">
        <v>296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6.5</v>
      </c>
      <c r="J332" s="1">
        <f>J110*4.5/6*2.5</f>
        <v>1.546875</v>
      </c>
      <c r="M332" s="1" t="s">
        <v>149</v>
      </c>
      <c r="O332" s="7">
        <f t="shared" ref="O332:O334" ca="1" si="219">IF(NOT(ISBLANK(N332)),N332,
IF(ISBLANK(M332),"",
VLOOKUP(M332,OFFSET(INDIRECT("$A:$B"),0,MATCH(M$1&amp;"_Verify",INDIRECT("$1:$1"),0)-1),2,0)
))</f>
        <v>3</v>
      </c>
      <c r="R332" s="1">
        <v>1</v>
      </c>
      <c r="S332" s="7">
        <f t="shared" ca="1" si="209"/>
        <v>1</v>
      </c>
      <c r="W332" s="1" t="s">
        <v>366</v>
      </c>
    </row>
    <row r="333" spans="1:23" x14ac:dyDescent="0.3">
      <c r="A333" s="1" t="str">
        <f t="shared" si="218"/>
        <v>LP_AtkSpeedUpOnEncounterBetter_Spd_04</v>
      </c>
      <c r="B333" s="1" t="s">
        <v>296</v>
      </c>
      <c r="C333" s="1" t="str">
        <f>IF(ISERROR(VLOOKUP(B333,AffectorValueTable!$A:$A,1,0)),"어펙터밸류없음","")</f>
        <v/>
      </c>
      <c r="D333" s="1">
        <v>4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7.5</v>
      </c>
      <c r="J333" s="1">
        <f>J111*4.5/6*2.5</f>
        <v>2.15625</v>
      </c>
      <c r="M333" s="1" t="s">
        <v>149</v>
      </c>
      <c r="O333" s="7">
        <f t="shared" ca="1" si="219"/>
        <v>3</v>
      </c>
      <c r="R333" s="1">
        <v>1</v>
      </c>
      <c r="S333" s="7">
        <f t="shared" ca="1" si="209"/>
        <v>1</v>
      </c>
      <c r="W333" s="1" t="s">
        <v>366</v>
      </c>
    </row>
    <row r="334" spans="1:23" x14ac:dyDescent="0.3">
      <c r="A334" s="1" t="str">
        <f t="shared" si="218"/>
        <v>LP_AtkSpeedUpOnEncounterBetter_Spd_05</v>
      </c>
      <c r="B334" s="1" t="s">
        <v>296</v>
      </c>
      <c r="C334" s="1" t="str">
        <f>IF(ISERROR(VLOOKUP(B334,AffectorValueTable!$A:$A,1,0)),"어펙터밸류없음","")</f>
        <v/>
      </c>
      <c r="D334" s="1">
        <v>5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8.5</v>
      </c>
      <c r="J334" s="1">
        <f>J112*4.5/6*2.5</f>
        <v>2.8125</v>
      </c>
      <c r="M334" s="1" t="s">
        <v>149</v>
      </c>
      <c r="O334" s="7">
        <f t="shared" ca="1" si="219"/>
        <v>3</v>
      </c>
      <c r="R334" s="1">
        <v>1</v>
      </c>
      <c r="S334" s="7">
        <f t="shared" ca="1" si="209"/>
        <v>1</v>
      </c>
      <c r="W334" s="1" t="s">
        <v>366</v>
      </c>
    </row>
    <row r="335" spans="1:23" x14ac:dyDescent="0.3">
      <c r="A335" s="1" t="str">
        <f t="shared" ref="A335:A339" si="220">B335&amp;"_"&amp;TEXT(D335,"00")</f>
        <v>LP_VampireOnAttack_01</v>
      </c>
      <c r="B335" s="1" t="s">
        <v>300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ref="L335:L348" si="221">J99</f>
        <v>0.15</v>
      </c>
      <c r="O335" s="7" t="str">
        <f t="shared" ref="O335:O339" ca="1" si="222">IF(NOT(ISBLANK(N335)),N335,
IF(ISBLANK(M335),"",
VLOOKUP(M335,OFFSET(INDIRECT("$A:$B"),0,MATCH(M$1&amp;"_Verify",INDIRECT("$1:$1"),0)-1),2,0)
))</f>
        <v/>
      </c>
      <c r="S335" s="7" t="str">
        <f t="shared" ca="1" si="209"/>
        <v/>
      </c>
    </row>
    <row r="336" spans="1:23" x14ac:dyDescent="0.3">
      <c r="A336" s="1" t="str">
        <f t="shared" si="220"/>
        <v>LP_VampireOnAttack_02</v>
      </c>
      <c r="B336" s="1" t="s">
        <v>300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21"/>
        <v>0.315</v>
      </c>
      <c r="O336" s="7" t="str">
        <f t="shared" ca="1" si="222"/>
        <v/>
      </c>
      <c r="S336" s="7" t="str">
        <f t="shared" ca="1" si="209"/>
        <v/>
      </c>
    </row>
    <row r="337" spans="1:21" x14ac:dyDescent="0.3">
      <c r="A337" s="1" t="str">
        <f t="shared" si="220"/>
        <v>LP_VampireOnAttack_03</v>
      </c>
      <c r="B337" s="1" t="s">
        <v>300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21"/>
        <v>0.49500000000000005</v>
      </c>
      <c r="O337" s="7" t="str">
        <f t="shared" ca="1" si="222"/>
        <v/>
      </c>
      <c r="S337" s="7" t="str">
        <f t="shared" ca="1" si="209"/>
        <v/>
      </c>
    </row>
    <row r="338" spans="1:21" x14ac:dyDescent="0.3">
      <c r="A338" s="1" t="str">
        <f t="shared" si="220"/>
        <v>LP_VampireOnAttack_04</v>
      </c>
      <c r="B338" s="1" t="s">
        <v>300</v>
      </c>
      <c r="C338" s="1" t="str">
        <f>IF(ISERROR(VLOOKUP(B338,AffectorValueTable!$A:$A,1,0)),"어펙터밸류없음","")</f>
        <v/>
      </c>
      <c r="D338" s="1">
        <v>4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21"/>
        <v>0.69</v>
      </c>
      <c r="O338" s="7" t="str">
        <f t="shared" ca="1" si="222"/>
        <v/>
      </c>
      <c r="S338" s="7" t="str">
        <f t="shared" ca="1" si="209"/>
        <v/>
      </c>
    </row>
    <row r="339" spans="1:21" x14ac:dyDescent="0.3">
      <c r="A339" s="1" t="str">
        <f t="shared" si="220"/>
        <v>LP_VampireOnAttack_05</v>
      </c>
      <c r="B339" s="1" t="s">
        <v>300</v>
      </c>
      <c r="C339" s="1" t="str">
        <f>IF(ISERROR(VLOOKUP(B339,AffectorValueTable!$A:$A,1,0)),"어펙터밸류없음","")</f>
        <v/>
      </c>
      <c r="D339" s="1">
        <v>5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21"/>
        <v>0.89999999999999991</v>
      </c>
      <c r="O339" s="7" t="str">
        <f t="shared" ca="1" si="222"/>
        <v/>
      </c>
      <c r="S339" s="7" t="str">
        <f t="shared" ca="1" si="209"/>
        <v/>
      </c>
    </row>
    <row r="340" spans="1:21" x14ac:dyDescent="0.3">
      <c r="A340" s="1" t="str">
        <f t="shared" ref="A340:A343" si="223">B340&amp;"_"&amp;TEXT(D340,"00")</f>
        <v>LP_VampireOnAttack_06</v>
      </c>
      <c r="B340" s="1" t="s">
        <v>300</v>
      </c>
      <c r="C340" s="1" t="str">
        <f>IF(ISERROR(VLOOKUP(B340,AffectorValueTable!$A:$A,1,0)),"어펙터밸류없음","")</f>
        <v/>
      </c>
      <c r="D340" s="1">
        <v>6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21"/>
        <v>1.125</v>
      </c>
      <c r="O340" s="7" t="str">
        <f t="shared" ref="O340:O343" ca="1" si="224">IF(NOT(ISBLANK(N340)),N340,
IF(ISBLANK(M340),"",
VLOOKUP(M340,OFFSET(INDIRECT("$A:$B"),0,MATCH(M$1&amp;"_Verify",INDIRECT("$1:$1"),0)-1),2,0)
))</f>
        <v/>
      </c>
      <c r="S340" s="7" t="str">
        <f t="shared" ref="S340:S343" ca="1" si="225">IF(NOT(ISBLANK(R340)),R340,
IF(ISBLANK(Q340),"",
VLOOKUP(Q340,OFFSET(INDIRECT("$A:$B"),0,MATCH(Q$1&amp;"_Verify",INDIRECT("$1:$1"),0)-1),2,0)
))</f>
        <v/>
      </c>
    </row>
    <row r="341" spans="1:21" x14ac:dyDescent="0.3">
      <c r="A341" s="1" t="str">
        <f t="shared" si="223"/>
        <v>LP_VampireOnAttack_07</v>
      </c>
      <c r="B341" s="1" t="s">
        <v>300</v>
      </c>
      <c r="C341" s="1" t="str">
        <f>IF(ISERROR(VLOOKUP(B341,AffectorValueTable!$A:$A,1,0)),"어펙터밸류없음","")</f>
        <v/>
      </c>
      <c r="D341" s="1">
        <v>7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21"/>
        <v>1.3650000000000002</v>
      </c>
      <c r="O341" s="7" t="str">
        <f t="shared" ca="1" si="224"/>
        <v/>
      </c>
      <c r="S341" s="7" t="str">
        <f t="shared" ca="1" si="225"/>
        <v/>
      </c>
    </row>
    <row r="342" spans="1:21" x14ac:dyDescent="0.3">
      <c r="A342" s="1" t="str">
        <f t="shared" si="223"/>
        <v>LP_VampireOnAttack_08</v>
      </c>
      <c r="B342" s="1" t="s">
        <v>300</v>
      </c>
      <c r="C342" s="1" t="str">
        <f>IF(ISERROR(VLOOKUP(B342,AffectorValueTable!$A:$A,1,0)),"어펙터밸류없음","")</f>
        <v/>
      </c>
      <c r="D342" s="1">
        <v>8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21"/>
        <v>1.62</v>
      </c>
      <c r="O342" s="7" t="str">
        <f t="shared" ca="1" si="224"/>
        <v/>
      </c>
      <c r="S342" s="7" t="str">
        <f t="shared" ca="1" si="225"/>
        <v/>
      </c>
    </row>
    <row r="343" spans="1:21" x14ac:dyDescent="0.3">
      <c r="A343" s="1" t="str">
        <f t="shared" si="223"/>
        <v>LP_VampireOnAttack_09</v>
      </c>
      <c r="B343" s="1" t="s">
        <v>300</v>
      </c>
      <c r="C343" s="1" t="str">
        <f>IF(ISERROR(VLOOKUP(B343,AffectorValueTable!$A:$A,1,0)),"어펙터밸류없음","")</f>
        <v/>
      </c>
      <c r="D343" s="1">
        <v>9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21"/>
        <v>1.89</v>
      </c>
      <c r="O343" s="7" t="str">
        <f t="shared" ca="1" si="224"/>
        <v/>
      </c>
      <c r="S343" s="7" t="str">
        <f t="shared" ca="1" si="225"/>
        <v/>
      </c>
    </row>
    <row r="344" spans="1:21" x14ac:dyDescent="0.3">
      <c r="A344" s="1" t="str">
        <f t="shared" ref="A344:A348" si="226">B344&amp;"_"&amp;TEXT(D344,"00")</f>
        <v>LP_VampireOnAttackBetter_01</v>
      </c>
      <c r="B344" s="1" t="s">
        <v>301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21"/>
        <v>0.25</v>
      </c>
      <c r="O344" s="7" t="str">
        <f t="shared" ref="O344:O348" ca="1" si="227">IF(NOT(ISBLANK(N344)),N344,
IF(ISBLANK(M344),"",
VLOOKUP(M344,OFFSET(INDIRECT("$A:$B"),0,MATCH(M$1&amp;"_Verify",INDIRECT("$1:$1"),0)-1),2,0)
))</f>
        <v/>
      </c>
      <c r="S344" s="7" t="str">
        <f t="shared" ca="1" si="209"/>
        <v/>
      </c>
    </row>
    <row r="345" spans="1:21" x14ac:dyDescent="0.3">
      <c r="A345" s="1" t="str">
        <f t="shared" si="226"/>
        <v>LP_VampireOnAttackBetter_02</v>
      </c>
      <c r="B345" s="1" t="s">
        <v>301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21"/>
        <v>0.52500000000000002</v>
      </c>
      <c r="O345" s="7" t="str">
        <f t="shared" ca="1" si="227"/>
        <v/>
      </c>
      <c r="S345" s="7" t="str">
        <f t="shared" ca="1" si="209"/>
        <v/>
      </c>
    </row>
    <row r="346" spans="1:21" x14ac:dyDescent="0.3">
      <c r="A346" s="1" t="str">
        <f t="shared" si="226"/>
        <v>LP_VampireOnAttackBetter_03</v>
      </c>
      <c r="B346" s="1" t="s">
        <v>301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21"/>
        <v>0.82500000000000007</v>
      </c>
      <c r="O346" s="7" t="str">
        <f t="shared" ca="1" si="227"/>
        <v/>
      </c>
      <c r="S346" s="7" t="str">
        <f t="shared" ca="1" si="209"/>
        <v/>
      </c>
    </row>
    <row r="347" spans="1:21" x14ac:dyDescent="0.3">
      <c r="A347" s="1" t="str">
        <f t="shared" si="226"/>
        <v>LP_VampireOnAttackBetter_04</v>
      </c>
      <c r="B347" s="1" t="s">
        <v>301</v>
      </c>
      <c r="C347" s="1" t="str">
        <f>IF(ISERROR(VLOOKUP(B347,AffectorValueTable!$A:$A,1,0)),"어펙터밸류없음","")</f>
        <v/>
      </c>
      <c r="D347" s="1">
        <v>4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21"/>
        <v>1.1499999999999999</v>
      </c>
      <c r="O347" s="7" t="str">
        <f t="shared" ca="1" si="227"/>
        <v/>
      </c>
      <c r="S347" s="7" t="str">
        <f t="shared" ca="1" si="209"/>
        <v/>
      </c>
    </row>
    <row r="348" spans="1:21" x14ac:dyDescent="0.3">
      <c r="A348" s="1" t="str">
        <f t="shared" si="226"/>
        <v>LP_VampireOnAttackBetter_05</v>
      </c>
      <c r="B348" s="1" t="s">
        <v>301</v>
      </c>
      <c r="C348" s="1" t="str">
        <f>IF(ISERROR(VLOOKUP(B348,AffectorValueTable!$A:$A,1,0)),"어펙터밸류없음","")</f>
        <v/>
      </c>
      <c r="D348" s="1">
        <v>5</v>
      </c>
      <c r="E348" s="1" t="str">
        <f>VLOOKUP($B348,AffectorValueTable!$1:$1048576,MATCH(AffectorValueTable!$B$1,AffectorValueTable!$1:$1,0),0)</f>
        <v>Vampire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L348" s="1">
        <f t="shared" si="221"/>
        <v>1.5</v>
      </c>
      <c r="O348" s="7" t="str">
        <f t="shared" ca="1" si="227"/>
        <v/>
      </c>
      <c r="S348" s="7" t="str">
        <f t="shared" ca="1" si="209"/>
        <v/>
      </c>
    </row>
    <row r="349" spans="1:21" x14ac:dyDescent="0.3">
      <c r="A349" s="1" t="str">
        <f t="shared" ref="A349:A353" si="228">B349&amp;"_"&amp;TEXT(D349,"00")</f>
        <v>LP_RecoverOnAttacked_01</v>
      </c>
      <c r="B349" s="1" t="s">
        <v>302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ref="O349:O353" ca="1" si="229">IF(NOT(ISBLANK(N349)),N349,
IF(ISBLANK(M349),"",
VLOOKUP(M349,OFFSET(INDIRECT("$A:$B"),0,MATCH(M$1&amp;"_Verify",INDIRECT("$1:$1"),0)-1),2,0)
))</f>
        <v/>
      </c>
      <c r="Q349" s="1" t="s">
        <v>225</v>
      </c>
      <c r="S349" s="7">
        <f t="shared" ca="1" si="209"/>
        <v>4</v>
      </c>
      <c r="U349" s="1" t="s">
        <v>303</v>
      </c>
    </row>
    <row r="350" spans="1:21" x14ac:dyDescent="0.3">
      <c r="A350" s="1" t="str">
        <f t="shared" si="228"/>
        <v>LP_RecoverOnAttacked_02</v>
      </c>
      <c r="B350" s="1" t="s">
        <v>302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9"/>
        <v/>
      </c>
      <c r="Q350" s="1" t="s">
        <v>225</v>
      </c>
      <c r="S350" s="7">
        <f t="shared" ca="1" si="209"/>
        <v>4</v>
      </c>
      <c r="U350" s="1" t="s">
        <v>303</v>
      </c>
    </row>
    <row r="351" spans="1:21" x14ac:dyDescent="0.3">
      <c r="A351" s="1" t="str">
        <f t="shared" si="228"/>
        <v>LP_RecoverOnAttacked_03</v>
      </c>
      <c r="B351" s="1" t="s">
        <v>302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9"/>
        <v/>
      </c>
      <c r="Q351" s="1" t="s">
        <v>225</v>
      </c>
      <c r="S351" s="7">
        <f t="shared" ca="1" si="209"/>
        <v>4</v>
      </c>
      <c r="U351" s="1" t="s">
        <v>303</v>
      </c>
    </row>
    <row r="352" spans="1:21" x14ac:dyDescent="0.3">
      <c r="A352" s="1" t="str">
        <f t="shared" si="228"/>
        <v>LP_RecoverOnAttacked_04</v>
      </c>
      <c r="B352" s="1" t="s">
        <v>302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9"/>
        <v/>
      </c>
      <c r="Q352" s="1" t="s">
        <v>225</v>
      </c>
      <c r="S352" s="7">
        <f t="shared" ca="1" si="209"/>
        <v>4</v>
      </c>
      <c r="U352" s="1" t="s">
        <v>303</v>
      </c>
    </row>
    <row r="353" spans="1:21" x14ac:dyDescent="0.3">
      <c r="A353" s="1" t="str">
        <f t="shared" si="228"/>
        <v>LP_RecoverOnAttacked_05</v>
      </c>
      <c r="B353" s="1" t="s">
        <v>302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CallAffectorValue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O353" s="7" t="str">
        <f t="shared" ca="1" si="229"/>
        <v/>
      </c>
      <c r="Q353" s="1" t="s">
        <v>225</v>
      </c>
      <c r="S353" s="7">
        <f t="shared" ca="1" si="209"/>
        <v>4</v>
      </c>
      <c r="U353" s="1" t="s">
        <v>303</v>
      </c>
    </row>
    <row r="354" spans="1:21" x14ac:dyDescent="0.3">
      <c r="A354" s="1" t="str">
        <f t="shared" ref="A354:A358" si="230">B354&amp;"_"&amp;TEXT(D354,"00")</f>
        <v>LP_RecoverOnAttacked_Heal_01</v>
      </c>
      <c r="B354" s="1" t="s">
        <v>303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ref="I354:I358" si="231">J354*5+0.1</f>
        <v>4.6999999999999984</v>
      </c>
      <c r="J354" s="1">
        <f t="shared" ref="J354:J357" si="232">J355+0.08</f>
        <v>0.91999999999999982</v>
      </c>
      <c r="L354" s="1">
        <v>8.8888888888888892E-2</v>
      </c>
      <c r="O354" s="7" t="str">
        <f t="shared" ref="O354:O358" ca="1" si="233">IF(NOT(ISBLANK(N354)),N354,
IF(ISBLANK(M354),"",
VLOOKUP(M354,OFFSET(INDIRECT("$A:$B"),0,MATCH(M$1&amp;"_Verify",INDIRECT("$1:$1"),0)-1),2,0)
))</f>
        <v/>
      </c>
      <c r="S354" s="7" t="str">
        <f t="shared" ca="1" si="209"/>
        <v/>
      </c>
    </row>
    <row r="355" spans="1:21" x14ac:dyDescent="0.3">
      <c r="A355" s="1" t="str">
        <f t="shared" si="230"/>
        <v>LP_RecoverOnAttacked_Heal_02</v>
      </c>
      <c r="B355" s="1" t="s">
        <v>303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HealOverTime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31"/>
        <v>4.2999999999999989</v>
      </c>
      <c r="J355" s="1">
        <f t="shared" si="232"/>
        <v>0.83999999999999986</v>
      </c>
      <c r="L355" s="1">
        <v>0.12537313432835823</v>
      </c>
      <c r="O355" s="7" t="str">
        <f t="shared" ca="1" si="233"/>
        <v/>
      </c>
      <c r="S355" s="7" t="str">
        <f t="shared" ca="1" si="209"/>
        <v/>
      </c>
    </row>
    <row r="356" spans="1:21" x14ac:dyDescent="0.3">
      <c r="A356" s="1" t="str">
        <f t="shared" si="230"/>
        <v>LP_RecoverOnAttacked_Heal_03</v>
      </c>
      <c r="B356" s="1" t="s">
        <v>303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HealOverTime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31"/>
        <v>3.8999999999999995</v>
      </c>
      <c r="J356" s="1">
        <f t="shared" si="232"/>
        <v>0.7599999999999999</v>
      </c>
      <c r="L356" s="1">
        <v>0.14505494505494507</v>
      </c>
      <c r="O356" s="7" t="str">
        <f t="shared" ca="1" si="233"/>
        <v/>
      </c>
      <c r="S356" s="7" t="str">
        <f t="shared" ca="1" si="209"/>
        <v/>
      </c>
    </row>
    <row r="357" spans="1:21" x14ac:dyDescent="0.3">
      <c r="A357" s="1" t="str">
        <f t="shared" si="230"/>
        <v>LP_RecoverOnAttacked_Heal_04</v>
      </c>
      <c r="B357" s="1" t="s">
        <v>303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HealOverTime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31"/>
        <v>3.4999999999999996</v>
      </c>
      <c r="J357" s="1">
        <f t="shared" si="232"/>
        <v>0.67999999999999994</v>
      </c>
      <c r="L357" s="1">
        <v>0.15726495726495726</v>
      </c>
      <c r="O357" s="7" t="str">
        <f t="shared" ca="1" si="233"/>
        <v/>
      </c>
      <c r="S357" s="7" t="str">
        <f t="shared" ca="1" si="209"/>
        <v/>
      </c>
    </row>
    <row r="358" spans="1:21" x14ac:dyDescent="0.3">
      <c r="A358" s="1" t="str">
        <f t="shared" si="230"/>
        <v>LP_RecoverOnAttacked_Heal_05</v>
      </c>
      <c r="B358" s="1" t="s">
        <v>303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HealOverTime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231"/>
        <v>3.1</v>
      </c>
      <c r="J358" s="1">
        <v>0.6</v>
      </c>
      <c r="L358" s="1">
        <v>0.16551724137931034</v>
      </c>
      <c r="O358" s="7" t="str">
        <f t="shared" ca="1" si="233"/>
        <v/>
      </c>
      <c r="S358" s="7" t="str">
        <f t="shared" ca="1" si="209"/>
        <v/>
      </c>
    </row>
    <row r="359" spans="1:21" x14ac:dyDescent="0.3">
      <c r="A359" s="1" t="str">
        <f t="shared" ref="A359:A363" si="234">B359&amp;"_"&amp;TEXT(D359,"00")</f>
        <v>LP_ReflectOnAttacked_01</v>
      </c>
      <c r="B359" s="1" t="s">
        <v>306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0.93377528089887663</v>
      </c>
      <c r="O359" s="7" t="str">
        <f t="shared" ref="O359:O363" ca="1" si="235">IF(NOT(ISBLANK(N359)),N359,
IF(ISBLANK(M359),"",
VLOOKUP(M359,OFFSET(INDIRECT("$A:$B"),0,MATCH(M$1&amp;"_Verify",INDIRECT("$1:$1"),0)-1),2,0)
))</f>
        <v/>
      </c>
      <c r="S359" s="7" t="str">
        <f t="shared" ref="S359:S426" ca="1" si="236">IF(NOT(ISBLANK(R359)),R359,
IF(ISBLANK(Q359),"",
VLOOKUP(Q359,OFFSET(INDIRECT("$A:$B"),0,MATCH(Q$1&amp;"_Verify",INDIRECT("$1:$1"),0)-1),2,0)
))</f>
        <v/>
      </c>
    </row>
    <row r="360" spans="1:21" x14ac:dyDescent="0.3">
      <c r="A360" s="1" t="str">
        <f t="shared" si="234"/>
        <v>LP_ReflectOnAttacked_02</v>
      </c>
      <c r="B360" s="1" t="s">
        <v>306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2.2014964610717898</v>
      </c>
      <c r="O360" s="7" t="str">
        <f t="shared" ca="1" si="235"/>
        <v/>
      </c>
      <c r="S360" s="7" t="str">
        <f t="shared" ca="1" si="236"/>
        <v/>
      </c>
    </row>
    <row r="361" spans="1:21" x14ac:dyDescent="0.3">
      <c r="A361" s="1" t="str">
        <f t="shared" si="234"/>
        <v>LP_ReflectOnAttacked_03</v>
      </c>
      <c r="B361" s="1" t="s">
        <v>306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3.8477338195077495</v>
      </c>
      <c r="O361" s="7" t="str">
        <f t="shared" ca="1" si="235"/>
        <v/>
      </c>
      <c r="S361" s="7" t="str">
        <f t="shared" ca="1" si="236"/>
        <v/>
      </c>
    </row>
    <row r="362" spans="1:21" x14ac:dyDescent="0.3">
      <c r="A362" s="1" t="str">
        <f t="shared" si="234"/>
        <v>LP_ReflectOnAttacked_04</v>
      </c>
      <c r="B362" s="1" t="s">
        <v>306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5.9275139063862792</v>
      </c>
      <c r="O362" s="7" t="str">
        <f t="shared" ca="1" si="235"/>
        <v/>
      </c>
      <c r="S362" s="7" t="str">
        <f t="shared" ca="1" si="236"/>
        <v/>
      </c>
    </row>
    <row r="363" spans="1:21" x14ac:dyDescent="0.3">
      <c r="A363" s="1" t="str">
        <f t="shared" si="234"/>
        <v>LP_ReflectOnAttacked_05</v>
      </c>
      <c r="B363" s="1" t="s">
        <v>306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8.5104402985074614</v>
      </c>
      <c r="O363" s="7" t="str">
        <f t="shared" ca="1" si="235"/>
        <v/>
      </c>
      <c r="S363" s="7" t="str">
        <f t="shared" ca="1" si="236"/>
        <v/>
      </c>
    </row>
    <row r="364" spans="1:21" x14ac:dyDescent="0.3">
      <c r="A364" s="1" t="str">
        <f t="shared" ref="A364:A371" si="237">B364&amp;"_"&amp;TEXT(D364,"00")</f>
        <v>LP_ReflectOnAttackedBetter_01</v>
      </c>
      <c r="B364" s="1" t="s">
        <v>307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1.6960408163265315</v>
      </c>
      <c r="O364" s="7" t="str">
        <f t="shared" ref="O364:O371" ca="1" si="238">IF(NOT(ISBLANK(N364)),N364,
IF(ISBLANK(M364),"",
VLOOKUP(M364,OFFSET(INDIRECT("$A:$B"),0,MATCH(M$1&amp;"_Verify",INDIRECT("$1:$1"),0)-1),2,0)
))</f>
        <v/>
      </c>
      <c r="S364" s="7" t="str">
        <f t="shared" ca="1" si="236"/>
        <v/>
      </c>
    </row>
    <row r="365" spans="1:21" x14ac:dyDescent="0.3">
      <c r="A365" s="1" t="str">
        <f t="shared" si="237"/>
        <v>LP_ReflectOnAttackedBetter_02</v>
      </c>
      <c r="B365" s="1" t="s">
        <v>307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4.5603870967741944</v>
      </c>
      <c r="O365" s="7" t="str">
        <f t="shared" ca="1" si="238"/>
        <v/>
      </c>
      <c r="S365" s="7" t="str">
        <f t="shared" ca="1" si="236"/>
        <v/>
      </c>
    </row>
    <row r="366" spans="1:21" x14ac:dyDescent="0.3">
      <c r="A366" s="1" t="str">
        <f t="shared" si="237"/>
        <v>LP_ReflectOnAttackedBetter_03</v>
      </c>
      <c r="B366" s="1" t="s">
        <v>307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ReflectDamage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8.9988443328550947</v>
      </c>
      <c r="O366" s="7" t="str">
        <f t="shared" ca="1" si="238"/>
        <v/>
      </c>
      <c r="S366" s="7" t="str">
        <f t="shared" ca="1" si="236"/>
        <v/>
      </c>
    </row>
    <row r="367" spans="1:21" x14ac:dyDescent="0.3">
      <c r="A367" s="1" t="str">
        <f t="shared" si="237"/>
        <v>LP_AtkUpOnLowerHp_01</v>
      </c>
      <c r="B367" s="1" t="s">
        <v>308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0.35</v>
      </c>
      <c r="O367" s="7" t="str">
        <f t="shared" ca="1" si="238"/>
        <v/>
      </c>
      <c r="S367" s="7" t="str">
        <f t="shared" ca="1" si="236"/>
        <v/>
      </c>
    </row>
    <row r="368" spans="1:21" x14ac:dyDescent="0.3">
      <c r="A368" s="1" t="str">
        <f t="shared" si="237"/>
        <v>LP_AtkUpOnLowerHp_02</v>
      </c>
      <c r="B368" s="1" t="s">
        <v>308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0.73499999999999999</v>
      </c>
      <c r="O368" s="7" t="str">
        <f t="shared" ca="1" si="238"/>
        <v/>
      </c>
      <c r="S368" s="7" t="str">
        <f t="shared" ca="1" si="236"/>
        <v/>
      </c>
    </row>
    <row r="369" spans="1:19" x14ac:dyDescent="0.3">
      <c r="A369" s="1" t="str">
        <f t="shared" si="237"/>
        <v>LP_AtkUpOnLowerHp_03</v>
      </c>
      <c r="B369" s="1" t="s">
        <v>308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1.1549999999999998</v>
      </c>
      <c r="O369" s="7" t="str">
        <f t="shared" ca="1" si="238"/>
        <v/>
      </c>
      <c r="S369" s="7" t="str">
        <f t="shared" ca="1" si="236"/>
        <v/>
      </c>
    </row>
    <row r="370" spans="1:19" x14ac:dyDescent="0.3">
      <c r="A370" s="1" t="str">
        <f t="shared" si="237"/>
        <v>LP_AtkUpOnLowerHp_04</v>
      </c>
      <c r="B370" s="1" t="s">
        <v>308</v>
      </c>
      <c r="C370" s="1" t="str">
        <f>IF(ISERROR(VLOOKUP(B370,AffectorValueTable!$A:$A,1,0)),"어펙터밸류없음","")</f>
        <v/>
      </c>
      <c r="D370" s="1">
        <v>4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1.6099999999999999</v>
      </c>
      <c r="O370" s="7" t="str">
        <f t="shared" ca="1" si="238"/>
        <v/>
      </c>
      <c r="S370" s="7" t="str">
        <f t="shared" ca="1" si="236"/>
        <v/>
      </c>
    </row>
    <row r="371" spans="1:19" x14ac:dyDescent="0.3">
      <c r="A371" s="1" t="str">
        <f t="shared" si="237"/>
        <v>LP_AtkUpOnLowerHp_05</v>
      </c>
      <c r="B371" s="1" t="s">
        <v>308</v>
      </c>
      <c r="C371" s="1" t="str">
        <f>IF(ISERROR(VLOOKUP(B371,AffectorValueTable!$A:$A,1,0)),"어펙터밸류없음","")</f>
        <v/>
      </c>
      <c r="D371" s="1">
        <v>5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2.1</v>
      </c>
      <c r="O371" s="7" t="str">
        <f t="shared" ca="1" si="238"/>
        <v/>
      </c>
      <c r="S371" s="7" t="str">
        <f t="shared" ca="1" si="236"/>
        <v/>
      </c>
    </row>
    <row r="372" spans="1:19" x14ac:dyDescent="0.3">
      <c r="A372" s="1" t="str">
        <f t="shared" ref="A372:A375" si="239">B372&amp;"_"&amp;TEXT(D372,"00")</f>
        <v>LP_AtkUpOnLowerHp_06</v>
      </c>
      <c r="B372" s="1" t="s">
        <v>308</v>
      </c>
      <c r="C372" s="1" t="str">
        <f>IF(ISERROR(VLOOKUP(B372,AffectorValueTable!$A:$A,1,0)),"어펙터밸류없음","")</f>
        <v/>
      </c>
      <c r="D372" s="1">
        <v>6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2.625</v>
      </c>
      <c r="O372" s="7" t="str">
        <f t="shared" ref="O372:O375" ca="1" si="240">IF(NOT(ISBLANK(N372)),N372,
IF(ISBLANK(M372),"",
VLOOKUP(M372,OFFSET(INDIRECT("$A:$B"),0,MATCH(M$1&amp;"_Verify",INDIRECT("$1:$1"),0)-1),2,0)
))</f>
        <v/>
      </c>
      <c r="S372" s="7" t="str">
        <f t="shared" ref="S372:S375" ca="1" si="241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39"/>
        <v>LP_AtkUpOnLowerHp_07</v>
      </c>
      <c r="B373" s="1" t="s">
        <v>308</v>
      </c>
      <c r="C373" s="1" t="str">
        <f>IF(ISERROR(VLOOKUP(B373,AffectorValueTable!$A:$A,1,0)),"어펙터밸류없음","")</f>
        <v/>
      </c>
      <c r="D373" s="1">
        <v>7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3.1850000000000005</v>
      </c>
      <c r="O373" s="7" t="str">
        <f t="shared" ca="1" si="240"/>
        <v/>
      </c>
      <c r="S373" s="7" t="str">
        <f t="shared" ca="1" si="241"/>
        <v/>
      </c>
    </row>
    <row r="374" spans="1:19" x14ac:dyDescent="0.3">
      <c r="A374" s="1" t="str">
        <f t="shared" si="239"/>
        <v>LP_AtkUpOnLowerHp_08</v>
      </c>
      <c r="B374" s="1" t="s">
        <v>308</v>
      </c>
      <c r="C374" s="1" t="str">
        <f>IF(ISERROR(VLOOKUP(B374,AffectorValueTable!$A:$A,1,0)),"어펙터밸류없음","")</f>
        <v/>
      </c>
      <c r="D374" s="1">
        <v>8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3.7800000000000007</v>
      </c>
      <c r="O374" s="7" t="str">
        <f t="shared" ca="1" si="240"/>
        <v/>
      </c>
      <c r="S374" s="7" t="str">
        <f t="shared" ca="1" si="241"/>
        <v/>
      </c>
    </row>
    <row r="375" spans="1:19" x14ac:dyDescent="0.3">
      <c r="A375" s="1" t="str">
        <f t="shared" si="239"/>
        <v>LP_AtkUpOnLowerHp_09</v>
      </c>
      <c r="B375" s="1" t="s">
        <v>308</v>
      </c>
      <c r="C375" s="1" t="str">
        <f>IF(ISERROR(VLOOKUP(B375,AffectorValueTable!$A:$A,1,0)),"어펙터밸류없음","")</f>
        <v/>
      </c>
      <c r="D375" s="1">
        <v>9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4.41</v>
      </c>
      <c r="O375" s="7" t="str">
        <f t="shared" ca="1" si="240"/>
        <v/>
      </c>
      <c r="S375" s="7" t="str">
        <f t="shared" ca="1" si="241"/>
        <v/>
      </c>
    </row>
    <row r="376" spans="1:19" x14ac:dyDescent="0.3">
      <c r="A376" s="1" t="str">
        <f t="shared" ref="A376:A382" si="242">B376&amp;"_"&amp;TEXT(D376,"00")</f>
        <v>LP_AtkUpOnLowerHpBetter_01</v>
      </c>
      <c r="B376" s="1" t="s">
        <v>309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0.58333333333333337</v>
      </c>
      <c r="O376" s="7" t="str">
        <f t="shared" ref="O376:O382" ca="1" si="243">IF(NOT(ISBLANK(N376)),N376,
IF(ISBLANK(M376),"",
VLOOKUP(M376,OFFSET(INDIRECT("$A:$B"),0,MATCH(M$1&amp;"_Verify",INDIRECT("$1:$1"),0)-1),2,0)
))</f>
        <v/>
      </c>
      <c r="S376" s="7" t="str">
        <f t="shared" ca="1" si="236"/>
        <v/>
      </c>
    </row>
    <row r="377" spans="1:19" x14ac:dyDescent="0.3">
      <c r="A377" s="1" t="str">
        <f t="shared" si="242"/>
        <v>LP_AtkUpOnLowerHpBetter_02</v>
      </c>
      <c r="B377" s="1" t="s">
        <v>309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1.2250000000000001</v>
      </c>
      <c r="O377" s="7" t="str">
        <f t="shared" ca="1" si="243"/>
        <v/>
      </c>
      <c r="S377" s="7" t="str">
        <f t="shared" ca="1" si="236"/>
        <v/>
      </c>
    </row>
    <row r="378" spans="1:19" x14ac:dyDescent="0.3">
      <c r="A378" s="1" t="str">
        <f t="shared" si="242"/>
        <v>LP_AtkUpOnLowerHpBetter_03</v>
      </c>
      <c r="B378" s="1" t="s">
        <v>309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1.9250000000000003</v>
      </c>
      <c r="O378" s="7" t="str">
        <f t="shared" ca="1" si="243"/>
        <v/>
      </c>
      <c r="S378" s="7" t="str">
        <f t="shared" ca="1" si="236"/>
        <v/>
      </c>
    </row>
    <row r="379" spans="1:19" x14ac:dyDescent="0.3">
      <c r="A379" s="1" t="str">
        <f t="shared" ref="A379:A380" si="244">B379&amp;"_"&amp;TEXT(D379,"00")</f>
        <v>LP_AtkUpOnLowerHpBetter_04</v>
      </c>
      <c r="B379" s="1" t="s">
        <v>309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2.6833333333333331</v>
      </c>
      <c r="O379" s="7" t="str">
        <f t="shared" ref="O379:O380" ca="1" si="245">IF(NOT(ISBLANK(N379)),N379,
IF(ISBLANK(M379),"",
VLOOKUP(M379,OFFSET(INDIRECT("$A:$B"),0,MATCH(M$1&amp;"_Verify",INDIRECT("$1:$1"),0)-1),2,0)
))</f>
        <v/>
      </c>
      <c r="S379" s="7" t="str">
        <f t="shared" ref="S379:S380" ca="1" si="246">IF(NOT(ISBLANK(R379)),R379,
IF(ISBLANK(Q379),"",
VLOOKUP(Q379,OFFSET(INDIRECT("$A:$B"),0,MATCH(Q$1&amp;"_Verify",INDIRECT("$1:$1"),0)-1),2,0)
))</f>
        <v/>
      </c>
    </row>
    <row r="380" spans="1:19" x14ac:dyDescent="0.3">
      <c r="A380" s="1" t="str">
        <f t="shared" si="244"/>
        <v>LP_AtkUpOnLowerHpBetter_05</v>
      </c>
      <c r="B380" s="1" t="s">
        <v>309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AddAttackByHp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3.5000000000000004</v>
      </c>
      <c r="O380" s="7" t="str">
        <f t="shared" ca="1" si="245"/>
        <v/>
      </c>
      <c r="S380" s="7" t="str">
        <f t="shared" ca="1" si="246"/>
        <v/>
      </c>
    </row>
    <row r="381" spans="1:19" x14ac:dyDescent="0.3">
      <c r="A381" s="1" t="str">
        <f t="shared" si="242"/>
        <v>LP_CritDmgUpOnLowerHp_01</v>
      </c>
      <c r="B381" s="1" t="s">
        <v>310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0.5</v>
      </c>
      <c r="O381" s="7" t="str">
        <f t="shared" ca="1" si="243"/>
        <v/>
      </c>
      <c r="S381" s="7" t="str">
        <f t="shared" ca="1" si="236"/>
        <v/>
      </c>
    </row>
    <row r="382" spans="1:19" x14ac:dyDescent="0.3">
      <c r="A382" s="1" t="str">
        <f t="shared" si="242"/>
        <v>LP_CritDmgUpOnLowerHp_02</v>
      </c>
      <c r="B382" s="1" t="s">
        <v>310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1.05</v>
      </c>
      <c r="O382" s="7" t="str">
        <f t="shared" ca="1" si="243"/>
        <v/>
      </c>
      <c r="S382" s="7" t="str">
        <f t="shared" ca="1" si="236"/>
        <v/>
      </c>
    </row>
    <row r="383" spans="1:19" x14ac:dyDescent="0.3">
      <c r="A383" s="1" t="str">
        <f t="shared" ref="A383:A385" si="247">B383&amp;"_"&amp;TEXT(D383,"00")</f>
        <v>LP_CritDmgUpOnLowerHp_03</v>
      </c>
      <c r="B383" s="1" t="s">
        <v>310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1.6500000000000001</v>
      </c>
      <c r="O383" s="7" t="str">
        <f t="shared" ref="O383:O385" ca="1" si="248">IF(NOT(ISBLANK(N383)),N383,
IF(ISBLANK(M383),"",
VLOOKUP(M383,OFFSET(INDIRECT("$A:$B"),0,MATCH(M$1&amp;"_Verify",INDIRECT("$1:$1"),0)-1),2,0)
))</f>
        <v/>
      </c>
      <c r="S383" s="7" t="str">
        <f t="shared" ca="1" si="236"/>
        <v/>
      </c>
    </row>
    <row r="384" spans="1:19" x14ac:dyDescent="0.3">
      <c r="A384" s="1" t="str">
        <f t="shared" si="247"/>
        <v>LP_CritDmgUpOnLowerHp_04</v>
      </c>
      <c r="B384" s="1" t="s">
        <v>310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2.2999999999999998</v>
      </c>
      <c r="O384" s="7" t="str">
        <f t="shared" ca="1" si="248"/>
        <v/>
      </c>
      <c r="S384" s="7" t="str">
        <f t="shared" ref="S384:S385" ca="1" si="249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47"/>
        <v>LP_CritDmgUpOnLowerHp_05</v>
      </c>
      <c r="B385" s="1" t="s">
        <v>310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3</v>
      </c>
      <c r="O385" s="7" t="str">
        <f t="shared" ca="1" si="248"/>
        <v/>
      </c>
      <c r="S385" s="7" t="str">
        <f t="shared" ca="1" si="249"/>
        <v/>
      </c>
    </row>
    <row r="386" spans="1:19" x14ac:dyDescent="0.3">
      <c r="A386" s="1" t="str">
        <f t="shared" ref="A386:A397" si="250">B386&amp;"_"&amp;TEXT(D386,"00")</f>
        <v>LP_CritDmgUpOnLowerHpBetter_01</v>
      </c>
      <c r="B386" s="1" t="s">
        <v>311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1</v>
      </c>
      <c r="O386" s="7" t="str">
        <f t="shared" ref="O386:O397" ca="1" si="251">IF(NOT(ISBLANK(N386)),N386,
IF(ISBLANK(M386),"",
VLOOKUP(M386,OFFSET(INDIRECT("$A:$B"),0,MATCH(M$1&amp;"_Verify",INDIRECT("$1:$1"),0)-1),2,0)
))</f>
        <v/>
      </c>
      <c r="S386" s="7" t="str">
        <f t="shared" ca="1" si="236"/>
        <v/>
      </c>
    </row>
    <row r="387" spans="1:19" x14ac:dyDescent="0.3">
      <c r="A387" s="1" t="str">
        <f t="shared" ref="A387" si="252">B387&amp;"_"&amp;TEXT(D387,"00")</f>
        <v>LP_CritDmgUpOnLowerHpBetter_02</v>
      </c>
      <c r="B387" s="1" t="s">
        <v>311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2.1</v>
      </c>
      <c r="O387" s="7" t="str">
        <f t="shared" ref="O387" ca="1" si="253">IF(NOT(ISBLANK(N387)),N387,
IF(ISBLANK(M387),"",
VLOOKUP(M387,OFFSET(INDIRECT("$A:$B"),0,MATCH(M$1&amp;"_Verify",INDIRECT("$1:$1"),0)-1),2,0)
))</f>
        <v/>
      </c>
      <c r="S387" s="7" t="str">
        <f t="shared" ref="S387" ca="1" si="25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ref="A388" si="255">B388&amp;"_"&amp;TEXT(D388,"00")</f>
        <v>LP_CritDmgUpOnLowerHpBetter_03</v>
      </c>
      <c r="B388" s="1" t="s">
        <v>311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AddCriticalDamageByTargetHp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v>3.3</v>
      </c>
      <c r="O388" s="7" t="str">
        <f t="shared" ref="O388" ca="1" si="256">IF(NOT(ISBLANK(N388)),N388,
IF(ISBLANK(M388),"",
VLOOKUP(M388,OFFSET(INDIRECT("$A:$B"),0,MATCH(M$1&amp;"_Verify",INDIRECT("$1:$1"),0)-1),2,0)
))</f>
        <v/>
      </c>
      <c r="S388" s="7" t="str">
        <f t="shared" ref="S388" ca="1" si="257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50"/>
        <v>LP_InstantKill_01</v>
      </c>
      <c r="B389" s="1" t="s">
        <v>312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0.06</v>
      </c>
      <c r="O389" s="7" t="str">
        <f t="shared" ca="1" si="251"/>
        <v/>
      </c>
      <c r="S389" s="7" t="str">
        <f t="shared" ca="1" si="236"/>
        <v/>
      </c>
    </row>
    <row r="390" spans="1:19" x14ac:dyDescent="0.3">
      <c r="A390" s="1" t="str">
        <f t="shared" si="250"/>
        <v>LP_InstantKill_02</v>
      </c>
      <c r="B390" s="1" t="s">
        <v>312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0.126</v>
      </c>
      <c r="O390" s="7" t="str">
        <f t="shared" ca="1" si="251"/>
        <v/>
      </c>
      <c r="S390" s="7" t="str">
        <f t="shared" ca="1" si="236"/>
        <v/>
      </c>
    </row>
    <row r="391" spans="1:19" x14ac:dyDescent="0.3">
      <c r="A391" s="1" t="str">
        <f t="shared" si="250"/>
        <v>LP_InstantKill_03</v>
      </c>
      <c r="B391" s="1" t="s">
        <v>312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0.19800000000000004</v>
      </c>
      <c r="O391" s="7" t="str">
        <f t="shared" ca="1" si="251"/>
        <v/>
      </c>
      <c r="S391" s="7" t="str">
        <f t="shared" ca="1" si="236"/>
        <v/>
      </c>
    </row>
    <row r="392" spans="1:19" x14ac:dyDescent="0.3">
      <c r="A392" s="1" t="str">
        <f t="shared" si="250"/>
        <v>LP_InstantKill_04</v>
      </c>
      <c r="B392" s="1" t="s">
        <v>312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0.27599999999999997</v>
      </c>
      <c r="O392" s="7" t="str">
        <f t="shared" ca="1" si="251"/>
        <v/>
      </c>
      <c r="S392" s="7" t="str">
        <f t="shared" ca="1" si="236"/>
        <v/>
      </c>
    </row>
    <row r="393" spans="1:19" x14ac:dyDescent="0.3">
      <c r="A393" s="1" t="str">
        <f t="shared" si="250"/>
        <v>LP_InstantKill_05</v>
      </c>
      <c r="B393" s="1" t="s">
        <v>312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0.36</v>
      </c>
      <c r="O393" s="7" t="str">
        <f t="shared" ca="1" si="251"/>
        <v/>
      </c>
      <c r="S393" s="7" t="str">
        <f t="shared" ca="1" si="236"/>
        <v/>
      </c>
    </row>
    <row r="394" spans="1:19" x14ac:dyDescent="0.3">
      <c r="A394" s="1" t="str">
        <f t="shared" si="250"/>
        <v>LP_InstantKill_06</v>
      </c>
      <c r="B394" s="1" t="s">
        <v>312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0.45</v>
      </c>
      <c r="O394" s="7" t="str">
        <f t="shared" ca="1" si="251"/>
        <v/>
      </c>
      <c r="S394" s="7" t="str">
        <f t="shared" ca="1" si="236"/>
        <v/>
      </c>
    </row>
    <row r="395" spans="1:19" x14ac:dyDescent="0.3">
      <c r="A395" s="1" t="str">
        <f t="shared" si="250"/>
        <v>LP_InstantKill_07</v>
      </c>
      <c r="B395" s="1" t="s">
        <v>312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0.54600000000000015</v>
      </c>
      <c r="O395" s="7" t="str">
        <f t="shared" ca="1" si="251"/>
        <v/>
      </c>
      <c r="S395" s="7" t="str">
        <f t="shared" ca="1" si="236"/>
        <v/>
      </c>
    </row>
    <row r="396" spans="1:19" x14ac:dyDescent="0.3">
      <c r="A396" s="1" t="str">
        <f t="shared" si="250"/>
        <v>LP_InstantKill_08</v>
      </c>
      <c r="B396" s="1" t="s">
        <v>312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0.64800000000000013</v>
      </c>
      <c r="O396" s="7" t="str">
        <f t="shared" ca="1" si="251"/>
        <v/>
      </c>
      <c r="S396" s="7" t="str">
        <f t="shared" ca="1" si="236"/>
        <v/>
      </c>
    </row>
    <row r="397" spans="1:19" x14ac:dyDescent="0.3">
      <c r="A397" s="1" t="str">
        <f t="shared" si="250"/>
        <v>LP_InstantKill_09</v>
      </c>
      <c r="B397" s="1" t="s">
        <v>312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0.75600000000000001</v>
      </c>
      <c r="O397" s="7" t="str">
        <f t="shared" ca="1" si="251"/>
        <v/>
      </c>
      <c r="S397" s="7" t="str">
        <f t="shared" ca="1" si="236"/>
        <v/>
      </c>
    </row>
    <row r="398" spans="1:19" x14ac:dyDescent="0.3">
      <c r="A398" s="1" t="str">
        <f t="shared" ref="A398:A407" si="258">B398&amp;"_"&amp;TEXT(D398,"00")</f>
        <v>LP_InstantKillBetter_01</v>
      </c>
      <c r="B398" s="1" t="s">
        <v>314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0.12</v>
      </c>
      <c r="O398" s="7" t="str">
        <f t="shared" ref="O398:O407" ca="1" si="259">IF(NOT(ISBLANK(N398)),N398,
IF(ISBLANK(M398),"",
VLOOKUP(M398,OFFSET(INDIRECT("$A:$B"),0,MATCH(M$1&amp;"_Verify",INDIRECT("$1:$1"),0)-1),2,0)
))</f>
        <v/>
      </c>
      <c r="S398" s="7" t="str">
        <f t="shared" ca="1" si="236"/>
        <v/>
      </c>
    </row>
    <row r="399" spans="1:19" x14ac:dyDescent="0.3">
      <c r="A399" s="1" t="str">
        <f t="shared" si="258"/>
        <v>LP_InstantKillBetter_02</v>
      </c>
      <c r="B399" s="1" t="s">
        <v>314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0.252</v>
      </c>
      <c r="O399" s="7" t="str">
        <f t="shared" ca="1" si="259"/>
        <v/>
      </c>
      <c r="S399" s="7" t="str">
        <f t="shared" ca="1" si="236"/>
        <v/>
      </c>
    </row>
    <row r="400" spans="1:19" x14ac:dyDescent="0.3">
      <c r="A400" s="1" t="str">
        <f t="shared" ref="A400:A402" si="260">B400&amp;"_"&amp;TEXT(D400,"00")</f>
        <v>LP_InstantKillBetter_03</v>
      </c>
      <c r="B400" s="1" t="s">
        <v>314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0.39600000000000002</v>
      </c>
      <c r="O400" s="7" t="str">
        <f t="shared" ref="O400:O402" ca="1" si="261">IF(NOT(ISBLANK(N400)),N400,
IF(ISBLANK(M400),"",
VLOOKUP(M400,OFFSET(INDIRECT("$A:$B"),0,MATCH(M$1&amp;"_Verify",INDIRECT("$1:$1"),0)-1),2,0)
))</f>
        <v/>
      </c>
      <c r="S400" s="7" t="str">
        <f t="shared" ca="1" si="236"/>
        <v/>
      </c>
    </row>
    <row r="401" spans="1:19" x14ac:dyDescent="0.3">
      <c r="A401" s="1" t="str">
        <f t="shared" si="260"/>
        <v>LP_InstantKillBetter_04</v>
      </c>
      <c r="B401" s="1" t="s">
        <v>314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0.55199999999999994</v>
      </c>
      <c r="O401" s="7" t="str">
        <f t="shared" ca="1" si="261"/>
        <v/>
      </c>
      <c r="S401" s="7" t="str">
        <f t="shared" ca="1" si="236"/>
        <v/>
      </c>
    </row>
    <row r="402" spans="1:19" x14ac:dyDescent="0.3">
      <c r="A402" s="1" t="str">
        <f t="shared" si="260"/>
        <v>LP_InstantKillBetter_05</v>
      </c>
      <c r="B402" s="1" t="s">
        <v>314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InstantDeath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0">
        <v>0.72</v>
      </c>
      <c r="O402" s="7" t="str">
        <f t="shared" ca="1" si="261"/>
        <v/>
      </c>
      <c r="S402" s="7" t="str">
        <f t="shared" ca="1" si="236"/>
        <v/>
      </c>
    </row>
    <row r="403" spans="1:19" x14ac:dyDescent="0.3">
      <c r="A403" s="1" t="str">
        <f t="shared" si="258"/>
        <v>LP_ImmortalWill_01</v>
      </c>
      <c r="B403" s="1" t="s">
        <v>315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ref="J403:J416" si="262">J99</f>
        <v>0.15</v>
      </c>
      <c r="O403" s="7" t="str">
        <f t="shared" ca="1" si="259"/>
        <v/>
      </c>
      <c r="S403" s="7" t="str">
        <f t="shared" ca="1" si="236"/>
        <v/>
      </c>
    </row>
    <row r="404" spans="1:19" x14ac:dyDescent="0.3">
      <c r="A404" s="1" t="str">
        <f t="shared" si="258"/>
        <v>LP_ImmortalWill_02</v>
      </c>
      <c r="B404" s="1" t="s">
        <v>315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62"/>
        <v>0.315</v>
      </c>
      <c r="O404" s="7" t="str">
        <f t="shared" ca="1" si="259"/>
        <v/>
      </c>
      <c r="S404" s="7" t="str">
        <f t="shared" ca="1" si="236"/>
        <v/>
      </c>
    </row>
    <row r="405" spans="1:19" x14ac:dyDescent="0.3">
      <c r="A405" s="1" t="str">
        <f t="shared" si="258"/>
        <v>LP_ImmortalWill_03</v>
      </c>
      <c r="B405" s="1" t="s">
        <v>315</v>
      </c>
      <c r="C405" s="1" t="str">
        <f>IF(ISERROR(VLOOKUP(B405,AffectorValueTable!$A:$A,1,0)),"어펙터밸류없음","")</f>
        <v/>
      </c>
      <c r="D405" s="1">
        <v>3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62"/>
        <v>0.49500000000000005</v>
      </c>
      <c r="O405" s="7" t="str">
        <f t="shared" ca="1" si="259"/>
        <v/>
      </c>
      <c r="S405" s="7" t="str">
        <f t="shared" ca="1" si="236"/>
        <v/>
      </c>
    </row>
    <row r="406" spans="1:19" x14ac:dyDescent="0.3">
      <c r="A406" s="1" t="str">
        <f t="shared" si="258"/>
        <v>LP_ImmortalWill_04</v>
      </c>
      <c r="B406" s="1" t="s">
        <v>315</v>
      </c>
      <c r="C406" s="1" t="str">
        <f>IF(ISERROR(VLOOKUP(B406,AffectorValueTable!$A:$A,1,0)),"어펙터밸류없음","")</f>
        <v/>
      </c>
      <c r="D406" s="1">
        <v>4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62"/>
        <v>0.69</v>
      </c>
      <c r="O406" s="7" t="str">
        <f t="shared" ca="1" si="259"/>
        <v/>
      </c>
      <c r="S406" s="7" t="str">
        <f t="shared" ca="1" si="236"/>
        <v/>
      </c>
    </row>
    <row r="407" spans="1:19" x14ac:dyDescent="0.3">
      <c r="A407" s="1" t="str">
        <f t="shared" si="258"/>
        <v>LP_ImmortalWill_05</v>
      </c>
      <c r="B407" s="1" t="s">
        <v>315</v>
      </c>
      <c r="C407" s="1" t="str">
        <f>IF(ISERROR(VLOOKUP(B407,AffectorValueTable!$A:$A,1,0)),"어펙터밸류없음","")</f>
        <v/>
      </c>
      <c r="D407" s="1">
        <v>5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62"/>
        <v>0.89999999999999991</v>
      </c>
      <c r="O407" s="7" t="str">
        <f t="shared" ca="1" si="259"/>
        <v/>
      </c>
      <c r="S407" s="7" t="str">
        <f t="shared" ca="1" si="236"/>
        <v/>
      </c>
    </row>
    <row r="408" spans="1:19" x14ac:dyDescent="0.3">
      <c r="A408" s="1" t="str">
        <f t="shared" ref="A408:A411" si="263">B408&amp;"_"&amp;TEXT(D408,"00")</f>
        <v>LP_ImmortalWill_06</v>
      </c>
      <c r="B408" s="1" t="s">
        <v>315</v>
      </c>
      <c r="C408" s="1" t="str">
        <f>IF(ISERROR(VLOOKUP(B408,AffectorValueTable!$A:$A,1,0)),"어펙터밸류없음","")</f>
        <v/>
      </c>
      <c r="D408" s="1">
        <v>6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62"/>
        <v>1.125</v>
      </c>
      <c r="O408" s="7" t="str">
        <f t="shared" ref="O408:O411" ca="1" si="264">IF(NOT(ISBLANK(N408)),N408,
IF(ISBLANK(M408),"",
VLOOKUP(M408,OFFSET(INDIRECT("$A:$B"),0,MATCH(M$1&amp;"_Verify",INDIRECT("$1:$1"),0)-1),2,0)
))</f>
        <v/>
      </c>
      <c r="S408" s="7" t="str">
        <f t="shared" ca="1" si="236"/>
        <v/>
      </c>
    </row>
    <row r="409" spans="1:19" x14ac:dyDescent="0.3">
      <c r="A409" s="1" t="str">
        <f t="shared" si="263"/>
        <v>LP_ImmortalWill_07</v>
      </c>
      <c r="B409" s="1" t="s">
        <v>315</v>
      </c>
      <c r="C409" s="1" t="str">
        <f>IF(ISERROR(VLOOKUP(B409,AffectorValueTable!$A:$A,1,0)),"어펙터밸류없음","")</f>
        <v/>
      </c>
      <c r="D409" s="1">
        <v>7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62"/>
        <v>1.3650000000000002</v>
      </c>
      <c r="O409" s="7" t="str">
        <f t="shared" ca="1" si="264"/>
        <v/>
      </c>
      <c r="S409" s="7" t="str">
        <f t="shared" ca="1" si="236"/>
        <v/>
      </c>
    </row>
    <row r="410" spans="1:19" x14ac:dyDescent="0.3">
      <c r="A410" s="1" t="str">
        <f t="shared" si="263"/>
        <v>LP_ImmortalWill_08</v>
      </c>
      <c r="B410" s="1" t="s">
        <v>315</v>
      </c>
      <c r="C410" s="1" t="str">
        <f>IF(ISERROR(VLOOKUP(B410,AffectorValueTable!$A:$A,1,0)),"어펙터밸류없음","")</f>
        <v/>
      </c>
      <c r="D410" s="1">
        <v>8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62"/>
        <v>1.62</v>
      </c>
      <c r="O410" s="7" t="str">
        <f t="shared" ca="1" si="264"/>
        <v/>
      </c>
      <c r="S410" s="7" t="str">
        <f t="shared" ca="1" si="236"/>
        <v/>
      </c>
    </row>
    <row r="411" spans="1:19" x14ac:dyDescent="0.3">
      <c r="A411" s="1" t="str">
        <f t="shared" si="263"/>
        <v>LP_ImmortalWill_09</v>
      </c>
      <c r="B411" s="1" t="s">
        <v>315</v>
      </c>
      <c r="C411" s="1" t="str">
        <f>IF(ISERROR(VLOOKUP(B411,AffectorValueTable!$A:$A,1,0)),"어펙터밸류없음","")</f>
        <v/>
      </c>
      <c r="D411" s="1">
        <v>9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62"/>
        <v>1.89</v>
      </c>
      <c r="O411" s="7" t="str">
        <f t="shared" ca="1" si="264"/>
        <v/>
      </c>
      <c r="S411" s="7" t="str">
        <f t="shared" ca="1" si="236"/>
        <v/>
      </c>
    </row>
    <row r="412" spans="1:19" x14ac:dyDescent="0.3">
      <c r="A412" s="1" t="str">
        <f t="shared" ref="A412:A431" si="265">B412&amp;"_"&amp;TEXT(D412,"00")</f>
        <v>LP_ImmortalWillBetter_01</v>
      </c>
      <c r="B412" s="1" t="s">
        <v>316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62"/>
        <v>0.25</v>
      </c>
      <c r="O412" s="7" t="str">
        <f t="shared" ref="O412:O431" ca="1" si="266">IF(NOT(ISBLANK(N412)),N412,
IF(ISBLANK(M412),"",
VLOOKUP(M412,OFFSET(INDIRECT("$A:$B"),0,MATCH(M$1&amp;"_Verify",INDIRECT("$1:$1"),0)-1),2,0)
))</f>
        <v/>
      </c>
      <c r="S412" s="7" t="str">
        <f t="shared" ca="1" si="236"/>
        <v/>
      </c>
    </row>
    <row r="413" spans="1:19" x14ac:dyDescent="0.3">
      <c r="A413" s="1" t="str">
        <f t="shared" si="265"/>
        <v>LP_ImmortalWillBetter_02</v>
      </c>
      <c r="B413" s="1" t="s">
        <v>316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62"/>
        <v>0.52500000000000002</v>
      </c>
      <c r="O413" s="7" t="str">
        <f t="shared" ca="1" si="266"/>
        <v/>
      </c>
      <c r="S413" s="7" t="str">
        <f t="shared" ca="1" si="236"/>
        <v/>
      </c>
    </row>
    <row r="414" spans="1:19" x14ac:dyDescent="0.3">
      <c r="A414" s="1" t="str">
        <f t="shared" ref="A414:A416" si="267">B414&amp;"_"&amp;TEXT(D414,"00")</f>
        <v>LP_ImmortalWillBetter_03</v>
      </c>
      <c r="B414" s="1" t="s">
        <v>316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62"/>
        <v>0.82500000000000007</v>
      </c>
      <c r="O414" s="7" t="str">
        <f t="shared" ref="O414:O416" ca="1" si="268">IF(NOT(ISBLANK(N414)),N414,
IF(ISBLANK(M414),"",
VLOOKUP(M414,OFFSET(INDIRECT("$A:$B"),0,MATCH(M$1&amp;"_Verify",INDIRECT("$1:$1"),0)-1),2,0)
))</f>
        <v/>
      </c>
      <c r="S414" s="7" t="str">
        <f t="shared" ca="1" si="236"/>
        <v/>
      </c>
    </row>
    <row r="415" spans="1:19" x14ac:dyDescent="0.3">
      <c r="A415" s="1" t="str">
        <f t="shared" si="267"/>
        <v>LP_ImmortalWillBetter_04</v>
      </c>
      <c r="B415" s="1" t="s">
        <v>316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62"/>
        <v>1.1499999999999999</v>
      </c>
      <c r="O415" s="7" t="str">
        <f t="shared" ca="1" si="268"/>
        <v/>
      </c>
      <c r="S415" s="7" t="str">
        <f t="shared" ca="1" si="236"/>
        <v/>
      </c>
    </row>
    <row r="416" spans="1:19" x14ac:dyDescent="0.3">
      <c r="A416" s="1" t="str">
        <f t="shared" si="267"/>
        <v>LP_ImmortalWillBetter_05</v>
      </c>
      <c r="B416" s="1" t="s">
        <v>316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ImmortalWill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62"/>
        <v>1.5</v>
      </c>
      <c r="O416" s="7" t="str">
        <f t="shared" ca="1" si="268"/>
        <v/>
      </c>
      <c r="S416" s="7" t="str">
        <f t="shared" ca="1" si="236"/>
        <v/>
      </c>
    </row>
    <row r="417" spans="1:21" x14ac:dyDescent="0.3">
      <c r="A417" s="1" t="str">
        <f t="shared" si="265"/>
        <v>LP_HealAreaOnEncounter_01</v>
      </c>
      <c r="B417" s="1" t="s">
        <v>367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66"/>
        <v/>
      </c>
      <c r="Q417" s="1" t="s">
        <v>370</v>
      </c>
      <c r="S417" s="7">
        <f t="shared" ca="1" si="236"/>
        <v>1</v>
      </c>
      <c r="U417" s="1" t="s">
        <v>368</v>
      </c>
    </row>
    <row r="418" spans="1:21" x14ac:dyDescent="0.3">
      <c r="A418" s="1" t="str">
        <f t="shared" si="265"/>
        <v>LP_HealAreaOnEncounter_02</v>
      </c>
      <c r="B418" s="1" t="s">
        <v>367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66"/>
        <v/>
      </c>
      <c r="Q418" s="1" t="s">
        <v>370</v>
      </c>
      <c r="S418" s="7">
        <f t="shared" ca="1" si="236"/>
        <v>1</v>
      </c>
      <c r="U418" s="1" t="s">
        <v>368</v>
      </c>
    </row>
    <row r="419" spans="1:21" x14ac:dyDescent="0.3">
      <c r="A419" s="1" t="str">
        <f t="shared" si="265"/>
        <v>LP_HealAreaOnEncounter_03</v>
      </c>
      <c r="B419" s="1" t="s">
        <v>367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66"/>
        <v/>
      </c>
      <c r="Q419" s="1" t="s">
        <v>370</v>
      </c>
      <c r="S419" s="7">
        <f t="shared" ca="1" si="236"/>
        <v>1</v>
      </c>
      <c r="U419" s="1" t="s">
        <v>368</v>
      </c>
    </row>
    <row r="420" spans="1:21" x14ac:dyDescent="0.3">
      <c r="A420" s="1" t="str">
        <f t="shared" si="265"/>
        <v>LP_HealAreaOnEncounter_04</v>
      </c>
      <c r="B420" s="1" t="s">
        <v>367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66"/>
        <v/>
      </c>
      <c r="Q420" s="1" t="s">
        <v>370</v>
      </c>
      <c r="S420" s="7">
        <f t="shared" ca="1" si="236"/>
        <v>1</v>
      </c>
      <c r="U420" s="1" t="s">
        <v>368</v>
      </c>
    </row>
    <row r="421" spans="1:21" x14ac:dyDescent="0.3">
      <c r="A421" s="1" t="str">
        <f t="shared" si="265"/>
        <v>LP_HealAreaOnEncounter_05</v>
      </c>
      <c r="B421" s="1" t="s">
        <v>367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66"/>
        <v/>
      </c>
      <c r="Q421" s="1" t="s">
        <v>370</v>
      </c>
      <c r="S421" s="7">
        <f t="shared" ca="1" si="236"/>
        <v>1</v>
      </c>
      <c r="U421" s="1" t="s">
        <v>368</v>
      </c>
    </row>
    <row r="422" spans="1:21" x14ac:dyDescent="0.3">
      <c r="A422" s="1" t="str">
        <f t="shared" si="265"/>
        <v>LP_HealAreaOnEncounter_CreateHit_01</v>
      </c>
      <c r="B422" s="1" t="s">
        <v>368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66"/>
        <v/>
      </c>
      <c r="S422" s="7" t="str">
        <f t="shared" ca="1" si="236"/>
        <v/>
      </c>
      <c r="T422" s="1" t="s">
        <v>371</v>
      </c>
    </row>
    <row r="423" spans="1:21" x14ac:dyDescent="0.3">
      <c r="A423" s="1" t="str">
        <f t="shared" si="265"/>
        <v>LP_HealAreaOnEncounter_CreateHit_02</v>
      </c>
      <c r="B423" s="1" t="s">
        <v>368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CreateHitObject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O423" s="7" t="str">
        <f t="shared" ca="1" si="266"/>
        <v/>
      </c>
      <c r="S423" s="7" t="str">
        <f t="shared" ca="1" si="236"/>
        <v/>
      </c>
      <c r="T423" s="1" t="s">
        <v>371</v>
      </c>
    </row>
    <row r="424" spans="1:21" x14ac:dyDescent="0.3">
      <c r="A424" s="1" t="str">
        <f t="shared" si="265"/>
        <v>LP_HealAreaOnEncounter_CreateHit_03</v>
      </c>
      <c r="B424" s="1" t="s">
        <v>368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CreateHitObject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O424" s="7" t="str">
        <f t="shared" ca="1" si="266"/>
        <v/>
      </c>
      <c r="S424" s="7" t="str">
        <f t="shared" ca="1" si="236"/>
        <v/>
      </c>
      <c r="T424" s="1" t="s">
        <v>371</v>
      </c>
    </row>
    <row r="425" spans="1:21" x14ac:dyDescent="0.3">
      <c r="A425" s="1" t="str">
        <f t="shared" si="265"/>
        <v>LP_HealAreaOnEncounter_CreateHit_04</v>
      </c>
      <c r="B425" s="1" t="s">
        <v>368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CreateHitObject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O425" s="7" t="str">
        <f t="shared" ca="1" si="266"/>
        <v/>
      </c>
      <c r="S425" s="7" t="str">
        <f t="shared" ca="1" si="236"/>
        <v/>
      </c>
      <c r="T425" s="1" t="s">
        <v>371</v>
      </c>
    </row>
    <row r="426" spans="1:21" x14ac:dyDescent="0.3">
      <c r="A426" s="1" t="str">
        <f t="shared" si="265"/>
        <v>LP_HealAreaOnEncounter_CreateHit_05</v>
      </c>
      <c r="B426" s="1" t="s">
        <v>368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CreateHitObject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O426" s="7" t="str">
        <f t="shared" ca="1" si="266"/>
        <v/>
      </c>
      <c r="S426" s="7" t="str">
        <f t="shared" ca="1" si="236"/>
        <v/>
      </c>
      <c r="T426" s="1" t="s">
        <v>371</v>
      </c>
    </row>
    <row r="427" spans="1:21" x14ac:dyDescent="0.3">
      <c r="A427" s="1" t="str">
        <f t="shared" si="265"/>
        <v>LP_HealAreaOnEncounter_CH_Heal_01</v>
      </c>
      <c r="B427" s="1" t="s">
        <v>372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1.6842105263157891E-2</v>
      </c>
      <c r="O427" s="7" t="str">
        <f t="shared" ca="1" si="266"/>
        <v/>
      </c>
      <c r="S427" s="7" t="str">
        <f t="shared" ref="S427:S431" ca="1" si="269">IF(NOT(ISBLANK(R427)),R427,
IF(ISBLANK(Q427),"",
VLOOKUP(Q427,OFFSET(INDIRECT("$A:$B"),0,MATCH(Q$1&amp;"_Verify",INDIRECT("$1:$1"),0)-1),2,0)
))</f>
        <v/>
      </c>
    </row>
    <row r="428" spans="1:21" x14ac:dyDescent="0.3">
      <c r="A428" s="1" t="str">
        <f t="shared" si="265"/>
        <v>LP_HealAreaOnEncounter_CH_Heal_02</v>
      </c>
      <c r="B428" s="1" t="s">
        <v>372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Heal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2.8990509059534077E-2</v>
      </c>
      <c r="O428" s="7" t="str">
        <f t="shared" ca="1" si="266"/>
        <v/>
      </c>
      <c r="S428" s="7" t="str">
        <f t="shared" ca="1" si="269"/>
        <v/>
      </c>
    </row>
    <row r="429" spans="1:21" x14ac:dyDescent="0.3">
      <c r="A429" s="1" t="str">
        <f t="shared" si="265"/>
        <v>LP_HealAreaOnEncounter_CH_Heal_03</v>
      </c>
      <c r="B429" s="1" t="s">
        <v>372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Heal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v>3.8067772170151414E-2</v>
      </c>
      <c r="O429" s="7" t="str">
        <f t="shared" ca="1" si="266"/>
        <v/>
      </c>
      <c r="S429" s="7" t="str">
        <f t="shared" ca="1" si="269"/>
        <v/>
      </c>
    </row>
    <row r="430" spans="1:21" x14ac:dyDescent="0.3">
      <c r="A430" s="1" t="str">
        <f t="shared" si="265"/>
        <v>LP_HealAreaOnEncounter_CH_Heal_04</v>
      </c>
      <c r="B430" s="1" t="s">
        <v>372</v>
      </c>
      <c r="C430" s="1" t="str">
        <f>IF(ISERROR(VLOOKUP(B430,AffectorValueTable!$A:$A,1,0)),"어펙터밸류없음","")</f>
        <v/>
      </c>
      <c r="D430" s="1">
        <v>4</v>
      </c>
      <c r="E430" s="1" t="str">
        <f>VLOOKUP($B430,AffectorValueTable!$1:$1048576,MATCH(AffectorValueTable!$B$1,AffectorValueTable!$1:$1,0),0)</f>
        <v>Heal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v>4.5042839657282757E-2</v>
      </c>
      <c r="O430" s="7" t="str">
        <f t="shared" ca="1" si="266"/>
        <v/>
      </c>
      <c r="S430" s="7" t="str">
        <f t="shared" ca="1" si="269"/>
        <v/>
      </c>
    </row>
    <row r="431" spans="1:21" x14ac:dyDescent="0.3">
      <c r="A431" s="1" t="str">
        <f t="shared" si="265"/>
        <v>LP_HealAreaOnEncounter_CH_Heal_05</v>
      </c>
      <c r="B431" s="1" t="s">
        <v>372</v>
      </c>
      <c r="C431" s="1" t="str">
        <f>IF(ISERROR(VLOOKUP(B431,AffectorValueTable!$A:$A,1,0)),"어펙터밸류없음","")</f>
        <v/>
      </c>
      <c r="D431" s="1">
        <v>5</v>
      </c>
      <c r="E431" s="1" t="str">
        <f>VLOOKUP($B431,AffectorValueTable!$1:$1048576,MATCH(AffectorValueTable!$B$1,AffectorValueTable!$1:$1,0),0)</f>
        <v>Heal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K431" s="1">
        <v>5.052631578947369E-2</v>
      </c>
      <c r="O431" s="7" t="str">
        <f t="shared" ca="1" si="266"/>
        <v/>
      </c>
      <c r="S431" s="7" t="str">
        <f t="shared" ca="1" si="269"/>
        <v/>
      </c>
    </row>
    <row r="432" spans="1:21" x14ac:dyDescent="0.3">
      <c r="A432" s="1" t="str">
        <f t="shared" ref="A432:A449" si="270">B432&amp;"_"&amp;TEXT(D432,"00")</f>
        <v>LP_MoveSpeedUpOnAttacked_01</v>
      </c>
      <c r="B432" s="1" t="s">
        <v>317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ref="O432:O449" ca="1" si="271">IF(NOT(ISBLANK(N432)),N432,
IF(ISBLANK(M432),"",
VLOOKUP(M432,OFFSET(INDIRECT("$A:$B"),0,MATCH(M$1&amp;"_Verify",INDIRECT("$1:$1"),0)-1),2,0)
))</f>
        <v/>
      </c>
      <c r="Q432" s="1" t="s">
        <v>225</v>
      </c>
      <c r="S432" s="7">
        <f t="shared" ref="S432:S449" ca="1" si="272">IF(NOT(ISBLANK(R432)),R432,
IF(ISBLANK(Q432),"",
VLOOKUP(Q432,OFFSET(INDIRECT("$A:$B"),0,MATCH(Q$1&amp;"_Verify",INDIRECT("$1:$1"),0)-1),2,0)
))</f>
        <v>4</v>
      </c>
      <c r="U432" s="1" t="s">
        <v>319</v>
      </c>
    </row>
    <row r="433" spans="1:23" x14ac:dyDescent="0.3">
      <c r="A433" s="1" t="str">
        <f t="shared" si="270"/>
        <v>LP_MoveSpeedUpOnAttacked_02</v>
      </c>
      <c r="B433" s="1" t="s">
        <v>317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71"/>
        <v/>
      </c>
      <c r="Q433" s="1" t="s">
        <v>225</v>
      </c>
      <c r="S433" s="7">
        <f t="shared" ca="1" si="272"/>
        <v>4</v>
      </c>
      <c r="U433" s="1" t="s">
        <v>319</v>
      </c>
    </row>
    <row r="434" spans="1:23" x14ac:dyDescent="0.3">
      <c r="A434" s="1" t="str">
        <f t="shared" si="270"/>
        <v>LP_MoveSpeedUpOnAttacked_03</v>
      </c>
      <c r="B434" s="1" t="s">
        <v>317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271"/>
        <v/>
      </c>
      <c r="Q434" s="1" t="s">
        <v>225</v>
      </c>
      <c r="S434" s="7">
        <f t="shared" ca="1" si="272"/>
        <v>4</v>
      </c>
      <c r="U434" s="1" t="s">
        <v>319</v>
      </c>
    </row>
    <row r="435" spans="1:23" x14ac:dyDescent="0.3">
      <c r="A435" s="1" t="str">
        <f t="shared" ref="A435:A440" si="273">B435&amp;"_"&amp;TEXT(D435,"00")</f>
        <v>LP_MoveSpeedUpOnAttacked_Move_01</v>
      </c>
      <c r="B435" s="1" t="s">
        <v>318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2.4</v>
      </c>
      <c r="J435" s="1">
        <v>1</v>
      </c>
      <c r="M435" s="1" t="s">
        <v>559</v>
      </c>
      <c r="O435" s="7">
        <f t="shared" ref="O435:O440" ca="1" si="274">IF(NOT(ISBLANK(N435)),N435,
IF(ISBLANK(M435),"",
VLOOKUP(M435,OFFSET(INDIRECT("$A:$B"),0,MATCH(M$1&amp;"_Verify",INDIRECT("$1:$1"),0)-1),2,0)
))</f>
        <v>5</v>
      </c>
      <c r="R435" s="1">
        <v>1</v>
      </c>
      <c r="S435" s="7">
        <f t="shared" ref="S435:S440" ca="1" si="275">IF(NOT(ISBLANK(R435)),R435,
IF(ISBLANK(Q435),"",
VLOOKUP(Q435,OFFSET(INDIRECT("$A:$B"),0,MATCH(Q$1&amp;"_Verify",INDIRECT("$1:$1"),0)-1),2,0)
))</f>
        <v>1</v>
      </c>
      <c r="W435" s="1" t="s">
        <v>363</v>
      </c>
    </row>
    <row r="436" spans="1:23" x14ac:dyDescent="0.3">
      <c r="A436" s="1" t="str">
        <f t="shared" si="273"/>
        <v>LP_MoveSpeedUpOnAttacked_Move_02</v>
      </c>
      <c r="B436" s="1" t="s">
        <v>318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5.04</v>
      </c>
      <c r="J436" s="1">
        <v>1.4</v>
      </c>
      <c r="M436" s="1" t="s">
        <v>559</v>
      </c>
      <c r="O436" s="7">
        <f t="shared" ca="1" si="274"/>
        <v>5</v>
      </c>
      <c r="R436" s="1">
        <v>1</v>
      </c>
      <c r="S436" s="7">
        <f t="shared" ca="1" si="275"/>
        <v>1</v>
      </c>
      <c r="W436" s="1" t="s">
        <v>363</v>
      </c>
    </row>
    <row r="437" spans="1:23" x14ac:dyDescent="0.3">
      <c r="A437" s="1" t="str">
        <f t="shared" si="273"/>
        <v>LP_MoveSpeedUpOnAttacked_Move_03</v>
      </c>
      <c r="B437" s="1" t="s">
        <v>318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7.919999999999999</v>
      </c>
      <c r="J437" s="1">
        <v>1.75</v>
      </c>
      <c r="M437" s="1" t="s">
        <v>559</v>
      </c>
      <c r="O437" s="7">
        <f t="shared" ca="1" si="274"/>
        <v>5</v>
      </c>
      <c r="R437" s="1">
        <v>1</v>
      </c>
      <c r="S437" s="7">
        <f t="shared" ca="1" si="275"/>
        <v>1</v>
      </c>
      <c r="W437" s="1" t="s">
        <v>363</v>
      </c>
    </row>
    <row r="438" spans="1:23" x14ac:dyDescent="0.3">
      <c r="A438" s="1" t="str">
        <f t="shared" si="273"/>
        <v>LP_MoveSpeedUpOnKill_01</v>
      </c>
      <c r="B438" s="1" t="s">
        <v>518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4"/>
        <v/>
      </c>
      <c r="Q438" s="1" t="s">
        <v>522</v>
      </c>
      <c r="S438" s="7">
        <f t="shared" ca="1" si="275"/>
        <v>6</v>
      </c>
      <c r="U438" s="1" t="s">
        <v>520</v>
      </c>
    </row>
    <row r="439" spans="1:23" x14ac:dyDescent="0.3">
      <c r="A439" s="1" t="str">
        <f t="shared" si="273"/>
        <v>LP_MoveSpeedUpOnKill_02</v>
      </c>
      <c r="B439" s="1" t="s">
        <v>518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4"/>
        <v/>
      </c>
      <c r="Q439" s="1" t="s">
        <v>522</v>
      </c>
      <c r="S439" s="7">
        <f t="shared" ca="1" si="275"/>
        <v>6</v>
      </c>
      <c r="U439" s="1" t="s">
        <v>520</v>
      </c>
    </row>
    <row r="440" spans="1:23" x14ac:dyDescent="0.3">
      <c r="A440" s="1" t="str">
        <f t="shared" si="273"/>
        <v>LP_MoveSpeedUpOnKill_03</v>
      </c>
      <c r="B440" s="1" t="s">
        <v>518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CallAffectorValue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O440" s="7" t="str">
        <f t="shared" ca="1" si="274"/>
        <v/>
      </c>
      <c r="Q440" s="1" t="s">
        <v>522</v>
      </c>
      <c r="S440" s="7">
        <f t="shared" ca="1" si="275"/>
        <v>6</v>
      </c>
      <c r="U440" s="1" t="s">
        <v>520</v>
      </c>
    </row>
    <row r="441" spans="1:23" x14ac:dyDescent="0.3">
      <c r="A441" s="1" t="str">
        <f t="shared" ref="A441:A443" si="276">B441&amp;"_"&amp;TEXT(D441,"00")</f>
        <v>LP_MoveSpeedUpOnKill_Move_01</v>
      </c>
      <c r="B441" s="1" t="s">
        <v>520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1.6666666666666667</v>
      </c>
      <c r="J441" s="1">
        <v>0.8</v>
      </c>
      <c r="M441" s="1" t="s">
        <v>559</v>
      </c>
      <c r="O441" s="7">
        <f t="shared" ref="O441:O443" ca="1" si="277">IF(NOT(ISBLANK(N441)),N441,
IF(ISBLANK(M441),"",
VLOOKUP(M441,OFFSET(INDIRECT("$A:$B"),0,MATCH(M$1&amp;"_Verify",INDIRECT("$1:$1"),0)-1),2,0)
))</f>
        <v>5</v>
      </c>
      <c r="R441" s="1">
        <v>1</v>
      </c>
      <c r="S441" s="7">
        <f t="shared" ref="S441:S443" ca="1" si="278">IF(NOT(ISBLANK(R441)),R441,
IF(ISBLANK(Q441),"",
VLOOKUP(Q441,OFFSET(INDIRECT("$A:$B"),0,MATCH(Q$1&amp;"_Verify",INDIRECT("$1:$1"),0)-1),2,0)
))</f>
        <v>1</v>
      </c>
      <c r="W441" s="1" t="s">
        <v>363</v>
      </c>
    </row>
    <row r="442" spans="1:23" x14ac:dyDescent="0.3">
      <c r="A442" s="1" t="str">
        <f t="shared" si="276"/>
        <v>LP_MoveSpeedUpOnKill_Move_02</v>
      </c>
      <c r="B442" s="1" t="s">
        <v>520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3.5000000000000004</v>
      </c>
      <c r="J442" s="1">
        <v>1.1199999999999999</v>
      </c>
      <c r="M442" s="1" t="s">
        <v>559</v>
      </c>
      <c r="O442" s="7">
        <f t="shared" ca="1" si="277"/>
        <v>5</v>
      </c>
      <c r="R442" s="1">
        <v>1</v>
      </c>
      <c r="S442" s="7">
        <f t="shared" ca="1" si="278"/>
        <v>1</v>
      </c>
      <c r="W442" s="1" t="s">
        <v>363</v>
      </c>
    </row>
    <row r="443" spans="1:23" x14ac:dyDescent="0.3">
      <c r="A443" s="1" t="str">
        <f t="shared" si="276"/>
        <v>LP_MoveSpeedUpOnKill_Move_03</v>
      </c>
      <c r="B443" s="1" t="s">
        <v>520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ChangeActorStatus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5.5</v>
      </c>
      <c r="J443" s="1">
        <v>1.4000000000000001</v>
      </c>
      <c r="M443" s="1" t="s">
        <v>559</v>
      </c>
      <c r="O443" s="7">
        <f t="shared" ca="1" si="277"/>
        <v>5</v>
      </c>
      <c r="R443" s="1">
        <v>1</v>
      </c>
      <c r="S443" s="7">
        <f t="shared" ca="1" si="278"/>
        <v>1</v>
      </c>
      <c r="W443" s="1" t="s">
        <v>363</v>
      </c>
    </row>
    <row r="444" spans="1:23" x14ac:dyDescent="0.3">
      <c r="A444" s="1" t="str">
        <f t="shared" si="270"/>
        <v>LP_MineOnMove_01</v>
      </c>
      <c r="B444" s="1" t="s">
        <v>374</v>
      </c>
      <c r="C444" s="1" t="str">
        <f>IF(ISERROR(VLOOKUP(B444,AffectorValueTable!$A:$A,1,0)),"어펙터밸류없음","")</f>
        <v/>
      </c>
      <c r="D444" s="1">
        <v>1</v>
      </c>
      <c r="E444" s="1" t="str">
        <f>VLOOKUP($B444,AffectorValueTable!$1:$1048576,MATCH(AffectorValueTable!$B$1,AffectorValueTable!$1:$1,0),0)</f>
        <v>CreateHitObjectMoving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</v>
      </c>
      <c r="O444" s="7" t="str">
        <f t="shared" ca="1" si="271"/>
        <v/>
      </c>
      <c r="S444" s="7" t="str">
        <f t="shared" ca="1" si="272"/>
        <v/>
      </c>
      <c r="T444" s="1" t="s">
        <v>377</v>
      </c>
    </row>
    <row r="445" spans="1:23" x14ac:dyDescent="0.3">
      <c r="A445" s="1" t="str">
        <f t="shared" si="270"/>
        <v>LP_MineOnMove_02</v>
      </c>
      <c r="B445" s="1" t="s">
        <v>374</v>
      </c>
      <c r="C445" s="1" t="str">
        <f>IF(ISERROR(VLOOKUP(B445,AffectorValueTable!$A:$A,1,0)),"어펙터밸류없음","")</f>
        <v/>
      </c>
      <c r="D445" s="1">
        <v>2</v>
      </c>
      <c r="E445" s="1" t="str">
        <f>VLOOKUP($B445,AffectorValueTable!$1:$1048576,MATCH(AffectorValueTable!$B$1,AffectorValueTable!$1:$1,0),0)</f>
        <v>CreateHitObjectMoving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5</v>
      </c>
      <c r="O445" s="7" t="str">
        <f t="shared" ca="1" si="271"/>
        <v/>
      </c>
      <c r="S445" s="7" t="str">
        <f t="shared" ca="1" si="272"/>
        <v/>
      </c>
      <c r="T445" s="1" t="s">
        <v>377</v>
      </c>
    </row>
    <row r="446" spans="1:23" x14ac:dyDescent="0.3">
      <c r="A446" s="1" t="str">
        <f t="shared" si="270"/>
        <v>LP_MineOnMove_03</v>
      </c>
      <c r="B446" s="1" t="s">
        <v>374</v>
      </c>
      <c r="C446" s="1" t="str">
        <f>IF(ISERROR(VLOOKUP(B446,AffectorValueTable!$A:$A,1,0)),"어펙터밸류없음","")</f>
        <v/>
      </c>
      <c r="D446" s="1">
        <v>3</v>
      </c>
      <c r="E446" s="1" t="str">
        <f>VLOOKUP($B446,AffectorValueTable!$1:$1048576,MATCH(AffectorValueTable!$B$1,AffectorValueTable!$1:$1,0),0)</f>
        <v>CreateHitObjectMoving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5</v>
      </c>
      <c r="O446" s="7" t="str">
        <f t="shared" ca="1" si="271"/>
        <v/>
      </c>
      <c r="S446" s="7" t="str">
        <f t="shared" ca="1" si="272"/>
        <v/>
      </c>
      <c r="T446" s="1" t="s">
        <v>377</v>
      </c>
    </row>
    <row r="447" spans="1:23" x14ac:dyDescent="0.3">
      <c r="A447" s="1" t="str">
        <f t="shared" si="270"/>
        <v>LP_MineOnMove_Damage_01</v>
      </c>
      <c r="B447" s="1" t="s">
        <v>376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CollisionDamage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1.7730496453900713</v>
      </c>
      <c r="O447" s="7" t="str">
        <f t="shared" ca="1" si="271"/>
        <v/>
      </c>
      <c r="P447" s="1">
        <v>1</v>
      </c>
      <c r="S447" s="7" t="str">
        <f t="shared" ca="1" si="272"/>
        <v/>
      </c>
    </row>
    <row r="448" spans="1:23" x14ac:dyDescent="0.3">
      <c r="A448" s="1" t="str">
        <f t="shared" si="270"/>
        <v>LP_MineOnMove_Damage_02</v>
      </c>
      <c r="B448" s="1" t="s">
        <v>376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CollisionDamage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3.7234042553191498</v>
      </c>
      <c r="O448" s="7" t="str">
        <f t="shared" ca="1" si="271"/>
        <v/>
      </c>
      <c r="P448" s="1">
        <v>1</v>
      </c>
      <c r="S448" s="7" t="str">
        <f t="shared" ca="1" si="272"/>
        <v/>
      </c>
    </row>
    <row r="449" spans="1:23" x14ac:dyDescent="0.3">
      <c r="A449" s="1" t="str">
        <f t="shared" si="270"/>
        <v>LP_MineOnMove_Damage_03</v>
      </c>
      <c r="B449" s="1" t="s">
        <v>376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CollisionDamage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5.8510638297872362</v>
      </c>
      <c r="O449" s="7" t="str">
        <f t="shared" ca="1" si="271"/>
        <v/>
      </c>
      <c r="P449" s="1">
        <v>1</v>
      </c>
      <c r="S449" s="7" t="str">
        <f t="shared" ca="1" si="272"/>
        <v/>
      </c>
    </row>
    <row r="450" spans="1:23" x14ac:dyDescent="0.3">
      <c r="A450" s="1" t="str">
        <f t="shared" ref="A450:A454" si="279">B450&amp;"_"&amp;TEXT(D450,"00")</f>
        <v>LP_SlowHitObject_01</v>
      </c>
      <c r="B450" s="1" t="s">
        <v>320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0.02</v>
      </c>
      <c r="O450" s="7" t="str">
        <f t="shared" ref="O450:O454" ca="1" si="280">IF(NOT(ISBLANK(N450)),N450,
IF(ISBLANK(M450),"",
VLOOKUP(M450,OFFSET(INDIRECT("$A:$B"),0,MATCH(M$1&amp;"_Verify",INDIRECT("$1:$1"),0)-1),2,0)
))</f>
        <v/>
      </c>
      <c r="S450" s="7" t="str">
        <f t="shared" ref="S450:S477" ca="1" si="281">IF(NOT(ISBLANK(R450)),R450,
IF(ISBLANK(Q450),"",
VLOOKUP(Q450,OFFSET(INDIRECT("$A:$B"),0,MATCH(Q$1&amp;"_Verify",INDIRECT("$1:$1"),0)-1),2,0)
))</f>
        <v/>
      </c>
    </row>
    <row r="451" spans="1:23" x14ac:dyDescent="0.3">
      <c r="A451" s="1" t="str">
        <f t="shared" si="279"/>
        <v>LP_SlowHitObject_02</v>
      </c>
      <c r="B451" s="1" t="s">
        <v>320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4.2000000000000003E-2</v>
      </c>
      <c r="O451" s="7" t="str">
        <f t="shared" ca="1" si="280"/>
        <v/>
      </c>
      <c r="S451" s="7" t="str">
        <f t="shared" ca="1" si="281"/>
        <v/>
      </c>
    </row>
    <row r="452" spans="1:23" x14ac:dyDescent="0.3">
      <c r="A452" s="1" t="str">
        <f t="shared" si="279"/>
        <v>LP_SlowHitObject_03</v>
      </c>
      <c r="B452" s="1" t="s">
        <v>320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6.6000000000000003E-2</v>
      </c>
      <c r="O452" s="7" t="str">
        <f t="shared" ca="1" si="280"/>
        <v/>
      </c>
      <c r="S452" s="7" t="str">
        <f t="shared" ca="1" si="281"/>
        <v/>
      </c>
    </row>
    <row r="453" spans="1:23" x14ac:dyDescent="0.3">
      <c r="A453" s="1" t="str">
        <f t="shared" si="279"/>
        <v>LP_SlowHitObject_04</v>
      </c>
      <c r="B453" s="1" t="s">
        <v>320</v>
      </c>
      <c r="C453" s="1" t="str">
        <f>IF(ISERROR(VLOOKUP(B453,AffectorValueTable!$A:$A,1,0)),"어펙터밸류없음","")</f>
        <v/>
      </c>
      <c r="D453" s="1">
        <v>4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9.1999999999999998E-2</v>
      </c>
      <c r="O453" s="7" t="str">
        <f t="shared" ca="1" si="280"/>
        <v/>
      </c>
      <c r="S453" s="7" t="str">
        <f t="shared" ca="1" si="281"/>
        <v/>
      </c>
    </row>
    <row r="454" spans="1:23" x14ac:dyDescent="0.3">
      <c r="A454" s="1" t="str">
        <f t="shared" si="279"/>
        <v>LP_SlowHitObject_05</v>
      </c>
      <c r="B454" s="1" t="s">
        <v>320</v>
      </c>
      <c r="C454" s="1" t="str">
        <f>IF(ISERROR(VLOOKUP(B454,AffectorValueTable!$A:$A,1,0)),"어펙터밸류없음","")</f>
        <v/>
      </c>
      <c r="D454" s="1">
        <v>5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0.12</v>
      </c>
      <c r="O454" s="7" t="str">
        <f t="shared" ca="1" si="280"/>
        <v/>
      </c>
      <c r="S454" s="7" t="str">
        <f t="shared" ca="1" si="281"/>
        <v/>
      </c>
    </row>
    <row r="455" spans="1:23" x14ac:dyDescent="0.3">
      <c r="A455" s="1" t="str">
        <f t="shared" ref="A455:A459" si="282">B455&amp;"_"&amp;TEXT(D455,"00")</f>
        <v>LP_SlowHitObjectBetter_01</v>
      </c>
      <c r="B455" s="1" t="s">
        <v>523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ref="J455:J459" si="283">J450*5/3</f>
        <v>3.3333333333333333E-2</v>
      </c>
      <c r="O455" s="7" t="str">
        <f t="shared" ref="O455:O459" ca="1" si="284">IF(NOT(ISBLANK(N455)),N455,
IF(ISBLANK(M455),"",
VLOOKUP(M455,OFFSET(INDIRECT("$A:$B"),0,MATCH(M$1&amp;"_Verify",INDIRECT("$1:$1"),0)-1),2,0)
))</f>
        <v/>
      </c>
      <c r="S455" s="7" t="str">
        <f t="shared" ref="S455:S459" ca="1" si="285">IF(NOT(ISBLANK(R455)),R455,
IF(ISBLANK(Q455),"",
VLOOKUP(Q455,OFFSET(INDIRECT("$A:$B"),0,MATCH(Q$1&amp;"_Verify",INDIRECT("$1:$1"),0)-1),2,0)
))</f>
        <v/>
      </c>
    </row>
    <row r="456" spans="1:23" x14ac:dyDescent="0.3">
      <c r="A456" s="1" t="str">
        <f t="shared" si="282"/>
        <v>LP_SlowHitObjectBetter_02</v>
      </c>
      <c r="B456" s="1" t="s">
        <v>523</v>
      </c>
      <c r="C456" s="1" t="str">
        <f>IF(ISERROR(VLOOKUP(B456,AffectorValueTable!$A:$A,1,0)),"어펙터밸류없음","")</f>
        <v/>
      </c>
      <c r="D456" s="1">
        <v>2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283"/>
        <v>7.0000000000000007E-2</v>
      </c>
      <c r="O456" s="7" t="str">
        <f t="shared" ca="1" si="284"/>
        <v/>
      </c>
      <c r="S456" s="7" t="str">
        <f t="shared" ca="1" si="285"/>
        <v/>
      </c>
    </row>
    <row r="457" spans="1:23" x14ac:dyDescent="0.3">
      <c r="A457" s="1" t="str">
        <f t="shared" si="282"/>
        <v>LP_SlowHitObjectBetter_03</v>
      </c>
      <c r="B457" s="1" t="s">
        <v>523</v>
      </c>
      <c r="C457" s="1" t="str">
        <f>IF(ISERROR(VLOOKUP(B457,AffectorValueTable!$A:$A,1,0)),"어펙터밸류없음","")</f>
        <v/>
      </c>
      <c r="D457" s="1">
        <v>3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283"/>
        <v>0.11</v>
      </c>
      <c r="O457" s="7" t="str">
        <f t="shared" ca="1" si="284"/>
        <v/>
      </c>
      <c r="S457" s="7" t="str">
        <f t="shared" ca="1" si="285"/>
        <v/>
      </c>
    </row>
    <row r="458" spans="1:23" x14ac:dyDescent="0.3">
      <c r="A458" s="1" t="str">
        <f t="shared" si="282"/>
        <v>LP_SlowHitObjectBetter_04</v>
      </c>
      <c r="B458" s="1" t="s">
        <v>523</v>
      </c>
      <c r="C458" s="1" t="str">
        <f>IF(ISERROR(VLOOKUP(B458,AffectorValueTable!$A:$A,1,0)),"어펙터밸류없음","")</f>
        <v/>
      </c>
      <c r="D458" s="1">
        <v>4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283"/>
        <v>0.15333333333333332</v>
      </c>
      <c r="O458" s="7" t="str">
        <f t="shared" ca="1" si="284"/>
        <v/>
      </c>
      <c r="S458" s="7" t="str">
        <f t="shared" ca="1" si="285"/>
        <v/>
      </c>
    </row>
    <row r="459" spans="1:23" x14ac:dyDescent="0.3">
      <c r="A459" s="1" t="str">
        <f t="shared" si="282"/>
        <v>LP_SlowHitObjectBetter_05</v>
      </c>
      <c r="B459" s="1" t="s">
        <v>523</v>
      </c>
      <c r="C459" s="1" t="str">
        <f>IF(ISERROR(VLOOKUP(B459,AffectorValueTable!$A:$A,1,0)),"어펙터밸류없음","")</f>
        <v/>
      </c>
      <c r="D459" s="1">
        <v>5</v>
      </c>
      <c r="E459" s="1" t="str">
        <f>VLOOKUP($B459,AffectorValueTable!$1:$1048576,MATCH(AffectorValueTable!$B$1,AffectorValueTable!$1:$1,0),0)</f>
        <v>SlowHitObjectSpeed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f t="shared" si="283"/>
        <v>0.19999999999999998</v>
      </c>
      <c r="O459" s="7" t="str">
        <f t="shared" ca="1" si="284"/>
        <v/>
      </c>
      <c r="S459" s="7" t="str">
        <f t="shared" ca="1" si="285"/>
        <v/>
      </c>
    </row>
    <row r="460" spans="1:23" x14ac:dyDescent="0.3">
      <c r="A460" s="1" t="str">
        <f t="shared" ref="A460:A462" si="286">B460&amp;"_"&amp;TEXT(D460,"00")</f>
        <v>LP_Paralyze_01</v>
      </c>
      <c r="B460" s="1" t="s">
        <v>331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CertainHpHitObject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0.33</v>
      </c>
      <c r="O460" s="7" t="str">
        <f t="shared" ref="O460:O462" ca="1" si="287">IF(NOT(ISBLANK(N460)),N460,
IF(ISBLANK(M460),"",
VLOOKUP(M460,OFFSET(INDIRECT("$A:$B"),0,MATCH(M$1&amp;"_Verify",INDIRECT("$1:$1"),0)-1),2,0)
))</f>
        <v/>
      </c>
      <c r="P460" s="1">
        <v>1</v>
      </c>
      <c r="S460" s="7" t="str">
        <f t="shared" ca="1" si="281"/>
        <v/>
      </c>
      <c r="U460" s="1" t="s">
        <v>332</v>
      </c>
      <c r="V460" s="1">
        <v>0.7</v>
      </c>
      <c r="W460" s="1" t="s">
        <v>436</v>
      </c>
    </row>
    <row r="461" spans="1:23" x14ac:dyDescent="0.3">
      <c r="A461" s="1" t="str">
        <f t="shared" si="286"/>
        <v>LP_Paralyze_02</v>
      </c>
      <c r="B461" s="1" t="s">
        <v>331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CertainHpHitObject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0.34</v>
      </c>
      <c r="O461" s="7" t="str">
        <f t="shared" ca="1" si="287"/>
        <v/>
      </c>
      <c r="P461" s="1">
        <v>1</v>
      </c>
      <c r="S461" s="7" t="str">
        <f t="shared" ca="1" si="281"/>
        <v/>
      </c>
      <c r="U461" s="1" t="s">
        <v>332</v>
      </c>
      <c r="V461" s="1" t="s">
        <v>437</v>
      </c>
      <c r="W461" s="1" t="s">
        <v>438</v>
      </c>
    </row>
    <row r="462" spans="1:23" x14ac:dyDescent="0.3">
      <c r="A462" s="1" t="str">
        <f t="shared" si="286"/>
        <v>LP_Paralyze_03</v>
      </c>
      <c r="B462" s="1" t="s">
        <v>331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CertainHpHitObject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J462" s="1">
        <v>0.35</v>
      </c>
      <c r="O462" s="7" t="str">
        <f t="shared" ca="1" si="287"/>
        <v/>
      </c>
      <c r="P462" s="1">
        <v>1</v>
      </c>
      <c r="S462" s="7" t="str">
        <f t="shared" ca="1" si="281"/>
        <v/>
      </c>
      <c r="U462" s="1" t="s">
        <v>332</v>
      </c>
      <c r="V462" s="1" t="s">
        <v>338</v>
      </c>
      <c r="W462" s="1" t="s">
        <v>339</v>
      </c>
    </row>
    <row r="463" spans="1:23" x14ac:dyDescent="0.3">
      <c r="A463" s="1" t="str">
        <f t="shared" ref="A463:A468" si="288">B463&amp;"_"&amp;TEXT(D463,"00")</f>
        <v>LP_Paralyze_CannotAction_01</v>
      </c>
      <c r="B463" s="1" t="s">
        <v>332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CannotAction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1.4</v>
      </c>
      <c r="O463" s="7" t="str">
        <f t="shared" ref="O463:O468" ca="1" si="289">IF(NOT(ISBLANK(N463)),N463,
IF(ISBLANK(M463),"",
VLOOKUP(M463,OFFSET(INDIRECT("$A:$B"),0,MATCH(M$1&amp;"_Verify",INDIRECT("$1:$1"),0)-1),2,0)
))</f>
        <v/>
      </c>
      <c r="S463" s="7" t="str">
        <f t="shared" ca="1" si="281"/>
        <v/>
      </c>
    </row>
    <row r="464" spans="1:23" x14ac:dyDescent="0.3">
      <c r="A464" s="1" t="str">
        <f t="shared" si="288"/>
        <v>LP_Paralyze_CannotAction_02</v>
      </c>
      <c r="B464" s="1" t="s">
        <v>332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CannotAction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2</v>
      </c>
      <c r="O464" s="7" t="str">
        <f t="shared" ca="1" si="289"/>
        <v/>
      </c>
      <c r="S464" s="7" t="str">
        <f t="shared" ca="1" si="281"/>
        <v/>
      </c>
    </row>
    <row r="465" spans="1:23" x14ac:dyDescent="0.3">
      <c r="A465" s="1" t="str">
        <f t="shared" ref="A465" si="290">B465&amp;"_"&amp;TEXT(D465,"00")</f>
        <v>LP_Paralyze_CannotAction_03</v>
      </c>
      <c r="B465" s="1" t="s">
        <v>332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CannotAction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2.6</v>
      </c>
      <c r="O465" s="7" t="str">
        <f t="shared" ref="O465" ca="1" si="291">IF(NOT(ISBLANK(N465)),N465,
IF(ISBLANK(M465),"",
VLOOKUP(M465,OFFSET(INDIRECT("$A:$B"),0,MATCH(M$1&amp;"_Verify",INDIRECT("$1:$1"),0)-1),2,0)
))</f>
        <v/>
      </c>
      <c r="S465" s="7" t="str">
        <f t="shared" ref="S465" ca="1" si="292">IF(NOT(ISBLANK(R465)),R465,
IF(ISBLANK(Q465),"",
VLOOKUP(Q465,OFFSET(INDIRECT("$A:$B"),0,MATCH(Q$1&amp;"_Verify",INDIRECT("$1:$1"),0)-1),2,0)
))</f>
        <v/>
      </c>
    </row>
    <row r="466" spans="1:23" x14ac:dyDescent="0.3">
      <c r="A466" s="1" t="str">
        <f t="shared" si="288"/>
        <v>LP_Hold_01</v>
      </c>
      <c r="B466" s="1" t="s">
        <v>322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AttackWeightHitObject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0.25</v>
      </c>
      <c r="K466" s="1">
        <v>7.0000000000000007E-2</v>
      </c>
      <c r="O466" s="7" t="str">
        <f t="shared" ca="1" si="289"/>
        <v/>
      </c>
      <c r="P466" s="1">
        <v>1</v>
      </c>
      <c r="S466" s="7" t="str">
        <f t="shared" ca="1" si="281"/>
        <v/>
      </c>
      <c r="U466" s="1" t="s">
        <v>323</v>
      </c>
    </row>
    <row r="467" spans="1:23" x14ac:dyDescent="0.3">
      <c r="A467" s="1" t="str">
        <f t="shared" si="288"/>
        <v>LP_Hold_02</v>
      </c>
      <c r="B467" s="1" t="s">
        <v>322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AttackWeightHitObject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0.35</v>
      </c>
      <c r="K467" s="1">
        <v>0.09</v>
      </c>
      <c r="O467" s="7" t="str">
        <f t="shared" ca="1" si="289"/>
        <v/>
      </c>
      <c r="P467" s="1">
        <v>1</v>
      </c>
      <c r="S467" s="7" t="str">
        <f t="shared" ca="1" si="281"/>
        <v/>
      </c>
      <c r="U467" s="1" t="s">
        <v>323</v>
      </c>
    </row>
    <row r="468" spans="1:23" x14ac:dyDescent="0.3">
      <c r="A468" s="1" t="str">
        <f t="shared" si="288"/>
        <v>LP_Hold_03</v>
      </c>
      <c r="B468" s="1" t="s">
        <v>322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AttackWeightHitObject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 s="1">
        <v>0.45</v>
      </c>
      <c r="K468" s="1">
        <v>0.11</v>
      </c>
      <c r="O468" s="7" t="str">
        <f t="shared" ca="1" si="289"/>
        <v/>
      </c>
      <c r="P468" s="1">
        <v>1</v>
      </c>
      <c r="S468" s="7" t="str">
        <f t="shared" ca="1" si="281"/>
        <v/>
      </c>
      <c r="U468" s="1" t="s">
        <v>323</v>
      </c>
    </row>
    <row r="469" spans="1:23" x14ac:dyDescent="0.3">
      <c r="A469" s="1" t="str">
        <f t="shared" ref="A469:A474" si="293">B469&amp;"_"&amp;TEXT(D469,"00")</f>
        <v>LP_Hold_CannotMove_01</v>
      </c>
      <c r="B469" s="1" t="s">
        <v>324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CannotMove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1.5</v>
      </c>
      <c r="O469" s="7" t="str">
        <f t="shared" ref="O469:O474" ca="1" si="294">IF(NOT(ISBLANK(N469)),N469,
IF(ISBLANK(M469),"",
VLOOKUP(M469,OFFSET(INDIRECT("$A:$B"),0,MATCH(M$1&amp;"_Verify",INDIRECT("$1:$1"),0)-1),2,0)
))</f>
        <v/>
      </c>
      <c r="S469" s="7" t="str">
        <f t="shared" ca="1" si="281"/>
        <v/>
      </c>
      <c r="V469" s="1" t="s">
        <v>362</v>
      </c>
    </row>
    <row r="470" spans="1:23" x14ac:dyDescent="0.3">
      <c r="A470" s="1" t="str">
        <f t="shared" si="293"/>
        <v>LP_Hold_CannotMove_02</v>
      </c>
      <c r="B470" s="1" t="s">
        <v>324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CannotMove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3.1500000000000004</v>
      </c>
      <c r="O470" s="7" t="str">
        <f t="shared" ca="1" si="294"/>
        <v/>
      </c>
      <c r="S470" s="7" t="str">
        <f t="shared" ca="1" si="281"/>
        <v/>
      </c>
      <c r="V470" s="1" t="s">
        <v>362</v>
      </c>
    </row>
    <row r="471" spans="1:23" x14ac:dyDescent="0.3">
      <c r="A471" s="1" t="str">
        <f t="shared" si="293"/>
        <v>LP_Hold_CannotMove_03</v>
      </c>
      <c r="B471" s="1" t="s">
        <v>324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CannotMove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4.95</v>
      </c>
      <c r="O471" s="7" t="str">
        <f t="shared" ca="1" si="294"/>
        <v/>
      </c>
      <c r="S471" s="7" t="str">
        <f t="shared" ca="1" si="281"/>
        <v/>
      </c>
      <c r="V471" s="1" t="s">
        <v>362</v>
      </c>
    </row>
    <row r="472" spans="1:23" x14ac:dyDescent="0.3">
      <c r="A472" s="1" t="str">
        <f t="shared" si="293"/>
        <v>LP_Transport_01</v>
      </c>
      <c r="B472" s="1" t="s">
        <v>358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TeleportingHitObject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0.15</v>
      </c>
      <c r="K472" s="1">
        <v>0.1</v>
      </c>
      <c r="L472" s="1">
        <v>0.1</v>
      </c>
      <c r="N472" s="1">
        <v>3</v>
      </c>
      <c r="O472" s="7">
        <f t="shared" ca="1" si="294"/>
        <v>3</v>
      </c>
      <c r="P472" s="1">
        <v>1</v>
      </c>
      <c r="R472" s="1">
        <v>0</v>
      </c>
      <c r="S472" s="7">
        <f t="shared" ca="1" si="281"/>
        <v>0</v>
      </c>
      <c r="U472" s="1" t="s">
        <v>355</v>
      </c>
    </row>
    <row r="473" spans="1:23" x14ac:dyDescent="0.3">
      <c r="A473" s="1" t="str">
        <f t="shared" si="293"/>
        <v>LP_Transport_02</v>
      </c>
      <c r="B473" s="1" t="s">
        <v>358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TeleportingHitObject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0.22500000000000001</v>
      </c>
      <c r="K473" s="1">
        <v>0.1</v>
      </c>
      <c r="L473" s="1">
        <v>0.1</v>
      </c>
      <c r="N473" s="1">
        <v>6</v>
      </c>
      <c r="O473" s="7">
        <f t="shared" ca="1" si="294"/>
        <v>6</v>
      </c>
      <c r="P473" s="1">
        <v>1</v>
      </c>
      <c r="R473" s="1">
        <v>1</v>
      </c>
      <c r="S473" s="7">
        <f t="shared" ca="1" si="281"/>
        <v>1</v>
      </c>
      <c r="U473" s="1" t="s">
        <v>355</v>
      </c>
    </row>
    <row r="474" spans="1:23" x14ac:dyDescent="0.3">
      <c r="A474" s="1" t="str">
        <f t="shared" si="293"/>
        <v>LP_Transport_03</v>
      </c>
      <c r="B474" s="1" t="s">
        <v>358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TeleportingHitObject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J474" s="1">
        <v>0.3</v>
      </c>
      <c r="K474" s="1">
        <v>0.1</v>
      </c>
      <c r="L474" s="1">
        <v>0.1</v>
      </c>
      <c r="N474" s="1">
        <v>9</v>
      </c>
      <c r="O474" s="7">
        <f t="shared" ca="1" si="294"/>
        <v>9</v>
      </c>
      <c r="P474" s="1">
        <v>1</v>
      </c>
      <c r="R474" s="1">
        <v>2</v>
      </c>
      <c r="S474" s="7">
        <f t="shared" ca="1" si="281"/>
        <v>2</v>
      </c>
      <c r="U474" s="1" t="s">
        <v>355</v>
      </c>
    </row>
    <row r="475" spans="1:23" x14ac:dyDescent="0.3">
      <c r="A475" s="1" t="str">
        <f t="shared" ref="A475:A477" si="295">B475&amp;"_"&amp;TEXT(D475,"00")</f>
        <v>LP_Transport_Teleported_01</v>
      </c>
      <c r="B475" s="1" t="s">
        <v>359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Teleported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10</v>
      </c>
      <c r="J475" s="1">
        <v>10</v>
      </c>
      <c r="O475" s="7" t="str">
        <f t="shared" ref="O475:O477" ca="1" si="296">IF(NOT(ISBLANK(N475)),N475,
IF(ISBLANK(M475),"",
VLOOKUP(M475,OFFSET(INDIRECT("$A:$B"),0,MATCH(M$1&amp;"_Verify",INDIRECT("$1:$1"),0)-1),2,0)
))</f>
        <v/>
      </c>
      <c r="S475" s="7" t="str">
        <f t="shared" ca="1" si="281"/>
        <v/>
      </c>
      <c r="U475" s="1" t="s">
        <v>442</v>
      </c>
      <c r="V475" s="1" t="s">
        <v>360</v>
      </c>
      <c r="W475" s="1" t="s">
        <v>361</v>
      </c>
    </row>
    <row r="476" spans="1:23" x14ac:dyDescent="0.3">
      <c r="A476" s="1" t="str">
        <f t="shared" si="295"/>
        <v>LP_Transport_Teleported_02</v>
      </c>
      <c r="B476" s="1" t="s">
        <v>359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Teleported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0">
        <v>14</v>
      </c>
      <c r="J476" s="1">
        <v>10</v>
      </c>
      <c r="O476" s="7" t="str">
        <f t="shared" ca="1" si="296"/>
        <v/>
      </c>
      <c r="S476" s="7" t="str">
        <f t="shared" ca="1" si="281"/>
        <v/>
      </c>
      <c r="U476" s="1" t="s">
        <v>442</v>
      </c>
      <c r="V476" s="1" t="s">
        <v>360</v>
      </c>
      <c r="W476" s="1" t="s">
        <v>361</v>
      </c>
    </row>
    <row r="477" spans="1:23" x14ac:dyDescent="0.3">
      <c r="A477" s="1" t="str">
        <f t="shared" si="295"/>
        <v>LP_Transport_Teleported_03</v>
      </c>
      <c r="B477" s="1" t="s">
        <v>359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Teleported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0">
        <v>18</v>
      </c>
      <c r="J477" s="1">
        <v>10</v>
      </c>
      <c r="O477" s="7" t="str">
        <f t="shared" ca="1" si="296"/>
        <v/>
      </c>
      <c r="S477" s="7" t="str">
        <f t="shared" ca="1" si="281"/>
        <v/>
      </c>
      <c r="U477" s="1" t="s">
        <v>442</v>
      </c>
      <c r="V477" s="1" t="s">
        <v>360</v>
      </c>
      <c r="W477" s="1" t="s">
        <v>361</v>
      </c>
    </row>
    <row r="478" spans="1:23" x14ac:dyDescent="0.3">
      <c r="A478" s="1" t="str">
        <f t="shared" ref="A478:A487" si="297">B478&amp;"_"&amp;TEXT(D478,"00")</f>
        <v>LP_SummonShield_01</v>
      </c>
      <c r="B478" s="1" t="s">
        <v>379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3</v>
      </c>
      <c r="K478" s="1">
        <v>3</v>
      </c>
      <c r="O478" s="7" t="str">
        <f t="shared" ref="O478:O487" ca="1" si="298">IF(NOT(ISBLANK(N478)),N478,
IF(ISBLANK(M478),"",
VLOOKUP(M478,OFFSET(INDIRECT("$A:$B"),0,MATCH(M$1&amp;"_Verify",INDIRECT("$1:$1"),0)-1),2,0)
))</f>
        <v/>
      </c>
      <c r="S478" s="7" t="str">
        <f t="shared" ref="S478:S487" ca="1" si="299">IF(NOT(ISBLANK(R478)),R478,
IF(ISBLANK(Q478),"",
VLOOKUP(Q478,OFFSET(INDIRECT("$A:$B"),0,MATCH(Q$1&amp;"_Verify",INDIRECT("$1:$1"),0)-1),2,0)
))</f>
        <v/>
      </c>
      <c r="T478" s="1" t="s">
        <v>381</v>
      </c>
    </row>
    <row r="479" spans="1:23" x14ac:dyDescent="0.3">
      <c r="A479" s="1" t="str">
        <f t="shared" si="297"/>
        <v>LP_SummonShield_02</v>
      </c>
      <c r="B479" s="1" t="s">
        <v>379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CreateWall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1.9672131147540985</v>
      </c>
      <c r="K479" s="1">
        <v>3</v>
      </c>
      <c r="O479" s="7" t="str">
        <f t="shared" ca="1" si="298"/>
        <v/>
      </c>
      <c r="S479" s="7" t="str">
        <f t="shared" ca="1" si="299"/>
        <v/>
      </c>
      <c r="T479" s="1" t="s">
        <v>381</v>
      </c>
    </row>
    <row r="480" spans="1:23" x14ac:dyDescent="0.3">
      <c r="A480" s="1" t="str">
        <f t="shared" si="297"/>
        <v>LP_SummonShield_03</v>
      </c>
      <c r="B480" s="1" t="s">
        <v>379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CreateWall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1.4285714285714284</v>
      </c>
      <c r="K480" s="1">
        <v>3</v>
      </c>
      <c r="O480" s="7" t="str">
        <f t="shared" ca="1" si="298"/>
        <v/>
      </c>
      <c r="S480" s="7" t="str">
        <f t="shared" ca="1" si="299"/>
        <v/>
      </c>
      <c r="T480" s="1" t="s">
        <v>381</v>
      </c>
    </row>
    <row r="481" spans="1:20" x14ac:dyDescent="0.3">
      <c r="A481" s="1" t="str">
        <f t="shared" si="297"/>
        <v>LP_SummonShield_04</v>
      </c>
      <c r="B481" s="1" t="s">
        <v>379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CreateWall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1.1009174311926606</v>
      </c>
      <c r="K481" s="1">
        <v>3</v>
      </c>
      <c r="O481" s="7" t="str">
        <f t="shared" ca="1" si="298"/>
        <v/>
      </c>
      <c r="S481" s="7" t="str">
        <f t="shared" ca="1" si="299"/>
        <v/>
      </c>
      <c r="T481" s="1" t="s">
        <v>381</v>
      </c>
    </row>
    <row r="482" spans="1:20" x14ac:dyDescent="0.3">
      <c r="A482" s="1" t="str">
        <f t="shared" si="297"/>
        <v>LP_SummonShield_05</v>
      </c>
      <c r="B482" s="1" t="s">
        <v>379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CreateWall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0.88235294117647056</v>
      </c>
      <c r="K482" s="1">
        <v>3</v>
      </c>
      <c r="O482" s="7" t="str">
        <f t="shared" ca="1" si="298"/>
        <v/>
      </c>
      <c r="S482" s="7" t="str">
        <f t="shared" ca="1" si="299"/>
        <v/>
      </c>
      <c r="T482" s="1" t="s">
        <v>381</v>
      </c>
    </row>
    <row r="483" spans="1:20" x14ac:dyDescent="0.3">
      <c r="A483" s="1" t="str">
        <f t="shared" si="297"/>
        <v>LP_HealSpOnAttack_01</v>
      </c>
      <c r="B483" s="1" t="s">
        <v>528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K483" s="1">
        <v>1</v>
      </c>
      <c r="O483" s="7" t="str">
        <f t="shared" ca="1" si="298"/>
        <v/>
      </c>
      <c r="S483" s="7" t="str">
        <f t="shared" ca="1" si="299"/>
        <v/>
      </c>
    </row>
    <row r="484" spans="1:20" x14ac:dyDescent="0.3">
      <c r="A484" s="1" t="str">
        <f t="shared" si="297"/>
        <v>LP_HealSpOnAttack_02</v>
      </c>
      <c r="B484" s="1" t="s">
        <v>528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2.1</v>
      </c>
      <c r="K484" s="1">
        <v>2.1</v>
      </c>
      <c r="O484" s="7" t="str">
        <f t="shared" ca="1" si="298"/>
        <v/>
      </c>
      <c r="S484" s="7" t="str">
        <f t="shared" ca="1" si="299"/>
        <v/>
      </c>
    </row>
    <row r="485" spans="1:20" x14ac:dyDescent="0.3">
      <c r="A485" s="1" t="str">
        <f t="shared" si="297"/>
        <v>LP_HealSpOnAttack_03</v>
      </c>
      <c r="B485" s="1" t="s">
        <v>528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HealSpOnHit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3.3000000000000003</v>
      </c>
      <c r="K485" s="1">
        <v>3.3000000000000003</v>
      </c>
      <c r="O485" s="7" t="str">
        <f t="shared" ca="1" si="298"/>
        <v/>
      </c>
      <c r="S485" s="7" t="str">
        <f t="shared" ca="1" si="299"/>
        <v/>
      </c>
    </row>
    <row r="486" spans="1:20" x14ac:dyDescent="0.3">
      <c r="A486" s="1" t="str">
        <f t="shared" si="297"/>
        <v>LP_HealSpOnAttackBetter_01</v>
      </c>
      <c r="B486" s="1" t="s">
        <v>530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1.6666666666666667</v>
      </c>
      <c r="K486" s="1">
        <v>1.6666666666666667</v>
      </c>
      <c r="O486" s="7" t="str">
        <f t="shared" ca="1" si="298"/>
        <v/>
      </c>
      <c r="S486" s="7" t="str">
        <f t="shared" ca="1" si="299"/>
        <v/>
      </c>
    </row>
    <row r="487" spans="1:20" x14ac:dyDescent="0.3">
      <c r="A487" s="1" t="str">
        <f t="shared" si="297"/>
        <v>LP_HealSpOnAttackBetter_02</v>
      </c>
      <c r="B487" s="1" t="s">
        <v>530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3.5000000000000004</v>
      </c>
      <c r="K487" s="1">
        <v>3.5000000000000004</v>
      </c>
      <c r="O487" s="7" t="str">
        <f t="shared" ca="1" si="298"/>
        <v/>
      </c>
      <c r="S487" s="7" t="str">
        <f t="shared" ca="1" si="299"/>
        <v/>
      </c>
    </row>
    <row r="488" spans="1:20" x14ac:dyDescent="0.3">
      <c r="A488" s="1" t="str">
        <f t="shared" ref="A488:A493" si="300">B488&amp;"_"&amp;TEXT(D488,"00")</f>
        <v>LP_HealSpOnAttackBetter_03</v>
      </c>
      <c r="B488" s="1" t="s">
        <v>530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HealSpOnHit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5.5</v>
      </c>
      <c r="K488" s="1">
        <v>5.5</v>
      </c>
      <c r="O488" s="7" t="str">
        <f t="shared" ref="O488:O493" ca="1" si="301">IF(NOT(ISBLANK(N488)),N488,
IF(ISBLANK(M488),"",
VLOOKUP(M488,OFFSET(INDIRECT("$A:$B"),0,MATCH(M$1&amp;"_Verify",INDIRECT("$1:$1"),0)-1),2,0)
))</f>
        <v/>
      </c>
      <c r="S488" s="7" t="str">
        <f t="shared" ref="S488:S493" ca="1" si="302">IF(NOT(ISBLANK(R488)),R488,
IF(ISBLANK(Q488),"",
VLOOKUP(Q488,OFFSET(INDIRECT("$A:$B"),0,MATCH(Q$1&amp;"_Verify",INDIRECT("$1:$1"),0)-1),2,0)
))</f>
        <v/>
      </c>
    </row>
    <row r="489" spans="1:20" x14ac:dyDescent="0.3">
      <c r="A489" s="1" t="str">
        <f t="shared" si="300"/>
        <v>LP_PaybackSp_01</v>
      </c>
      <c r="B489" s="1" t="s">
        <v>544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0.23333333333333336</v>
      </c>
      <c r="K489" s="1">
        <v>0.28518518518518521</v>
      </c>
      <c r="O489" s="7" t="str">
        <f t="shared" ca="1" si="301"/>
        <v/>
      </c>
      <c r="S489" s="7" t="str">
        <f t="shared" ca="1" si="302"/>
        <v/>
      </c>
    </row>
    <row r="490" spans="1:20" x14ac:dyDescent="0.3">
      <c r="A490" s="1" t="str">
        <f t="shared" si="300"/>
        <v>LP_PaybackSp_02</v>
      </c>
      <c r="B490" s="1" t="s">
        <v>544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PaybackSp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0.38126801152737749</v>
      </c>
      <c r="K490" s="1">
        <v>0.46599423631123921</v>
      </c>
      <c r="O490" s="7" t="str">
        <f t="shared" ca="1" si="301"/>
        <v/>
      </c>
      <c r="S490" s="7" t="str">
        <f t="shared" ca="1" si="302"/>
        <v/>
      </c>
    </row>
    <row r="491" spans="1:20" x14ac:dyDescent="0.3">
      <c r="A491" s="1" t="str">
        <f t="shared" si="300"/>
        <v>LP_PaybackSp_03</v>
      </c>
      <c r="B491" s="1" t="s">
        <v>544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PaybackSp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0.48236658932714627</v>
      </c>
      <c r="K491" s="1">
        <v>0.58955916473317882</v>
      </c>
      <c r="O491" s="7" t="str">
        <f t="shared" ca="1" si="301"/>
        <v/>
      </c>
      <c r="S491" s="7" t="str">
        <f t="shared" ca="1" si="302"/>
        <v/>
      </c>
    </row>
    <row r="492" spans="1:20" x14ac:dyDescent="0.3">
      <c r="A492" s="1" t="str">
        <f t="shared" si="300"/>
        <v>LP_PaybackSp_04</v>
      </c>
      <c r="B492" s="1" t="s">
        <v>544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PaybackSp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0.55517241379310345</v>
      </c>
      <c r="K492" s="1">
        <v>0.67854406130268197</v>
      </c>
      <c r="O492" s="7" t="str">
        <f t="shared" ca="1" si="301"/>
        <v/>
      </c>
      <c r="S492" s="7" t="str">
        <f t="shared" ca="1" si="302"/>
        <v/>
      </c>
    </row>
    <row r="493" spans="1:20" x14ac:dyDescent="0.3">
      <c r="A493" s="1" t="str">
        <f t="shared" si="300"/>
        <v>LP_PaybackSp_05</v>
      </c>
      <c r="B493" s="1" t="s">
        <v>544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PaybackSp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0.60967741935483877</v>
      </c>
      <c r="K493" s="1">
        <v>0.74516129032258072</v>
      </c>
      <c r="O493" s="7" t="str">
        <f t="shared" ca="1" si="301"/>
        <v/>
      </c>
      <c r="S493" s="7" t="str">
        <f t="shared" ca="1" si="302"/>
        <v/>
      </c>
    </row>
    <row r="494" spans="1:20" x14ac:dyDescent="0.3">
      <c r="A494" s="1" t="str">
        <f t="shared" ref="A494:A495" si="303">B494&amp;"_"&amp;TEXT(D494,"00")</f>
        <v>PN_Magic2Times_01</v>
      </c>
      <c r="B494" s="1" t="s">
        <v>387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EnlargeDamage</v>
      </c>
      <c r="G494" s="1" t="s">
        <v>396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</v>
      </c>
      <c r="O494" s="7" t="str">
        <f t="shared" ref="O494:O495" ca="1" si="304">IF(NOT(ISBLANK(N494)),N494,
IF(ISBLANK(M494),"",
VLOOKUP(M494,OFFSET(INDIRECT("$A:$B"),0,MATCH(M$1&amp;"_Verify",INDIRECT("$1:$1"),0)-1),2,0)
))</f>
        <v/>
      </c>
      <c r="S494" s="7" t="str">
        <f t="shared" ref="S494:S495" ca="1" si="305">IF(NOT(ISBLANK(R494)),R494,
IF(ISBLANK(Q494),"",
VLOOKUP(Q494,OFFSET(INDIRECT("$A:$B"),0,MATCH(Q$1&amp;"_Verify",INDIRECT("$1:$1"),0)-1),2,0)
))</f>
        <v/>
      </c>
    </row>
    <row r="495" spans="1:20" x14ac:dyDescent="0.3">
      <c r="A495" s="1" t="str">
        <f t="shared" si="303"/>
        <v>PN_Machine2Times_01</v>
      </c>
      <c r="B495" s="1" t="s">
        <v>404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EnlargeDamage</v>
      </c>
      <c r="G495" s="1" t="s">
        <v>406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</v>
      </c>
      <c r="O495" s="7" t="str">
        <f t="shared" ca="1" si="304"/>
        <v/>
      </c>
      <c r="S495" s="7" t="str">
        <f t="shared" ca="1" si="305"/>
        <v/>
      </c>
    </row>
    <row r="496" spans="1:20" x14ac:dyDescent="0.3">
      <c r="A496" s="1" t="str">
        <f t="shared" ref="A496:A497" si="306">B496&amp;"_"&amp;TEXT(D496,"00")</f>
        <v>PN_Nature2Times_01</v>
      </c>
      <c r="B496" s="1" t="s">
        <v>389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EnlargeDamage</v>
      </c>
      <c r="G496" s="1" t="s">
        <v>399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O496" s="7" t="str">
        <f t="shared" ref="O496:O497" ca="1" si="307">IF(NOT(ISBLANK(N496)),N496,
IF(ISBLANK(M496),"",
VLOOKUP(M496,OFFSET(INDIRECT("$A:$B"),0,MATCH(M$1&amp;"_Verify",INDIRECT("$1:$1"),0)-1),2,0)
))</f>
        <v/>
      </c>
      <c r="S496" s="7" t="str">
        <f t="shared" ref="S496:S497" ca="1" si="308">IF(NOT(ISBLANK(R496)),R496,
IF(ISBLANK(Q496),"",
VLOOKUP(Q496,OFFSET(INDIRECT("$A:$B"),0,MATCH(Q$1&amp;"_Verify",INDIRECT("$1:$1"),0)-1),2,0)
))</f>
        <v/>
      </c>
    </row>
    <row r="497" spans="1:19" x14ac:dyDescent="0.3">
      <c r="A497" s="1" t="str">
        <f t="shared" si="306"/>
        <v>PN_Qigong2Times_01</v>
      </c>
      <c r="B497" s="1" t="s">
        <v>405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EnlargeDamage</v>
      </c>
      <c r="G497" s="1" t="s">
        <v>407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O497" s="7" t="str">
        <f t="shared" ca="1" si="307"/>
        <v/>
      </c>
      <c r="S497" s="7" t="str">
        <f t="shared" ca="1" si="308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5:Q497 Q3:Q316 M3:M49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G325:G330 G92:G316 G3:G85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20" activePane="bottomLeft" state="frozen"/>
      <selection pane="bottomLeft" activeCell="A24" sqref="A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 t="s">
        <v>702</v>
      </c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2020-07-22T10:54:24Z</dcterms:modified>
</cp:coreProperties>
</file>