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F37A928-3894-40C4-8169-C88EBC870AA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6" i="1"/>
  <c r="C65" i="1"/>
  <c r="O67" i="5"/>
  <c r="I23" i="5" l="1"/>
  <c r="S23" i="5"/>
  <c r="O23" i="5"/>
  <c r="H23" i="5"/>
  <c r="E23" i="5"/>
  <c r="C23" i="5"/>
  <c r="A23" i="5"/>
  <c r="L204" i="5" l="1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C22" i="1"/>
  <c r="U64" i="5" l="1"/>
  <c r="U63" i="5"/>
  <c r="U65" i="5"/>
  <c r="U62" i="5"/>
  <c r="S123" i="5" l="1"/>
  <c r="J123" i="5"/>
  <c r="H123" i="5"/>
  <c r="E123" i="5"/>
  <c r="C123" i="5"/>
  <c r="A123" i="5"/>
  <c r="S122" i="5"/>
  <c r="J122" i="5"/>
  <c r="H122" i="5"/>
  <c r="E122" i="5"/>
  <c r="C122" i="5"/>
  <c r="A122" i="5"/>
  <c r="J110" i="5"/>
  <c r="J111" i="5"/>
  <c r="J112" i="5"/>
  <c r="J113" i="5"/>
  <c r="J114" i="5"/>
  <c r="J115" i="5"/>
  <c r="J116" i="5"/>
  <c r="J117" i="5"/>
  <c r="J118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S115" i="5"/>
  <c r="H115" i="5"/>
  <c r="E115" i="5"/>
  <c r="C115" i="5"/>
  <c r="A115" i="5"/>
  <c r="O123" i="5"/>
  <c r="O117" i="5"/>
  <c r="O115" i="5"/>
  <c r="O122" i="5"/>
  <c r="O116" i="5"/>
  <c r="O118" i="5"/>
  <c r="J124" i="5" l="1"/>
  <c r="J125" i="5"/>
  <c r="J126" i="5"/>
  <c r="J119" i="5"/>
  <c r="J120" i="5"/>
  <c r="J121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299" i="5" l="1"/>
  <c r="J300" i="5"/>
  <c r="J301" i="5"/>
  <c r="J302" i="5"/>
  <c r="J303" i="5"/>
  <c r="J293" i="5"/>
  <c r="J292" i="5"/>
  <c r="J291" i="5"/>
  <c r="J290" i="5"/>
  <c r="J289" i="5"/>
  <c r="J288" i="5"/>
  <c r="J287" i="5"/>
  <c r="J286" i="5"/>
  <c r="J285" i="5"/>
  <c r="J127" i="5" l="1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2" i="5" l="1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C62" i="1"/>
  <c r="O441" i="5" l="1"/>
  <c r="A436" i="5" l="1"/>
  <c r="C436" i="5"/>
  <c r="E436" i="5"/>
  <c r="H436" i="5"/>
  <c r="O436" i="5"/>
  <c r="S436" i="5"/>
  <c r="J424" i="5" l="1"/>
  <c r="J425" i="5"/>
  <c r="J426" i="5"/>
  <c r="J427" i="5"/>
  <c r="J428" i="5"/>
  <c r="L243" i="5" l="1"/>
  <c r="L244" i="5"/>
  <c r="L245" i="5"/>
  <c r="K237" i="5"/>
  <c r="K238" i="5"/>
  <c r="K239" i="5"/>
  <c r="J231" i="5"/>
  <c r="J232" i="5"/>
  <c r="J233" i="5"/>
  <c r="S357" i="5"/>
  <c r="O357" i="5"/>
  <c r="H357" i="5"/>
  <c r="E357" i="5"/>
  <c r="C357" i="5"/>
  <c r="A357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6" i="5"/>
  <c r="O356" i="5"/>
  <c r="H356" i="5"/>
  <c r="E356" i="5"/>
  <c r="C356" i="5"/>
  <c r="A356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6" i="5"/>
  <c r="J325" i="5" s="1"/>
  <c r="J324" i="5" s="1"/>
  <c r="J323" i="5" s="1"/>
  <c r="C10" i="1"/>
  <c r="C5" i="1"/>
  <c r="C3" i="1"/>
  <c r="C9" i="1"/>
  <c r="C61" i="1"/>
  <c r="C11" i="1"/>
  <c r="C4" i="1"/>
  <c r="L304" i="5" l="1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K262" i="5" l="1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21" i="5" l="1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26" i="5" l="1"/>
  <c r="H126" i="5"/>
  <c r="E126" i="5"/>
  <c r="C126" i="5"/>
  <c r="A126" i="5"/>
  <c r="S125" i="5"/>
  <c r="H125" i="5"/>
  <c r="E125" i="5"/>
  <c r="C125" i="5"/>
  <c r="A125" i="5"/>
  <c r="O126" i="5"/>
  <c r="O125" i="5"/>
  <c r="S109" i="5" l="1"/>
  <c r="H109" i="5"/>
  <c r="E109" i="5"/>
  <c r="C109" i="5"/>
  <c r="A109" i="5"/>
  <c r="S108" i="5"/>
  <c r="H108" i="5"/>
  <c r="E108" i="5"/>
  <c r="C108" i="5"/>
  <c r="A108" i="5"/>
  <c r="O109" i="5"/>
  <c r="O108" i="5"/>
  <c r="S9" i="5" l="1"/>
  <c r="O9" i="5"/>
  <c r="H9" i="5"/>
  <c r="E9" i="5"/>
  <c r="C9" i="5"/>
  <c r="A9" i="5"/>
  <c r="C8" i="1"/>
  <c r="S462" i="5" l="1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C147" i="1"/>
  <c r="C148" i="1"/>
  <c r="C149" i="1"/>
  <c r="S428" i="5" l="1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12" i="5"/>
  <c r="H412" i="5"/>
  <c r="E412" i="5"/>
  <c r="C412" i="5"/>
  <c r="A412" i="5"/>
  <c r="S411" i="5"/>
  <c r="H411" i="5"/>
  <c r="E411" i="5"/>
  <c r="C411" i="5"/>
  <c r="A411" i="5"/>
  <c r="S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9" i="5"/>
  <c r="O243" i="5"/>
  <c r="H243" i="5"/>
  <c r="E243" i="5"/>
  <c r="C243" i="5"/>
  <c r="A243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43" i="5"/>
  <c r="O237" i="5"/>
  <c r="H237" i="5"/>
  <c r="E237" i="5"/>
  <c r="C237" i="5"/>
  <c r="A237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S234" i="5"/>
  <c r="O231" i="5"/>
  <c r="H231" i="5"/>
  <c r="E231" i="5"/>
  <c r="C231" i="5"/>
  <c r="A231" i="5"/>
  <c r="C135" i="1"/>
  <c r="C96" i="1"/>
  <c r="C139" i="1"/>
  <c r="S409" i="5"/>
  <c r="O410" i="5"/>
  <c r="O412" i="5"/>
  <c r="C134" i="1"/>
  <c r="C100" i="1"/>
  <c r="S408" i="5"/>
  <c r="O411" i="5"/>
  <c r="S407" i="5"/>
  <c r="C98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90" i="1"/>
  <c r="C88" i="1"/>
  <c r="C80" i="1"/>
  <c r="C92" i="1"/>
  <c r="C77" i="1"/>
  <c r="C86" i="1"/>
  <c r="C81" i="1"/>
  <c r="C93" i="1"/>
  <c r="C79" i="1"/>
  <c r="C87" i="1"/>
  <c r="C94" i="1"/>
  <c r="C76" i="1"/>
  <c r="C78" i="1"/>
  <c r="C91" i="1"/>
  <c r="A464" i="5" l="1"/>
  <c r="C464" i="5"/>
  <c r="E464" i="5"/>
  <c r="H464" i="5"/>
  <c r="O464" i="5"/>
  <c r="S464" i="5"/>
  <c r="S434" i="5"/>
  <c r="O434" i="5"/>
  <c r="H434" i="5"/>
  <c r="E434" i="5"/>
  <c r="C434" i="5"/>
  <c r="A434" i="5"/>
  <c r="S194" i="5" l="1"/>
  <c r="O236" i="5"/>
  <c r="H236" i="5"/>
  <c r="E236" i="5"/>
  <c r="C236" i="5"/>
  <c r="A236" i="5"/>
  <c r="S193" i="5"/>
  <c r="O235" i="5"/>
  <c r="H235" i="5"/>
  <c r="E235" i="5"/>
  <c r="C235" i="5"/>
  <c r="A235" i="5"/>
  <c r="S191" i="5"/>
  <c r="O230" i="5"/>
  <c r="H230" i="5"/>
  <c r="E230" i="5"/>
  <c r="C230" i="5"/>
  <c r="A230" i="5"/>
  <c r="S190" i="5"/>
  <c r="O229" i="5"/>
  <c r="H229" i="5"/>
  <c r="E229" i="5"/>
  <c r="C229" i="5"/>
  <c r="A229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9" i="1"/>
  <c r="C37" i="1"/>
  <c r="C50" i="1"/>
  <c r="C51" i="1"/>
  <c r="C46" i="1"/>
  <c r="C40" i="1"/>
  <c r="C54" i="1"/>
  <c r="C38" i="1"/>
  <c r="C36" i="1"/>
  <c r="C42" i="1"/>
  <c r="C53" i="1"/>
  <c r="C35" i="1"/>
  <c r="C48" i="1"/>
  <c r="C45" i="1"/>
  <c r="C39" i="1"/>
  <c r="C44" i="1"/>
  <c r="C43" i="1"/>
  <c r="C41" i="1"/>
  <c r="C47" i="1"/>
  <c r="C52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29" i="1"/>
  <c r="C25" i="1"/>
  <c r="C28" i="1"/>
  <c r="C31" i="1"/>
  <c r="C26" i="1"/>
  <c r="C30" i="1"/>
  <c r="S25" i="5" l="1"/>
  <c r="O25" i="5"/>
  <c r="H25" i="5"/>
  <c r="E25" i="5"/>
  <c r="C25" i="5"/>
  <c r="A25" i="5"/>
  <c r="C24" i="1"/>
  <c r="I323" i="5" l="1"/>
  <c r="I324" i="5"/>
  <c r="O275" i="5" l="1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S264" i="5"/>
  <c r="S275" i="5"/>
  <c r="S266" i="5"/>
  <c r="S273" i="5"/>
  <c r="S265" i="5"/>
  <c r="S274" i="5"/>
  <c r="I325" i="5" l="1"/>
  <c r="I326" i="5" l="1"/>
  <c r="I327" i="5" l="1"/>
  <c r="S230" i="5" l="1"/>
  <c r="O242" i="5"/>
  <c r="H242" i="5"/>
  <c r="E242" i="5"/>
  <c r="C242" i="5"/>
  <c r="A242" i="5"/>
  <c r="S229" i="5"/>
  <c r="O241" i="5"/>
  <c r="H241" i="5"/>
  <c r="E241" i="5"/>
  <c r="C241" i="5"/>
  <c r="A241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8" i="1"/>
  <c r="C17" i="1"/>
  <c r="C2" i="1"/>
  <c r="C15" i="1"/>
  <c r="S15" i="5" l="1"/>
  <c r="O15" i="5"/>
  <c r="H15" i="5"/>
  <c r="E15" i="5"/>
  <c r="C15" i="5"/>
  <c r="A15" i="5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H463" i="5" l="1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5" i="5"/>
  <c r="H433" i="5"/>
  <c r="H432" i="5"/>
  <c r="H431" i="5"/>
  <c r="H430" i="5"/>
  <c r="H429" i="5"/>
  <c r="H423" i="5"/>
  <c r="H422" i="5"/>
  <c r="H421" i="5"/>
  <c r="H420" i="5"/>
  <c r="H419" i="5"/>
  <c r="H418" i="5"/>
  <c r="H417" i="5"/>
  <c r="H416" i="5"/>
  <c r="H415" i="5"/>
  <c r="H414" i="5"/>
  <c r="H413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5" i="5"/>
  <c r="H352" i="5"/>
  <c r="H351" i="5"/>
  <c r="H350" i="5"/>
  <c r="H347" i="5"/>
  <c r="H346" i="5"/>
  <c r="H345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71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0" i="5"/>
  <c r="H234" i="5"/>
  <c r="H228" i="5"/>
  <c r="H194" i="5"/>
  <c r="H193" i="5"/>
  <c r="H192" i="5"/>
  <c r="H191" i="5"/>
  <c r="H190" i="5"/>
  <c r="H189" i="5"/>
  <c r="H188" i="5"/>
  <c r="H187" i="5"/>
  <c r="H186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4" i="5"/>
  <c r="H121" i="5"/>
  <c r="H120" i="5"/>
  <c r="H119" i="5"/>
  <c r="H114" i="5"/>
  <c r="H113" i="5"/>
  <c r="H112" i="5"/>
  <c r="H111" i="5"/>
  <c r="H110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3" i="5"/>
  <c r="O463" i="5"/>
  <c r="E463" i="5"/>
  <c r="C463" i="5"/>
  <c r="A463" i="5"/>
  <c r="E2" i="6"/>
  <c r="E4" i="6"/>
  <c r="C153" i="1"/>
  <c r="C2" i="6"/>
  <c r="E5" i="6"/>
  <c r="E3" i="6"/>
  <c r="C3" i="6"/>
  <c r="C4" i="6"/>
  <c r="C5" i="6"/>
  <c r="C152" i="1"/>
  <c r="S451" i="5" l="1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S406" i="5"/>
  <c r="E406" i="5"/>
  <c r="C406" i="5"/>
  <c r="A406" i="5"/>
  <c r="S405" i="5"/>
  <c r="E405" i="5"/>
  <c r="C405" i="5"/>
  <c r="A405" i="5"/>
  <c r="S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S396" i="5"/>
  <c r="S397" i="5"/>
  <c r="S398" i="5"/>
  <c r="S400" i="5"/>
  <c r="S399" i="5"/>
  <c r="C136" i="1"/>
  <c r="O406" i="5"/>
  <c r="S401" i="5"/>
  <c r="C137" i="1"/>
  <c r="C129" i="1"/>
  <c r="C151" i="1"/>
  <c r="S403" i="5"/>
  <c r="O405" i="5"/>
  <c r="S402" i="5"/>
  <c r="O404" i="5"/>
  <c r="C130" i="1"/>
  <c r="C131" i="1"/>
  <c r="C146" i="1"/>
  <c r="C150" i="1"/>
  <c r="S17" i="5" l="1"/>
  <c r="O17" i="5"/>
  <c r="H17" i="5"/>
  <c r="E17" i="5"/>
  <c r="C17" i="5"/>
  <c r="A17" i="5"/>
  <c r="S446" i="5"/>
  <c r="S445" i="5"/>
  <c r="S444" i="5"/>
  <c r="S443" i="5"/>
  <c r="S442" i="5"/>
  <c r="S441" i="5"/>
  <c r="S440" i="5"/>
  <c r="S439" i="5"/>
  <c r="S438" i="5"/>
  <c r="S437" i="5"/>
  <c r="S435" i="5"/>
  <c r="S433" i="5"/>
  <c r="S432" i="5"/>
  <c r="S431" i="5"/>
  <c r="S430" i="5"/>
  <c r="S429" i="5"/>
  <c r="S423" i="5"/>
  <c r="S422" i="5"/>
  <c r="S421" i="5"/>
  <c r="S420" i="5"/>
  <c r="S419" i="5"/>
  <c r="S395" i="5"/>
  <c r="S394" i="5"/>
  <c r="S393" i="5"/>
  <c r="S392" i="5"/>
  <c r="S391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5" i="5"/>
  <c r="S352" i="5"/>
  <c r="S351" i="5"/>
  <c r="S350" i="5"/>
  <c r="S347" i="5"/>
  <c r="S346" i="5"/>
  <c r="S345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03" i="5"/>
  <c r="S302" i="5"/>
  <c r="S301" i="5"/>
  <c r="S300" i="5"/>
  <c r="S299" i="5"/>
  <c r="S293" i="5"/>
  <c r="S292" i="5"/>
  <c r="S291" i="5"/>
  <c r="S290" i="5"/>
  <c r="S289" i="5"/>
  <c r="S288" i="5"/>
  <c r="S287" i="5"/>
  <c r="S286" i="5"/>
  <c r="S285" i="5"/>
  <c r="S261" i="5"/>
  <c r="S260" i="5"/>
  <c r="S259" i="5"/>
  <c r="S258" i="5"/>
  <c r="S257" i="5"/>
  <c r="S256" i="5"/>
  <c r="S255" i="5"/>
  <c r="S254" i="5"/>
  <c r="S253" i="5"/>
  <c r="S252" i="5"/>
  <c r="S248" i="5"/>
  <c r="S247" i="5"/>
  <c r="S246" i="5"/>
  <c r="S242" i="5"/>
  <c r="S241" i="5"/>
  <c r="S240" i="5"/>
  <c r="S228" i="5"/>
  <c r="S192" i="5"/>
  <c r="S189" i="5"/>
  <c r="S188" i="5"/>
  <c r="S187" i="5"/>
  <c r="S186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4" i="5"/>
  <c r="S121" i="5"/>
  <c r="S120" i="5"/>
  <c r="S119" i="5"/>
  <c r="S114" i="5"/>
  <c r="S113" i="5"/>
  <c r="S112" i="5"/>
  <c r="S111" i="5"/>
  <c r="S110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1" i="5"/>
  <c r="S59" i="5"/>
  <c r="S58" i="5"/>
  <c r="S24" i="5"/>
  <c r="S22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E441" i="5"/>
  <c r="C441" i="5"/>
  <c r="A441" i="5"/>
  <c r="S271" i="5"/>
  <c r="S315" i="5"/>
  <c r="S316" i="5"/>
  <c r="S308" i="5"/>
  <c r="S317" i="5"/>
  <c r="S313" i="5"/>
  <c r="S262" i="5"/>
  <c r="S263" i="5"/>
  <c r="S306" i="5"/>
  <c r="S314" i="5"/>
  <c r="S272" i="5"/>
  <c r="S304" i="5"/>
  <c r="S305" i="5"/>
  <c r="S307" i="5"/>
  <c r="S318" i="5"/>
  <c r="S389" i="5"/>
  <c r="S321" i="5"/>
  <c r="S387" i="5"/>
  <c r="S277" i="5"/>
  <c r="S279" i="5"/>
  <c r="S386" i="5"/>
  <c r="S281" i="5"/>
  <c r="S276" i="5"/>
  <c r="S278" i="5"/>
  <c r="S390" i="5"/>
  <c r="S283" i="5"/>
  <c r="S295" i="5"/>
  <c r="S280" i="5"/>
  <c r="S282" i="5"/>
  <c r="S298" i="5"/>
  <c r="S57" i="5"/>
  <c r="S320" i="5"/>
  <c r="S284" i="5"/>
  <c r="S296" i="5"/>
  <c r="S297" i="5"/>
  <c r="S319" i="5"/>
  <c r="S60" i="5"/>
  <c r="S388" i="5"/>
  <c r="S294" i="5"/>
  <c r="S322" i="5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5" i="5"/>
  <c r="E435" i="5"/>
  <c r="C435" i="5"/>
  <c r="A435" i="5"/>
  <c r="C140" i="1"/>
  <c r="C144" i="1"/>
  <c r="C141" i="1"/>
  <c r="C145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52" i="5"/>
  <c r="E352" i="5"/>
  <c r="C352" i="5"/>
  <c r="A352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3" i="5" l="1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2" i="5"/>
  <c r="E382" i="5"/>
  <c r="C382" i="5"/>
  <c r="A382" i="5"/>
  <c r="O381" i="5"/>
  <c r="E381" i="5"/>
  <c r="C381" i="5"/>
  <c r="A381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5" i="5"/>
  <c r="E355" i="5"/>
  <c r="C355" i="5"/>
  <c r="A355" i="5"/>
  <c r="O351" i="5"/>
  <c r="E351" i="5"/>
  <c r="C351" i="5"/>
  <c r="A351" i="5"/>
  <c r="O350" i="5"/>
  <c r="E350" i="5"/>
  <c r="C350" i="5"/>
  <c r="A350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423" i="5"/>
  <c r="O421" i="5"/>
  <c r="O419" i="5"/>
  <c r="O422" i="5"/>
  <c r="O420" i="5"/>
  <c r="O395" i="5"/>
  <c r="O393" i="5"/>
  <c r="O391" i="5"/>
  <c r="O392" i="5"/>
  <c r="O394" i="5"/>
  <c r="C126" i="1"/>
  <c r="C124" i="1"/>
  <c r="C127" i="1"/>
  <c r="C128" i="1"/>
  <c r="C119" i="1"/>
  <c r="C142" i="1"/>
  <c r="C143" i="1"/>
  <c r="C121" i="1"/>
  <c r="C133" i="1"/>
  <c r="C120" i="1"/>
  <c r="C138" i="1"/>
  <c r="C125" i="1"/>
  <c r="C122" i="1"/>
  <c r="C132" i="1"/>
  <c r="C123" i="1"/>
  <c r="O327" i="5" l="1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2" i="5"/>
  <c r="C271" i="5"/>
  <c r="C263" i="5"/>
  <c r="C262" i="5"/>
  <c r="C117" i="1"/>
  <c r="C116" i="1"/>
  <c r="C118" i="1"/>
  <c r="E308" i="5" l="1"/>
  <c r="A308" i="5"/>
  <c r="E307" i="5"/>
  <c r="A307" i="5"/>
  <c r="E306" i="5"/>
  <c r="A306" i="5"/>
  <c r="E305" i="5"/>
  <c r="A305" i="5"/>
  <c r="E304" i="5"/>
  <c r="A304" i="5"/>
  <c r="A303" i="5"/>
  <c r="E303" i="5"/>
  <c r="O308" i="5"/>
  <c r="O306" i="5"/>
  <c r="O304" i="5"/>
  <c r="O305" i="5"/>
  <c r="O307" i="5"/>
  <c r="E302" i="5"/>
  <c r="A302" i="5"/>
  <c r="E301" i="5"/>
  <c r="A301" i="5"/>
  <c r="O298" i="5"/>
  <c r="E298" i="5"/>
  <c r="A298" i="5"/>
  <c r="O297" i="5"/>
  <c r="E297" i="5"/>
  <c r="A297" i="5"/>
  <c r="O296" i="5"/>
  <c r="E296" i="5"/>
  <c r="A296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E287" i="5"/>
  <c r="A287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194" i="5"/>
  <c r="O193" i="5"/>
  <c r="O192" i="5"/>
  <c r="O191" i="5"/>
  <c r="O190" i="5"/>
  <c r="O189" i="5"/>
  <c r="O188" i="5"/>
  <c r="O187" i="5"/>
  <c r="O186" i="5"/>
  <c r="O158" i="5"/>
  <c r="O157" i="5"/>
  <c r="O156" i="5"/>
  <c r="O155" i="5"/>
  <c r="O154" i="5"/>
  <c r="O153" i="5"/>
  <c r="O152" i="5"/>
  <c r="O151" i="5"/>
  <c r="O150" i="5"/>
  <c r="O295" i="5"/>
  <c r="O294" i="5"/>
  <c r="O277" i="5"/>
  <c r="O276" i="5"/>
  <c r="O272" i="5"/>
  <c r="O271" i="5"/>
  <c r="O263" i="5"/>
  <c r="E300" i="5"/>
  <c r="A300" i="5"/>
  <c r="E299" i="5"/>
  <c r="A299" i="5"/>
  <c r="E295" i="5"/>
  <c r="A295" i="5"/>
  <c r="E294" i="5"/>
  <c r="A294" i="5"/>
  <c r="E286" i="5"/>
  <c r="A286" i="5"/>
  <c r="E285" i="5"/>
  <c r="A285" i="5"/>
  <c r="E277" i="5"/>
  <c r="A277" i="5"/>
  <c r="E276" i="5"/>
  <c r="A276" i="5"/>
  <c r="O288" i="5"/>
  <c r="O289" i="5"/>
  <c r="O285" i="5"/>
  <c r="O301" i="5"/>
  <c r="O303" i="5"/>
  <c r="O293" i="5"/>
  <c r="O286" i="5"/>
  <c r="O291" i="5"/>
  <c r="O287" i="5"/>
  <c r="C115" i="1"/>
  <c r="O299" i="5"/>
  <c r="O302" i="5"/>
  <c r="O290" i="5"/>
  <c r="O300" i="5"/>
  <c r="O292" i="5"/>
  <c r="E272" i="5" l="1"/>
  <c r="A272" i="5"/>
  <c r="E271" i="5"/>
  <c r="A271" i="5"/>
  <c r="E263" i="5"/>
  <c r="A263" i="5"/>
  <c r="O262" i="5"/>
  <c r="O261" i="5"/>
  <c r="E262" i="5"/>
  <c r="C261" i="5"/>
  <c r="A262" i="5"/>
  <c r="C114" i="1"/>
  <c r="C112" i="1"/>
  <c r="C113" i="1"/>
  <c r="C110" i="1"/>
  <c r="C111" i="1"/>
  <c r="E194" i="5" l="1"/>
  <c r="C194" i="5"/>
  <c r="A194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89" i="5"/>
  <c r="E188" i="5"/>
  <c r="E187" i="5"/>
  <c r="E186" i="5"/>
  <c r="E153" i="5"/>
  <c r="E152" i="5"/>
  <c r="E151" i="5"/>
  <c r="E150" i="5"/>
  <c r="C189" i="5"/>
  <c r="C188" i="5"/>
  <c r="C187" i="5"/>
  <c r="C186" i="5"/>
  <c r="C153" i="5"/>
  <c r="C152" i="5"/>
  <c r="C151" i="5"/>
  <c r="C150" i="5"/>
  <c r="A152" i="5"/>
  <c r="A153" i="5"/>
  <c r="A187" i="5"/>
  <c r="A189" i="5"/>
  <c r="A188" i="5"/>
  <c r="A186" i="5"/>
  <c r="A151" i="5"/>
  <c r="A150" i="5"/>
  <c r="E88" i="5"/>
  <c r="C88" i="5"/>
  <c r="A88" i="5"/>
  <c r="E87" i="5"/>
  <c r="C87" i="5"/>
  <c r="A87" i="5"/>
  <c r="C109" i="1"/>
  <c r="C85" i="1"/>
  <c r="O88" i="5"/>
  <c r="C89" i="1"/>
  <c r="O87" i="5"/>
  <c r="S18" i="5" l="1"/>
  <c r="S3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0" i="5"/>
  <c r="O234" i="5"/>
  <c r="O228" i="5"/>
  <c r="O61" i="5"/>
  <c r="O60" i="5"/>
  <c r="O59" i="5"/>
  <c r="O58" i="5"/>
  <c r="O57" i="5"/>
  <c r="O24" i="5"/>
  <c r="O22" i="5"/>
  <c r="O18" i="5"/>
  <c r="O3" i="5"/>
  <c r="C73" i="1"/>
  <c r="O77" i="5"/>
  <c r="O100" i="5"/>
  <c r="O127" i="5"/>
  <c r="O82" i="5"/>
  <c r="O81" i="5"/>
  <c r="O129" i="5"/>
  <c r="C72" i="1"/>
  <c r="C58" i="1"/>
  <c r="O128" i="5"/>
  <c r="O86" i="5"/>
  <c r="O90" i="5"/>
  <c r="O98" i="5"/>
  <c r="C107" i="1"/>
  <c r="O96" i="5"/>
  <c r="O142" i="5"/>
  <c r="O137" i="5"/>
  <c r="O112" i="5"/>
  <c r="O103" i="5"/>
  <c r="O131" i="5"/>
  <c r="C104" i="1"/>
  <c r="C102" i="1"/>
  <c r="O79" i="5"/>
  <c r="O105" i="5"/>
  <c r="O78" i="5"/>
  <c r="C68" i="1"/>
  <c r="O133" i="5"/>
  <c r="C99" i="1"/>
  <c r="C103" i="1"/>
  <c r="O94" i="5"/>
  <c r="O70" i="5"/>
  <c r="C83" i="1"/>
  <c r="O97" i="5"/>
  <c r="O132" i="5"/>
  <c r="C84" i="1"/>
  <c r="C97" i="1"/>
  <c r="O138" i="5"/>
  <c r="C70" i="1"/>
  <c r="O99" i="5"/>
  <c r="O76" i="5"/>
  <c r="O111" i="5"/>
  <c r="O107" i="5"/>
  <c r="O95" i="5"/>
  <c r="C74" i="1"/>
  <c r="C21" i="1"/>
  <c r="O93" i="5"/>
  <c r="O140" i="5"/>
  <c r="O92" i="5"/>
  <c r="C101" i="1"/>
  <c r="O113" i="5"/>
  <c r="O139" i="5"/>
  <c r="O75" i="5"/>
  <c r="C23" i="1"/>
  <c r="O119" i="5"/>
  <c r="O104" i="5"/>
  <c r="C75" i="1"/>
  <c r="O89" i="5"/>
  <c r="C59" i="1"/>
  <c r="C82" i="1"/>
  <c r="O124" i="5"/>
  <c r="O73" i="5"/>
  <c r="O80" i="5"/>
  <c r="O84" i="5"/>
  <c r="C108" i="1"/>
  <c r="C105" i="1"/>
  <c r="O110" i="5"/>
  <c r="C60" i="1"/>
  <c r="O146" i="5"/>
  <c r="C95" i="1"/>
  <c r="O148" i="5"/>
  <c r="C67" i="1"/>
  <c r="O147" i="5"/>
  <c r="O149" i="5"/>
  <c r="O130" i="5"/>
  <c r="O143" i="5"/>
  <c r="O121" i="5"/>
  <c r="O101" i="5"/>
  <c r="O74" i="5"/>
  <c r="O145" i="5"/>
  <c r="O85" i="5"/>
  <c r="O83" i="5"/>
  <c r="O106" i="5"/>
  <c r="O141" i="5"/>
  <c r="C57" i="1"/>
  <c r="O91" i="5"/>
  <c r="O114" i="5"/>
  <c r="C71" i="1"/>
  <c r="O136" i="5"/>
  <c r="O120" i="5"/>
  <c r="O68" i="5"/>
  <c r="C69" i="1"/>
  <c r="C106" i="1"/>
  <c r="O134" i="5"/>
  <c r="C56" i="1"/>
  <c r="O135" i="5"/>
  <c r="O69" i="5"/>
  <c r="O102" i="5"/>
  <c r="O144" i="5"/>
  <c r="O71" i="5"/>
  <c r="Q2" i="5" l="1"/>
  <c r="M2" i="5"/>
  <c r="E6" i="6"/>
  <c r="C6" i="6"/>
  <c r="O72" i="5"/>
  <c r="E261" i="5" l="1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0" i="5"/>
  <c r="C240" i="5"/>
  <c r="A240" i="5"/>
  <c r="E234" i="5"/>
  <c r="C234" i="5"/>
  <c r="A234" i="5"/>
  <c r="E228" i="5"/>
  <c r="C228" i="5"/>
  <c r="A228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9" i="5"/>
  <c r="C119" i="5"/>
  <c r="E119" i="5"/>
  <c r="A120" i="5"/>
  <c r="C120" i="5"/>
  <c r="E120" i="5"/>
  <c r="A121" i="5"/>
  <c r="C121" i="5"/>
  <c r="E121" i="5"/>
  <c r="A124" i="5"/>
  <c r="C124" i="5"/>
  <c r="E124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E149" i="5" l="1"/>
  <c r="C149" i="5"/>
  <c r="A14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<sst xmlns="http://schemas.openxmlformats.org/spreadsheetml/2006/main" count="1462" uniqueCount="597">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</sst>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8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t="s">
        <v>244</v>
      </c>
      <c r="B67" t="s">
        <v>21</v>
      </c>
      <c r="C67" s="6">
        <f t="shared" ca="1" si="8"/>
        <v>7</v>
      </c>
    </row>
    <row r="68" spans="1:4" x14ac:dyDescent="0.3">
      <c r="A68" t="s">
        <v>245</v>
      </c>
      <c r="B68" t="s">
        <v>21</v>
      </c>
      <c r="C68" s="6">
        <f t="shared" ca="1" si="8"/>
        <v>7</v>
      </c>
    </row>
    <row r="69" spans="1:4" x14ac:dyDescent="0.3">
      <c r="A69" t="s">
        <v>246</v>
      </c>
      <c r="B69" t="s">
        <v>21</v>
      </c>
      <c r="C69" s="6">
        <f t="shared" ca="1" si="8"/>
        <v>7</v>
      </c>
    </row>
    <row r="70" spans="1:4" x14ac:dyDescent="0.3">
      <c r="A70" t="s">
        <v>247</v>
      </c>
      <c r="B70" t="s">
        <v>21</v>
      </c>
      <c r="C70" s="6">
        <f t="shared" ca="1" si="8"/>
        <v>7</v>
      </c>
    </row>
    <row r="71" spans="1:4" x14ac:dyDescent="0.3">
      <c r="A71" t="s">
        <v>248</v>
      </c>
      <c r="B71" t="s">
        <v>21</v>
      </c>
      <c r="C71" s="6">
        <f t="shared" ca="1" si="8"/>
        <v>7</v>
      </c>
    </row>
    <row r="72" spans="1:4" x14ac:dyDescent="0.3">
      <c r="A72" t="s">
        <v>249</v>
      </c>
      <c r="B72" t="s">
        <v>21</v>
      </c>
      <c r="C72" s="6">
        <f t="shared" ca="1" si="8"/>
        <v>7</v>
      </c>
    </row>
    <row r="73" spans="1:4" x14ac:dyDescent="0.3">
      <c r="A73" t="s">
        <v>250</v>
      </c>
      <c r="B73" t="s">
        <v>21</v>
      </c>
      <c r="C73" s="6">
        <f t="shared" ca="1" si="8"/>
        <v>7</v>
      </c>
    </row>
    <row r="74" spans="1:4" x14ac:dyDescent="0.3">
      <c r="A74" t="s">
        <v>251</v>
      </c>
      <c r="B74" t="s">
        <v>21</v>
      </c>
      <c r="C74" s="6">
        <f t="shared" ca="1" si="8"/>
        <v>7</v>
      </c>
    </row>
    <row r="75" spans="1:4" x14ac:dyDescent="0.3">
      <c r="A75" t="s">
        <v>252</v>
      </c>
      <c r="B75" t="s">
        <v>21</v>
      </c>
      <c r="C75" s="6">
        <f t="shared" ca="1" si="8"/>
        <v>7</v>
      </c>
    </row>
    <row r="76" spans="1:4" x14ac:dyDescent="0.3">
      <c r="A76" s="10" t="s">
        <v>500</v>
      </c>
      <c r="B76" s="10" t="s">
        <v>21</v>
      </c>
      <c r="C76" s="6">
        <f t="shared" ref="C76:C80" ca="1" si="18">VLOOKUP(B76,OFFSET(INDIRECT("$A:$B"),0,MATCH(B$1&amp;"_Verify",INDIRECT("$1:$1"),0)-1),2,0)</f>
        <v>7</v>
      </c>
      <c r="D76" s="10"/>
    </row>
    <row r="77" spans="1:4" x14ac:dyDescent="0.3">
      <c r="A77" s="10" t="s">
        <v>503</v>
      </c>
      <c r="B77" s="10" t="s">
        <v>21</v>
      </c>
      <c r="C77" s="6">
        <f t="shared" ref="C77" ca="1" si="19">VLOOKUP(B77,OFFSET(INDIRECT("$A:$B"),0,MATCH(B$1&amp;"_Verify",INDIRECT("$1:$1"),0)-1),2,0)</f>
        <v>7</v>
      </c>
      <c r="D77" s="10"/>
    </row>
    <row r="78" spans="1:4" x14ac:dyDescent="0.3">
      <c r="A78" s="10" t="s">
        <v>501</v>
      </c>
      <c r="B78" s="10" t="s">
        <v>21</v>
      </c>
      <c r="C78" s="6">
        <f t="shared" ca="1" si="18"/>
        <v>7</v>
      </c>
      <c r="D78" s="10"/>
    </row>
    <row r="79" spans="1:4" x14ac:dyDescent="0.3">
      <c r="A79" s="10" t="s">
        <v>504</v>
      </c>
      <c r="B79" s="10" t="s">
        <v>21</v>
      </c>
      <c r="C79" s="6">
        <f t="shared" ref="C79" ca="1" si="20">VLOOKUP(B79,OFFSET(INDIRECT("$A:$B"),0,MATCH(B$1&amp;"_Verify",INDIRECT("$1:$1"),0)-1),2,0)</f>
        <v>7</v>
      </c>
      <c r="D79" s="10"/>
    </row>
    <row r="80" spans="1:4" x14ac:dyDescent="0.3">
      <c r="A80" s="10" t="s">
        <v>502</v>
      </c>
      <c r="B80" s="10" t="s">
        <v>21</v>
      </c>
      <c r="C80" s="6">
        <f t="shared" ca="1" si="18"/>
        <v>7</v>
      </c>
      <c r="D80" s="10"/>
    </row>
    <row r="81" spans="1:4" x14ac:dyDescent="0.3">
      <c r="A81" s="10" t="s">
        <v>505</v>
      </c>
      <c r="B81" s="10" t="s">
        <v>21</v>
      </c>
      <c r="C81" s="6">
        <f t="shared" ref="C81" ca="1" si="21">VLOOKUP(B81,OFFSET(INDIRECT("$A:$B"),0,MATCH(B$1&amp;"_Verify",INDIRECT("$1:$1"),0)-1),2,0)</f>
        <v>7</v>
      </c>
      <c r="D81" s="10"/>
    </row>
    <row r="82" spans="1:4" x14ac:dyDescent="0.3">
      <c r="A82" t="s">
        <v>253</v>
      </c>
      <c r="B82" t="s">
        <v>21</v>
      </c>
      <c r="C82" s="6">
        <f t="shared" ca="1" si="8"/>
        <v>7</v>
      </c>
    </row>
    <row r="83" spans="1:4" x14ac:dyDescent="0.3">
      <c r="A83" t="s">
        <v>254</v>
      </c>
      <c r="B83" t="s">
        <v>21</v>
      </c>
      <c r="C83" s="6">
        <f t="shared" ca="1" si="8"/>
        <v>7</v>
      </c>
    </row>
    <row r="84" spans="1:4" x14ac:dyDescent="0.3">
      <c r="A84" t="s">
        <v>255</v>
      </c>
      <c r="B84" t="s">
        <v>21</v>
      </c>
      <c r="C84" s="6">
        <f t="shared" ca="1" si="8"/>
        <v>7</v>
      </c>
    </row>
    <row r="85" spans="1:4" x14ac:dyDescent="0.3">
      <c r="A85" t="s">
        <v>268</v>
      </c>
      <c r="B85" t="s">
        <v>270</v>
      </c>
      <c r="C85" s="6">
        <f t="shared" ca="1" si="8"/>
        <v>14</v>
      </c>
    </row>
    <row r="86" spans="1:4" x14ac:dyDescent="0.3">
      <c r="A86" s="10" t="s">
        <v>506</v>
      </c>
      <c r="B86" s="10" t="s">
        <v>270</v>
      </c>
      <c r="C86" s="6">
        <f t="shared" ref="C86:C87" ca="1" si="22">VLOOKUP(B86,OFFSET(INDIRECT("$A:$B"),0,MATCH(B$1&amp;"_Verify",INDIRECT("$1:$1"),0)-1),2,0)</f>
        <v>14</v>
      </c>
      <c r="D86" s="10"/>
    </row>
    <row r="87" spans="1:4" x14ac:dyDescent="0.3">
      <c r="A87" s="10" t="s">
        <v>508</v>
      </c>
      <c r="B87" s="10" t="s">
        <v>270</v>
      </c>
      <c r="C87" s="6">
        <f t="shared" ca="1" si="22"/>
        <v>14</v>
      </c>
      <c r="D87" s="10"/>
    </row>
    <row r="88" spans="1:4" x14ac:dyDescent="0.3">
      <c r="A88" s="10" t="s">
        <v>510</v>
      </c>
      <c r="B88" s="10" t="s">
        <v>270</v>
      </c>
      <c r="C88" s="6">
        <f t="shared" ref="C88" ca="1" si="23">VLOOKUP(B88,OFFSET(INDIRECT("$A:$B"),0,MATCH(B$1&amp;"_Verify",INDIRECT("$1:$1"),0)-1),2,0)</f>
        <v>14</v>
      </c>
      <c r="D88" s="10"/>
    </row>
    <row r="89" spans="1:4" x14ac:dyDescent="0.3">
      <c r="A89" t="s">
        <v>269</v>
      </c>
      <c r="B89" t="s">
        <v>270</v>
      </c>
      <c r="C89" s="6">
        <f t="shared" ca="1" si="8"/>
        <v>14</v>
      </c>
    </row>
    <row r="90" spans="1:4" x14ac:dyDescent="0.3">
      <c r="A90" s="10" t="s">
        <v>511</v>
      </c>
      <c r="B90" s="10" t="s">
        <v>270</v>
      </c>
      <c r="C90" s="6">
        <f t="shared" ref="C90:C91" ca="1" si="24">VLOOKUP(B90,OFFSET(INDIRECT("$A:$B"),0,MATCH(B$1&amp;"_Verify",INDIRECT("$1:$1"),0)-1),2,0)</f>
        <v>14</v>
      </c>
      <c r="D90" s="10"/>
    </row>
    <row r="91" spans="1:4" x14ac:dyDescent="0.3">
      <c r="A91" s="10" t="s">
        <v>512</v>
      </c>
      <c r="B91" s="10" t="s">
        <v>270</v>
      </c>
      <c r="C91" s="6">
        <f t="shared" ca="1" si="24"/>
        <v>14</v>
      </c>
      <c r="D91" s="10"/>
    </row>
    <row r="92" spans="1:4" x14ac:dyDescent="0.3">
      <c r="A92" s="10" t="s">
        <v>513</v>
      </c>
      <c r="B92" s="10" t="s">
        <v>270</v>
      </c>
      <c r="C92" s="6">
        <f t="shared" ref="C92" ca="1" si="25">VLOOKUP(B92,OFFSET(INDIRECT("$A:$B"),0,MATCH(B$1&amp;"_Verify",INDIRECT("$1:$1"),0)-1),2,0)</f>
        <v>14</v>
      </c>
      <c r="D92" s="10"/>
    </row>
    <row r="93" spans="1:4" x14ac:dyDescent="0.3">
      <c r="A93" s="10" t="s">
        <v>514</v>
      </c>
      <c r="B93" s="10" t="s">
        <v>491</v>
      </c>
      <c r="C93" s="6">
        <f t="shared" ref="C93:C94" ca="1" si="26">VLOOKUP(B93,OFFSET(INDIRECT("$A:$B"),0,MATCH(B$1&amp;"_Verify",INDIRECT("$1:$1"),0)-1),2,0)</f>
        <v>64</v>
      </c>
      <c r="D93" s="10"/>
    </row>
    <row r="94" spans="1:4" x14ac:dyDescent="0.3">
      <c r="A94" s="10" t="s">
        <v>515</v>
      </c>
      <c r="B94" s="10" t="s">
        <v>493</v>
      </c>
      <c r="C94" s="6">
        <f t="shared" ca="1" si="26"/>
        <v>65</v>
      </c>
      <c r="D94" s="10"/>
    </row>
    <row r="95" spans="1:4" x14ac:dyDescent="0.3">
      <c r="A95" t="s">
        <v>172</v>
      </c>
      <c r="B95" t="s">
        <v>166</v>
      </c>
      <c r="C95" s="6">
        <f t="shared" ca="1" si="8"/>
        <v>57</v>
      </c>
    </row>
    <row r="96" spans="1:4" x14ac:dyDescent="0.3">
      <c r="A96" s="10" t="s">
        <v>518</v>
      </c>
      <c r="B96" s="10" t="s">
        <v>166</v>
      </c>
      <c r="C96" s="6">
        <f t="shared" ref="C96" ca="1" si="27">VLOOKUP(B96,OFFSET(INDIRECT("$A:$B"),0,MATCH(B$1&amp;"_Verify",INDIRECT("$1:$1"),0)-1),2,0)</f>
        <v>57</v>
      </c>
      <c r="D96" s="10"/>
    </row>
    <row r="97" spans="1:4" x14ac:dyDescent="0.3">
      <c r="A97" t="s">
        <v>173</v>
      </c>
      <c r="B97" t="s">
        <v>166</v>
      </c>
      <c r="C97" s="6">
        <f t="shared" ca="1" si="8"/>
        <v>57</v>
      </c>
    </row>
    <row r="98" spans="1:4" x14ac:dyDescent="0.3">
      <c r="A98" s="10" t="s">
        <v>519</v>
      </c>
      <c r="B98" s="10" t="s">
        <v>166</v>
      </c>
      <c r="C98" s="6">
        <f t="shared" ref="C98" ca="1" si="28">VLOOKUP(B98,OFFSET(INDIRECT("$A:$B"),0,MATCH(B$1&amp;"_Verify",INDIRECT("$1:$1"),0)-1),2,0)</f>
        <v>57</v>
      </c>
      <c r="D98" s="10"/>
    </row>
    <row r="99" spans="1:4" x14ac:dyDescent="0.3">
      <c r="A99" t="s">
        <v>174</v>
      </c>
      <c r="B99" t="s">
        <v>166</v>
      </c>
      <c r="C99" s="6">
        <f t="shared" ca="1" si="8"/>
        <v>57</v>
      </c>
    </row>
    <row r="100" spans="1:4" x14ac:dyDescent="0.3">
      <c r="A100" s="10" t="s">
        <v>520</v>
      </c>
      <c r="B100" s="10" t="s">
        <v>166</v>
      </c>
      <c r="C100" s="6">
        <f t="shared" ref="C100" ca="1" si="29">VLOOKUP(B100,OFFSET(INDIRECT("$A:$B"),0,MATCH(B$1&amp;"_Verify",INDIRECT("$1:$1"),0)-1),2,0)</f>
        <v>57</v>
      </c>
      <c r="D100" s="10"/>
    </row>
    <row r="101" spans="1:4" x14ac:dyDescent="0.3">
      <c r="A101" t="s">
        <v>175</v>
      </c>
      <c r="B101" t="s">
        <v>185</v>
      </c>
      <c r="C101" s="6">
        <f t="shared" ca="1" si="8"/>
        <v>31</v>
      </c>
    </row>
    <row r="102" spans="1:4" x14ac:dyDescent="0.3">
      <c r="A102" t="s">
        <v>176</v>
      </c>
      <c r="B102" t="s">
        <v>183</v>
      </c>
      <c r="C102" s="6">
        <f t="shared" ca="1" si="8"/>
        <v>32</v>
      </c>
    </row>
    <row r="103" spans="1:4" x14ac:dyDescent="0.3">
      <c r="A103" t="s">
        <v>177</v>
      </c>
      <c r="B103" t="s">
        <v>186</v>
      </c>
      <c r="C103" s="6">
        <f t="shared" ca="1" si="8"/>
        <v>33</v>
      </c>
    </row>
    <row r="104" spans="1:4" x14ac:dyDescent="0.3">
      <c r="A104" t="s">
        <v>178</v>
      </c>
      <c r="B104" t="s">
        <v>187</v>
      </c>
      <c r="C104" s="6">
        <f t="shared" ca="1" si="8"/>
        <v>34</v>
      </c>
    </row>
    <row r="105" spans="1:4" x14ac:dyDescent="0.3">
      <c r="A105" t="s">
        <v>179</v>
      </c>
      <c r="B105" t="s">
        <v>188</v>
      </c>
      <c r="C105" s="6">
        <f t="shared" ca="1" si="8"/>
        <v>35</v>
      </c>
    </row>
    <row r="106" spans="1:4" x14ac:dyDescent="0.3">
      <c r="A106" t="s">
        <v>180</v>
      </c>
      <c r="B106" t="s">
        <v>189</v>
      </c>
      <c r="C106" s="6">
        <f t="shared" ca="1" si="8"/>
        <v>36</v>
      </c>
    </row>
    <row r="107" spans="1:4" x14ac:dyDescent="0.3">
      <c r="A107" t="s">
        <v>181</v>
      </c>
      <c r="B107" t="s">
        <v>190</v>
      </c>
      <c r="C107" s="6">
        <f t="shared" ca="1" si="8"/>
        <v>37</v>
      </c>
    </row>
    <row r="108" spans="1:4" x14ac:dyDescent="0.3">
      <c r="A108" t="s">
        <v>182</v>
      </c>
      <c r="B108" t="s">
        <v>191</v>
      </c>
      <c r="C108" s="6">
        <f t="shared" ca="1" si="8"/>
        <v>38</v>
      </c>
    </row>
    <row r="109" spans="1:4" x14ac:dyDescent="0.3">
      <c r="A109" t="s">
        <v>271</v>
      </c>
      <c r="B109" t="s">
        <v>542</v>
      </c>
      <c r="C109" s="6">
        <f t="shared" ref="C109" ca="1" si="30">VLOOKUP(B109,OFFSET(INDIRECT("$A:$B"),0,MATCH(B$1&amp;"_Verify",INDIRECT("$1:$1"),0)-1),2,0)</f>
        <v>68</v>
      </c>
    </row>
    <row r="110" spans="1:4" x14ac:dyDescent="0.3">
      <c r="A110" t="s">
        <v>272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292</v>
      </c>
      <c r="B111" t="s">
        <v>94</v>
      </c>
      <c r="C111" s="6">
        <f t="shared" ref="C111:C114" ca="1" si="32">VLOOKUP(B111,OFFSET(INDIRECT("$A:$B"),0,MATCH(B$1&amp;"_Verify",INDIRECT("$1:$1"),0)-1),2,0)</f>
        <v>13</v>
      </c>
    </row>
    <row r="112" spans="1:4" x14ac:dyDescent="0.3">
      <c r="A112" t="s">
        <v>294</v>
      </c>
      <c r="B112" t="s">
        <v>21</v>
      </c>
      <c r="C112" s="6">
        <f t="shared" ca="1" si="32"/>
        <v>7</v>
      </c>
    </row>
    <row r="113" spans="1:3" x14ac:dyDescent="0.3">
      <c r="A113" t="s">
        <v>293</v>
      </c>
      <c r="B113" t="s">
        <v>94</v>
      </c>
      <c r="C113" s="6">
        <f t="shared" ca="1" si="32"/>
        <v>13</v>
      </c>
    </row>
    <row r="114" spans="1:3" x14ac:dyDescent="0.3">
      <c r="A114" t="s">
        <v>296</v>
      </c>
      <c r="B114" t="s">
        <v>21</v>
      </c>
      <c r="C114" s="6">
        <f t="shared" ca="1" si="32"/>
        <v>7</v>
      </c>
    </row>
    <row r="115" spans="1:3" x14ac:dyDescent="0.3">
      <c r="A115" t="s">
        <v>300</v>
      </c>
      <c r="B115" s="10" t="s">
        <v>542</v>
      </c>
      <c r="C115" s="6">
        <f t="shared" ref="C115" ca="1" si="33">VLOOKUP(B115,OFFSET(INDIRECT("$A:$B"),0,MATCH(B$1&amp;"_Verify",INDIRECT("$1:$1"),0)-1),2,0)</f>
        <v>68</v>
      </c>
    </row>
    <row r="116" spans="1:3" x14ac:dyDescent="0.3">
      <c r="A116" t="s">
        <v>301</v>
      </c>
      <c r="B116" s="10" t="s">
        <v>542</v>
      </c>
      <c r="C116" s="6">
        <f t="shared" ref="C116:C118" ca="1" si="34">VLOOKUP(B116,OFFSET(INDIRECT("$A:$B"),0,MATCH(B$1&amp;"_Verify",INDIRECT("$1:$1"),0)-1),2,0)</f>
        <v>68</v>
      </c>
    </row>
    <row r="117" spans="1:3" x14ac:dyDescent="0.3">
      <c r="A117" t="s">
        <v>302</v>
      </c>
      <c r="B117" t="s">
        <v>94</v>
      </c>
      <c r="C117" s="6">
        <f t="shared" ca="1" si="34"/>
        <v>13</v>
      </c>
    </row>
    <row r="118" spans="1:3" x14ac:dyDescent="0.3">
      <c r="A118" t="s">
        <v>303</v>
      </c>
      <c r="B118" t="s">
        <v>226</v>
      </c>
      <c r="C118" s="6">
        <f t="shared" ca="1" si="34"/>
        <v>15</v>
      </c>
    </row>
    <row r="119" spans="1:3" x14ac:dyDescent="0.3">
      <c r="A119" t="s">
        <v>304</v>
      </c>
      <c r="B119" t="s">
        <v>229</v>
      </c>
      <c r="C119" s="6">
        <f t="shared" ref="C119" ca="1" si="35">VLOOKUP(B119,OFFSET(INDIRECT("$A:$B"),0,MATCH(B$1&amp;"_Verify",INDIRECT("$1:$1"),0)-1),2,0)</f>
        <v>16</v>
      </c>
    </row>
    <row r="120" spans="1:3" x14ac:dyDescent="0.3">
      <c r="A120" t="s">
        <v>305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308</v>
      </c>
      <c r="B121" t="s">
        <v>230</v>
      </c>
      <c r="C121" s="6">
        <f t="shared" ref="C121" ca="1" si="37">VLOOKUP(B121,OFFSET(INDIRECT("$A:$B"),0,MATCH(B$1&amp;"_Verify",INDIRECT("$1:$1"),0)-1),2,0)</f>
        <v>17</v>
      </c>
    </row>
    <row r="122" spans="1:3" x14ac:dyDescent="0.3">
      <c r="A122" t="s">
        <v>309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310</v>
      </c>
      <c r="B123" t="s">
        <v>231</v>
      </c>
      <c r="C123" s="6">
        <f t="shared" ref="C123" ca="1" si="39">VLOOKUP(B123,OFFSET(INDIRECT("$A:$B"),0,MATCH(B$1&amp;"_Verify",INDIRECT("$1:$1"),0)-1),2,0)</f>
        <v>18</v>
      </c>
    </row>
    <row r="124" spans="1:3" x14ac:dyDescent="0.3">
      <c r="A124" t="s">
        <v>311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312</v>
      </c>
      <c r="B125" t="s">
        <v>232</v>
      </c>
      <c r="C125" s="6">
        <f t="shared" ref="C125" ca="1" si="41">VLOOKUP(B125,OFFSET(INDIRECT("$A:$B"),0,MATCH(B$1&amp;"_Verify",INDIRECT("$1:$1"),0)-1),2,0)</f>
        <v>19</v>
      </c>
    </row>
    <row r="126" spans="1:3" x14ac:dyDescent="0.3">
      <c r="A126" t="s">
        <v>313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315</v>
      </c>
      <c r="B127" t="s">
        <v>241</v>
      </c>
      <c r="C127" s="6">
        <f t="shared" ref="C127:C137" ca="1" si="43">VLOOKUP(B127,OFFSET(INDIRECT("$A:$B"),0,MATCH(B$1&amp;"_Verify",INDIRECT("$1:$1"),0)-1),2,0)</f>
        <v>20</v>
      </c>
    </row>
    <row r="128" spans="1:3" x14ac:dyDescent="0.3">
      <c r="A128" t="s">
        <v>316</v>
      </c>
      <c r="B128" t="s">
        <v>241</v>
      </c>
      <c r="C128" s="6">
        <f t="shared" ca="1" si="43"/>
        <v>20</v>
      </c>
    </row>
    <row r="129" spans="1:4" x14ac:dyDescent="0.3">
      <c r="A129" t="s">
        <v>367</v>
      </c>
      <c r="B129" t="s">
        <v>94</v>
      </c>
      <c r="C129" s="6">
        <f t="shared" ref="C129:C131" ca="1" si="44">VLOOKUP(B129,OFFSET(INDIRECT("$A:$B"),0,MATCH(B$1&amp;"_Verify",INDIRECT("$1:$1"),0)-1),2,0)</f>
        <v>13</v>
      </c>
      <c r="D129" s="6"/>
    </row>
    <row r="130" spans="1:4" x14ac:dyDescent="0.3">
      <c r="A130" t="s">
        <v>369</v>
      </c>
      <c r="B130" t="s">
        <v>340</v>
      </c>
      <c r="C130" s="6">
        <f t="shared" ca="1" si="44"/>
        <v>21</v>
      </c>
    </row>
    <row r="131" spans="1:4" x14ac:dyDescent="0.3">
      <c r="A131" t="s">
        <v>373</v>
      </c>
      <c r="B131" t="s">
        <v>57</v>
      </c>
      <c r="C131" s="6">
        <f t="shared" ca="1" si="44"/>
        <v>11</v>
      </c>
    </row>
    <row r="132" spans="1:4" x14ac:dyDescent="0.3">
      <c r="A132" t="s">
        <v>317</v>
      </c>
      <c r="B132" t="s">
        <v>94</v>
      </c>
      <c r="C132" s="6">
        <f t="shared" ca="1" si="43"/>
        <v>13</v>
      </c>
    </row>
    <row r="133" spans="1:4" x14ac:dyDescent="0.3">
      <c r="A133" t="s">
        <v>319</v>
      </c>
      <c r="B133" t="s">
        <v>21</v>
      </c>
      <c r="C133" s="6">
        <f t="shared" ca="1" si="43"/>
        <v>7</v>
      </c>
    </row>
    <row r="134" spans="1:4" x14ac:dyDescent="0.3">
      <c r="A134" s="10" t="s">
        <v>522</v>
      </c>
      <c r="B134" s="10" t="s">
        <v>94</v>
      </c>
      <c r="C134" s="6">
        <f t="shared" ca="1" si="43"/>
        <v>13</v>
      </c>
      <c r="D134" s="10"/>
    </row>
    <row r="135" spans="1:4" x14ac:dyDescent="0.3">
      <c r="A135" s="10" t="s">
        <v>524</v>
      </c>
      <c r="B135" s="10" t="s">
        <v>21</v>
      </c>
      <c r="C135" s="6">
        <f t="shared" ca="1" si="43"/>
        <v>7</v>
      </c>
      <c r="D135" s="10"/>
    </row>
    <row r="136" spans="1:4" x14ac:dyDescent="0.3">
      <c r="A136" t="s">
        <v>374</v>
      </c>
      <c r="B136" t="s">
        <v>344</v>
      </c>
      <c r="C136" s="6">
        <f t="shared" ca="1" si="43"/>
        <v>61</v>
      </c>
    </row>
    <row r="137" spans="1:4" x14ac:dyDescent="0.3">
      <c r="A137" t="s">
        <v>375</v>
      </c>
      <c r="B137" t="s">
        <v>348</v>
      </c>
      <c r="C137" s="6">
        <f t="shared" ca="1" si="43"/>
        <v>59</v>
      </c>
    </row>
    <row r="138" spans="1:4" x14ac:dyDescent="0.3">
      <c r="A138" t="s">
        <v>320</v>
      </c>
      <c r="B138" t="s">
        <v>242</v>
      </c>
      <c r="C138" s="6">
        <f t="shared" ref="C138:C141" ca="1" si="45">VLOOKUP(B138,OFFSET(INDIRECT("$A:$B"),0,MATCH(B$1&amp;"_Verify",INDIRECT("$1:$1"),0)-1),2,0)</f>
        <v>58</v>
      </c>
    </row>
    <row r="139" spans="1:4" x14ac:dyDescent="0.3">
      <c r="A139" s="10" t="s">
        <v>526</v>
      </c>
      <c r="B139" s="10" t="s">
        <v>242</v>
      </c>
      <c r="C139" s="6">
        <f t="shared" ref="C139" ca="1" si="46">VLOOKUP(B139,OFFSET(INDIRECT("$A:$B"),0,MATCH(B$1&amp;"_Verify",INDIRECT("$1:$1"),0)-1),2,0)</f>
        <v>58</v>
      </c>
      <c r="D139" s="10"/>
    </row>
    <row r="140" spans="1:4" x14ac:dyDescent="0.3">
      <c r="A140" t="s">
        <v>331</v>
      </c>
      <c r="B140" t="s">
        <v>275</v>
      </c>
      <c r="C140" s="6">
        <f t="shared" ca="1" si="45"/>
        <v>40</v>
      </c>
    </row>
    <row r="141" spans="1:4" x14ac:dyDescent="0.3">
      <c r="A141" t="s">
        <v>333</v>
      </c>
      <c r="B141" t="s">
        <v>54</v>
      </c>
      <c r="C141" s="6">
        <f t="shared" ca="1" si="45"/>
        <v>8</v>
      </c>
    </row>
    <row r="142" spans="1:4" x14ac:dyDescent="0.3">
      <c r="A142" t="s">
        <v>322</v>
      </c>
      <c r="B142" t="s">
        <v>276</v>
      </c>
      <c r="C142" s="6">
        <f t="shared" ref="C142" ca="1" si="47">VLOOKUP(B142,OFFSET(INDIRECT("$A:$B"),0,MATCH(B$1&amp;"_Verify",INDIRECT("$1:$1"),0)-1),2,0)</f>
        <v>39</v>
      </c>
    </row>
    <row r="143" spans="1:4" x14ac:dyDescent="0.3">
      <c r="A143" t="s">
        <v>324</v>
      </c>
      <c r="B143" t="s">
        <v>55</v>
      </c>
      <c r="C143" s="6">
        <f t="shared" ref="C143" ca="1" si="48">VLOOKUP(B143,OFFSET(INDIRECT("$A:$B"),0,MATCH(B$1&amp;"_Verify",INDIRECT("$1:$1"),0)-1),2,0)</f>
        <v>9</v>
      </c>
    </row>
    <row r="144" spans="1:4" x14ac:dyDescent="0.3">
      <c r="A144" t="s">
        <v>354</v>
      </c>
      <c r="B144" t="s">
        <v>347</v>
      </c>
      <c r="C144" s="6">
        <f t="shared" ref="C144" ca="1" si="49">VLOOKUP(B144,OFFSET(INDIRECT("$A:$B"),0,MATCH(B$1&amp;"_Verify",INDIRECT("$1:$1"),0)-1),2,0)</f>
        <v>41</v>
      </c>
    </row>
    <row r="145" spans="1:4" x14ac:dyDescent="0.3">
      <c r="A145" t="s">
        <v>355</v>
      </c>
      <c r="B145" t="s">
        <v>286</v>
      </c>
      <c r="C145" s="6">
        <f t="shared" ref="C145" ca="1" si="50">VLOOKUP(B145,OFFSET(INDIRECT("$A:$B"),0,MATCH(B$1&amp;"_Verify",INDIRECT("$1:$1"),0)-1),2,0)</f>
        <v>60</v>
      </c>
    </row>
    <row r="146" spans="1:4" x14ac:dyDescent="0.3">
      <c r="A146" t="s">
        <v>379</v>
      </c>
      <c r="B146" t="s">
        <v>380</v>
      </c>
      <c r="C146" s="6">
        <f t="shared" ref="C146:C148" ca="1" si="51">VLOOKUP(B146,OFFSET(INDIRECT("$A:$B"),0,MATCH(B$1&amp;"_Verify",INDIRECT("$1:$1"),0)-1),2,0)</f>
        <v>62</v>
      </c>
    </row>
    <row r="147" spans="1:4" x14ac:dyDescent="0.3">
      <c r="A147" s="10" t="s">
        <v>532</v>
      </c>
      <c r="B147" s="10" t="s">
        <v>535</v>
      </c>
      <c r="C147" s="6">
        <f t="shared" ca="1" si="51"/>
        <v>66</v>
      </c>
      <c r="D147" s="10"/>
    </row>
    <row r="148" spans="1:4" x14ac:dyDescent="0.3">
      <c r="A148" s="10" t="s">
        <v>534</v>
      </c>
      <c r="B148" s="10" t="s">
        <v>535</v>
      </c>
      <c r="C148" s="6">
        <f t="shared" ca="1" si="51"/>
        <v>66</v>
      </c>
      <c r="D148" s="10"/>
    </row>
    <row r="149" spans="1:4" x14ac:dyDescent="0.3">
      <c r="A149" s="10" t="s">
        <v>548</v>
      </c>
      <c r="B149" s="10" t="s">
        <v>538</v>
      </c>
      <c r="C149" s="6">
        <f t="shared" ref="C149" ca="1" si="52">VLOOKUP(B149,OFFSET(INDIRECT("$A:$B"),0,MATCH(B$1&amp;"_Verify",INDIRECT("$1:$1"),0)-1),2,0)</f>
        <v>67</v>
      </c>
      <c r="D149" s="10"/>
    </row>
    <row r="150" spans="1:4" x14ac:dyDescent="0.3">
      <c r="A150" t="s">
        <v>388</v>
      </c>
      <c r="B150" t="s">
        <v>385</v>
      </c>
      <c r="C150" s="6">
        <f t="shared" ref="C150" ca="1" si="53">VLOOKUP(B150,OFFSET(INDIRECT("$A:$B"),0,MATCH(B$1&amp;"_Verify",INDIRECT("$1:$1"),0)-1),2,0)</f>
        <v>22</v>
      </c>
    </row>
    <row r="151" spans="1:4" x14ac:dyDescent="0.3">
      <c r="A151" t="s">
        <v>402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390</v>
      </c>
      <c r="B152" t="s">
        <v>385</v>
      </c>
      <c r="C152" s="6">
        <f t="shared" ref="C152:C153" ca="1" si="55">VLOOKUP(B152,OFFSET(INDIRECT("$A:$B"),0,MATCH(B$1&amp;"_Verify",INDIRECT("$1:$1"),0)-1),2,0)</f>
        <v>22</v>
      </c>
    </row>
    <row r="153" spans="1:4" x14ac:dyDescent="0.3">
      <c r="A153" t="s">
        <v>403</v>
      </c>
      <c r="B153" t="s">
        <v>385</v>
      </c>
      <c r="C153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6"/>
  <sheetViews>
    <sheetView tabSelected="1" workbookViewId="0">
      <pane xSplit="2" ySplit="2" topLeftCell="D54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26</v>
      </c>
      <c r="F2" s="4" t="str">
        <f>IF(ISBLANK(VLOOKUP($E2,어펙터인자!$1:$1048576,MATCH(F$1,어펙터인자!$1:$1,0),0)),"",VLOOKUP($E2,어펙터인자!$1:$1048576,MATCH(F$1,어펙터인자!$1:$1,0),0))</f>
        <v>액터상태를 유발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액터상태아이디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69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1" ca="1" si="1">IF(NOT(ISBLANK(N3)),N3,
IF(ISBLANK(M3),"",
VLOOKUP(M3,OFFSET(INDIRECT("$A:$B"),0,MATCH(M$1&amp;"_Verify",INDIRECT("$1:$1"),0)-1),2,0)
))</f>
        <v/>
      </c>
      <c r="S3" s="7" t="str">
        <f t="shared" ref="S3:S12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0.23*5*0.7</f>
        <v>0.80500000000000005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1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1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1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</row>
    <row r="68" spans="1:21" x14ac:dyDescent="0.3">
      <c r="A68" s="1" t="str">
        <f t="shared" si="0"/>
        <v>LP_Atk_01</v>
      </c>
      <c r="B68" s="1" t="s">
        <v>256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0.15</v>
      </c>
      <c r="M68" s="1" t="s">
        <v>164</v>
      </c>
      <c r="O68" s="7">
        <f t="shared" ca="1" si="1"/>
        <v>19</v>
      </c>
      <c r="S68" s="7" t="str">
        <f t="shared" ca="1" si="2"/>
        <v/>
      </c>
    </row>
    <row r="69" spans="1:21" x14ac:dyDescent="0.3">
      <c r="A69" s="1" t="str">
        <f t="shared" si="0"/>
        <v>LP_Atk_02</v>
      </c>
      <c r="B69" s="1" t="s">
        <v>256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0.315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1" x14ac:dyDescent="0.3">
      <c r="A70" s="1" t="str">
        <f t="shared" ref="A70:A78" si="57">B70&amp;"_"&amp;TEXT(D70,"00")</f>
        <v>LP_Atk_03</v>
      </c>
      <c r="B70" s="1" t="s">
        <v>256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0.49500000000000005</v>
      </c>
      <c r="M70" s="1" t="s">
        <v>164</v>
      </c>
      <c r="N70" s="6"/>
      <c r="O70" s="7">
        <f t="shared" ca="1" si="1"/>
        <v>19</v>
      </c>
      <c r="S70" s="7" t="str">
        <f t="shared" ca="1" si="2"/>
        <v/>
      </c>
    </row>
    <row r="71" spans="1:21" x14ac:dyDescent="0.3">
      <c r="A71" s="1" t="str">
        <f t="shared" si="57"/>
        <v>LP_Atk_04</v>
      </c>
      <c r="B71" s="1" t="s">
        <v>256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0.69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1" x14ac:dyDescent="0.3">
      <c r="A72" s="1" t="str">
        <f t="shared" si="57"/>
        <v>LP_Atk_05</v>
      </c>
      <c r="B72" s="1" t="s">
        <v>256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0.89999999999999991</v>
      </c>
      <c r="M72" s="1" t="s">
        <v>164</v>
      </c>
      <c r="O72" s="7">
        <f ca="1">IF(NOT(ISBLANK(N72)),N72,
IF(ISBLANK(M72),"",
VLOOKUP(M72,OFFSET(INDIRECT("$A:$B"),0,MATCH(M$1&amp;"_Verify",INDIRECT("$1:$1"),0)-1),2,0)
))</f>
        <v>19</v>
      </c>
      <c r="S72" s="7" t="str">
        <f t="shared" ca="1" si="2"/>
        <v/>
      </c>
    </row>
    <row r="73" spans="1:21" x14ac:dyDescent="0.3">
      <c r="A73" s="1" t="str">
        <f t="shared" si="57"/>
        <v>LP_Atk_06</v>
      </c>
      <c r="B73" s="1" t="s">
        <v>256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1.125</v>
      </c>
      <c r="M73" s="1" t="s">
        <v>164</v>
      </c>
      <c r="O73" s="7">
        <f t="shared" ref="O73:O124" ca="1" si="58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1" x14ac:dyDescent="0.3">
      <c r="A74" s="1" t="str">
        <f t="shared" si="57"/>
        <v>LP_Atk_07</v>
      </c>
      <c r="B74" s="1" t="s">
        <v>256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1.3650000000000002</v>
      </c>
      <c r="M74" s="1" t="s">
        <v>164</v>
      </c>
      <c r="O74" s="7">
        <f t="shared" ca="1" si="58"/>
        <v>19</v>
      </c>
      <c r="S74" s="7" t="str">
        <f t="shared" ca="1" si="2"/>
        <v/>
      </c>
    </row>
    <row r="75" spans="1:21" x14ac:dyDescent="0.3">
      <c r="A75" s="1" t="str">
        <f t="shared" si="57"/>
        <v>LP_Atk_08</v>
      </c>
      <c r="B75" s="1" t="s">
        <v>256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1.62</v>
      </c>
      <c r="M75" s="1" t="s">
        <v>164</v>
      </c>
      <c r="O75" s="7">
        <f t="shared" ca="1" si="58"/>
        <v>19</v>
      </c>
      <c r="S75" s="7" t="str">
        <f t="shared" ca="1" si="2"/>
        <v/>
      </c>
    </row>
    <row r="76" spans="1:21" x14ac:dyDescent="0.3">
      <c r="A76" s="1" t="str">
        <f t="shared" si="57"/>
        <v>LP_Atk_09</v>
      </c>
      <c r="B76" s="1" t="s">
        <v>256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1.89</v>
      </c>
      <c r="M76" s="1" t="s">
        <v>164</v>
      </c>
      <c r="O76" s="7">
        <f t="shared" ca="1" si="58"/>
        <v>19</v>
      </c>
      <c r="S76" s="7" t="str">
        <f t="shared" ca="1" si="2"/>
        <v/>
      </c>
    </row>
    <row r="77" spans="1:21" x14ac:dyDescent="0.3">
      <c r="A77" s="1" t="str">
        <f t="shared" si="57"/>
        <v>LP_AtkBetter_01</v>
      </c>
      <c r="B77" s="1" t="s">
        <v>257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0.25</v>
      </c>
      <c r="M77" s="1" t="s">
        <v>164</v>
      </c>
      <c r="O77" s="7">
        <f t="shared" ca="1" si="58"/>
        <v>19</v>
      </c>
      <c r="S77" s="7" t="str">
        <f t="shared" ca="1" si="2"/>
        <v/>
      </c>
    </row>
    <row r="78" spans="1:21" x14ac:dyDescent="0.3">
      <c r="A78" s="1" t="str">
        <f t="shared" si="57"/>
        <v>LP_AtkBetter_02</v>
      </c>
      <c r="B78" s="1" t="s">
        <v>257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0.52500000000000002</v>
      </c>
      <c r="M78" s="1" t="s">
        <v>164</v>
      </c>
      <c r="O78" s="7">
        <f t="shared" ca="1" si="58"/>
        <v>19</v>
      </c>
      <c r="S78" s="7" t="str">
        <f t="shared" ca="1" si="2"/>
        <v/>
      </c>
    </row>
    <row r="79" spans="1:21" x14ac:dyDescent="0.3">
      <c r="A79" s="1" t="str">
        <f t="shared" ref="A79:A99" si="59">B79&amp;"_"&amp;TEXT(D79,"00")</f>
        <v>LP_AtkBetter_03</v>
      </c>
      <c r="B79" s="1" t="s">
        <v>257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0.82500000000000007</v>
      </c>
      <c r="M79" s="1" t="s">
        <v>164</v>
      </c>
      <c r="O79" s="7">
        <f t="shared" ca="1" si="58"/>
        <v>19</v>
      </c>
      <c r="S79" s="7" t="str">
        <f t="shared" ca="1" si="2"/>
        <v/>
      </c>
    </row>
    <row r="80" spans="1:21" x14ac:dyDescent="0.3">
      <c r="A80" s="1" t="str">
        <f t="shared" si="59"/>
        <v>LP_AtkBetter_04</v>
      </c>
      <c r="B80" s="1" t="s">
        <v>257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1.1499999999999999</v>
      </c>
      <c r="M80" s="1" t="s">
        <v>164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LP_AtkBetter_05</v>
      </c>
      <c r="B81" s="1" t="s">
        <v>257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1.5</v>
      </c>
      <c r="M81" s="1" t="s">
        <v>164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LP_AtkBetter_06</v>
      </c>
      <c r="B82" s="1" t="s">
        <v>257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1.875</v>
      </c>
      <c r="M82" s="1" t="s">
        <v>164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LP_AtkBetter_07</v>
      </c>
      <c r="B83" s="1" t="s">
        <v>257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2.2749999999999999</v>
      </c>
      <c r="M83" s="1" t="s">
        <v>164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si="59"/>
        <v>LP_AtkBetter_08</v>
      </c>
      <c r="B84" s="1" t="s">
        <v>257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2.7</v>
      </c>
      <c r="M84" s="1" t="s">
        <v>164</v>
      </c>
      <c r="O84" s="7">
        <f t="shared" ca="1" si="58"/>
        <v>19</v>
      </c>
      <c r="S84" s="7" t="str">
        <f t="shared" ca="1" si="2"/>
        <v/>
      </c>
    </row>
    <row r="85" spans="1:19" x14ac:dyDescent="0.3">
      <c r="A85" s="1" t="str">
        <f t="shared" si="59"/>
        <v>LP_AtkBetter_09</v>
      </c>
      <c r="B85" s="1" t="s">
        <v>257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3.15</v>
      </c>
      <c r="M85" s="1" t="s">
        <v>164</v>
      </c>
      <c r="O85" s="7">
        <f t="shared" ca="1" si="58"/>
        <v>19</v>
      </c>
      <c r="S85" s="7" t="str">
        <f t="shared" ca="1" si="2"/>
        <v/>
      </c>
    </row>
    <row r="86" spans="1:19" x14ac:dyDescent="0.3">
      <c r="A86" s="1" t="str">
        <f t="shared" si="59"/>
        <v>LP_AtkBest_01</v>
      </c>
      <c r="B86" s="1" t="s">
        <v>258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0.45</v>
      </c>
      <c r="M86" s="1" t="s">
        <v>164</v>
      </c>
      <c r="O86" s="7">
        <f t="shared" ca="1" si="58"/>
        <v>19</v>
      </c>
      <c r="S86" s="7" t="str">
        <f t="shared" ca="1" si="2"/>
        <v/>
      </c>
    </row>
    <row r="87" spans="1:19" x14ac:dyDescent="0.3">
      <c r="A87" s="1" t="str">
        <f t="shared" ref="A87:A88" si="60">B87&amp;"_"&amp;TEXT(D87,"00")</f>
        <v>LP_AtkBest_02</v>
      </c>
      <c r="B87" s="1" t="s">
        <v>258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0.94500000000000006</v>
      </c>
      <c r="M87" s="1" t="s">
        <v>164</v>
      </c>
      <c r="O87" s="7">
        <f t="shared" ref="O87:O88" ca="1" si="61">IF(NOT(ISBLANK(N87)),N87,
IF(ISBLANK(M87),"",
VLOOKUP(M87,OFFSET(INDIRECT("$A:$B"),0,MATCH(M$1&amp;"_Verify",INDIRECT("$1:$1"),0)-1),2,0)
))</f>
        <v>19</v>
      </c>
      <c r="S87" s="7" t="str">
        <f t="shared" ca="1" si="2"/>
        <v/>
      </c>
    </row>
    <row r="88" spans="1:19" x14ac:dyDescent="0.3">
      <c r="A88" s="1" t="str">
        <f t="shared" si="60"/>
        <v>LP_AtkBest_03</v>
      </c>
      <c r="B88" s="1" t="s">
        <v>258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1.4850000000000003</v>
      </c>
      <c r="M88" s="1" t="s">
        <v>164</v>
      </c>
      <c r="O88" s="7">
        <f t="shared" ca="1" si="61"/>
        <v>19</v>
      </c>
      <c r="S88" s="7" t="str">
        <f t="shared" ca="1" si="2"/>
        <v/>
      </c>
    </row>
    <row r="89" spans="1:19" x14ac:dyDescent="0.3">
      <c r="A89" s="1" t="str">
        <f t="shared" si="59"/>
        <v>LP_AtkSpeed_01</v>
      </c>
      <c r="B89" s="1" t="s">
        <v>259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ref="J89:J109" si="62">J68*4.75/6</f>
        <v>0.11875000000000001</v>
      </c>
      <c r="M89" s="1" t="s">
        <v>149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LP_AtkSpeed_02</v>
      </c>
      <c r="B90" s="1" t="s">
        <v>259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0.24937500000000001</v>
      </c>
      <c r="M90" s="1" t="s">
        <v>149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LP_AtkSpeed_03</v>
      </c>
      <c r="B91" s="1" t="s">
        <v>259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0.39187500000000003</v>
      </c>
      <c r="M91" s="1" t="s">
        <v>149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LP_AtkSpeed_04</v>
      </c>
      <c r="B92" s="1" t="s">
        <v>259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0.54625000000000001</v>
      </c>
      <c r="M92" s="1" t="s">
        <v>149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LP_AtkSpeed_05</v>
      </c>
      <c r="B93" s="1" t="s">
        <v>259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0.71249999999999991</v>
      </c>
      <c r="M93" s="1" t="s">
        <v>149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LP_AtkSpeed_06</v>
      </c>
      <c r="B94" s="1" t="s">
        <v>259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0.890625</v>
      </c>
      <c r="M94" s="1" t="s">
        <v>149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LP_AtkSpeed_07</v>
      </c>
      <c r="B95" s="1" t="s">
        <v>259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1.0806250000000002</v>
      </c>
      <c r="M95" s="1" t="s">
        <v>149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LP_AtkSpeed_08</v>
      </c>
      <c r="B96" s="1" t="s">
        <v>259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1.2825</v>
      </c>
      <c r="M96" s="1" t="s">
        <v>149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si="59"/>
        <v>LP_AtkSpeed_09</v>
      </c>
      <c r="B97" s="1" t="s">
        <v>259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1.4962499999999999</v>
      </c>
      <c r="M97" s="1" t="s">
        <v>149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59"/>
        <v>LP_AtkSpeedBetter_01</v>
      </c>
      <c r="B98" s="1" t="s">
        <v>260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0.19791666666666666</v>
      </c>
      <c r="M98" s="1" t="s">
        <v>149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59"/>
        <v>LP_AtkSpeedBetter_02</v>
      </c>
      <c r="B99" s="1" t="s">
        <v>260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0.41562499999999997</v>
      </c>
      <c r="M99" s="1" t="s">
        <v>149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ref="A100:A120" si="63">B100&amp;"_"&amp;TEXT(D100,"00")</f>
        <v>LP_AtkSpeedBetter_03</v>
      </c>
      <c r="B100" s="1" t="s">
        <v>260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0.65312500000000007</v>
      </c>
      <c r="M100" s="1" t="s">
        <v>149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LP_AtkSpeedBetter_04</v>
      </c>
      <c r="B101" s="1" t="s">
        <v>260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0.91041666666666654</v>
      </c>
      <c r="M101" s="1" t="s">
        <v>149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LP_AtkSpeedBetter_05</v>
      </c>
      <c r="B102" s="1" t="s">
        <v>260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1.1875</v>
      </c>
      <c r="M102" s="1" t="s">
        <v>149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LP_AtkSpeedBetter_06</v>
      </c>
      <c r="B103" s="1" t="s">
        <v>260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1.484375</v>
      </c>
      <c r="M103" s="1" t="s">
        <v>149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LP_AtkSpeedBetter_07</v>
      </c>
      <c r="B104" s="1" t="s">
        <v>260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1.8010416666666667</v>
      </c>
      <c r="M104" s="1" t="s">
        <v>149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si="63"/>
        <v>LP_AtkSpeedBetter_08</v>
      </c>
      <c r="B105" s="1" t="s">
        <v>260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2.1375000000000002</v>
      </c>
      <c r="M105" s="1" t="s">
        <v>149</v>
      </c>
      <c r="O105" s="7">
        <f t="shared" ca="1" si="58"/>
        <v>3</v>
      </c>
      <c r="S105" s="7" t="str">
        <f t="shared" ca="1" si="2"/>
        <v/>
      </c>
    </row>
    <row r="106" spans="1:19" x14ac:dyDescent="0.3">
      <c r="A106" s="1" t="str">
        <f t="shared" si="63"/>
        <v>LP_AtkSpeedBetter_09</v>
      </c>
      <c r="B106" s="1" t="s">
        <v>260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2.4937499999999999</v>
      </c>
      <c r="M106" s="1" t="s">
        <v>149</v>
      </c>
      <c r="O106" s="7">
        <f t="shared" ca="1" si="58"/>
        <v>3</v>
      </c>
      <c r="S106" s="7" t="str">
        <f t="shared" ca="1" si="2"/>
        <v/>
      </c>
    </row>
    <row r="107" spans="1:19" x14ac:dyDescent="0.3">
      <c r="A107" s="1" t="str">
        <f t="shared" si="63"/>
        <v>LP_AtkSpeedBest_01</v>
      </c>
      <c r="B107" s="1" t="s">
        <v>261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0.35625000000000001</v>
      </c>
      <c r="M107" s="1" t="s">
        <v>149</v>
      </c>
      <c r="O107" s="7">
        <f t="shared" ca="1" si="58"/>
        <v>3</v>
      </c>
      <c r="S107" s="7" t="str">
        <f t="shared" ca="1" si="2"/>
        <v/>
      </c>
    </row>
    <row r="108" spans="1:19" x14ac:dyDescent="0.3">
      <c r="A108" s="1" t="str">
        <f t="shared" ref="A108:A109" si="64">B108&amp;"_"&amp;TEXT(D108,"00")</f>
        <v>LP_AtkSpeedBest_02</v>
      </c>
      <c r="B108" s="1" t="s">
        <v>261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2"/>
        <v>0.74812500000000004</v>
      </c>
      <c r="M108" s="1" t="s">
        <v>149</v>
      </c>
      <c r="O108" s="7">
        <f t="shared" ref="O108:O109" ca="1" si="65">IF(NOT(ISBLANK(N108)),N108,
IF(ISBLANK(M108),"",
VLOOKUP(M108,OFFSET(INDIRECT("$A:$B"),0,MATCH(M$1&amp;"_Verify",INDIRECT("$1:$1"),0)-1),2,0)
))</f>
        <v>3</v>
      </c>
      <c r="S108" s="7" t="str">
        <f t="shared" ref="S108:S109" ca="1" si="66">IF(NOT(ISBLANK(R108)),R108,
IF(ISBLANK(Q108),"",
VLOOKUP(Q108,OFFSET(INDIRECT("$A:$B"),0,MATCH(Q$1&amp;"_Verify",INDIRECT("$1:$1"),0)-1),2,0)
))</f>
        <v/>
      </c>
    </row>
    <row r="109" spans="1:19" x14ac:dyDescent="0.3">
      <c r="A109" s="1" t="str">
        <f t="shared" si="64"/>
        <v>LP_AtkSpeedBest_03</v>
      </c>
      <c r="B109" s="1" t="s">
        <v>261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2"/>
        <v>1.1756250000000004</v>
      </c>
      <c r="M109" s="1" t="s">
        <v>149</v>
      </c>
      <c r="O109" s="7">
        <f t="shared" ca="1" si="65"/>
        <v>3</v>
      </c>
      <c r="S109" s="7" t="str">
        <f t="shared" ca="1" si="66"/>
        <v/>
      </c>
    </row>
    <row r="110" spans="1:19" x14ac:dyDescent="0.3">
      <c r="A110" s="1" t="str">
        <f t="shared" si="63"/>
        <v>LP_Crit_01</v>
      </c>
      <c r="B110" s="1" t="s">
        <v>262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18" si="67">J68*4.5/6</f>
        <v>0.11249999999999999</v>
      </c>
      <c r="M110" s="1" t="s">
        <v>550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LP_Crit_02</v>
      </c>
      <c r="B111" s="1" t="s">
        <v>262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7"/>
        <v>0.23624999999999999</v>
      </c>
      <c r="M111" s="1" t="s">
        <v>550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LP_Crit_03</v>
      </c>
      <c r="B112" s="1" t="s">
        <v>262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7"/>
        <v>0.37125000000000002</v>
      </c>
      <c r="M112" s="1" t="s">
        <v>550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LP_Crit_04</v>
      </c>
      <c r="B113" s="1" t="s">
        <v>262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7"/>
        <v>0.51749999999999996</v>
      </c>
      <c r="M113" s="1" t="s">
        <v>550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si="63"/>
        <v>LP_Crit_05</v>
      </c>
      <c r="B114" s="1" t="s">
        <v>262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0.67499999999999993</v>
      </c>
      <c r="M114" s="1" t="s">
        <v>550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ref="A115:A118" si="68">B115&amp;"_"&amp;TEXT(D115,"00")</f>
        <v>LP_Crit_06</v>
      </c>
      <c r="B115" s="1" t="s">
        <v>262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0.84375</v>
      </c>
      <c r="M115" s="1" t="s">
        <v>550</v>
      </c>
      <c r="O115" s="7">
        <f t="shared" ref="O115:O118" ca="1" si="69">IF(NOT(ISBLANK(N115)),N115,
IF(ISBLANK(M115),"",
VLOOKUP(M115,OFFSET(INDIRECT("$A:$B"),0,MATCH(M$1&amp;"_Verify",INDIRECT("$1:$1"),0)-1),2,0)
))</f>
        <v>20</v>
      </c>
      <c r="S115" s="7" t="str">
        <f t="shared" ref="S115:S118" ca="1" si="70">IF(NOT(ISBLANK(R115)),R115,
IF(ISBLANK(Q115),"",
VLOOKUP(Q115,OFFSET(INDIRECT("$A:$B"),0,MATCH(Q$1&amp;"_Verify",INDIRECT("$1:$1"),0)-1),2,0)
))</f>
        <v/>
      </c>
    </row>
    <row r="116" spans="1:19" x14ac:dyDescent="0.3">
      <c r="A116" s="1" t="str">
        <f t="shared" si="68"/>
        <v>LP_Crit_07</v>
      </c>
      <c r="B116" s="1" t="s">
        <v>262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7"/>
        <v>1.0237500000000002</v>
      </c>
      <c r="M116" s="1" t="s">
        <v>550</v>
      </c>
      <c r="O116" s="7">
        <f t="shared" ca="1" si="69"/>
        <v>20</v>
      </c>
      <c r="S116" s="7" t="str">
        <f t="shared" ca="1" si="70"/>
        <v/>
      </c>
    </row>
    <row r="117" spans="1:19" x14ac:dyDescent="0.3">
      <c r="A117" s="1" t="str">
        <f t="shared" si="68"/>
        <v>LP_Crit_08</v>
      </c>
      <c r="B117" s="1" t="s">
        <v>262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7"/>
        <v>1.2150000000000001</v>
      </c>
      <c r="M117" s="1" t="s">
        <v>550</v>
      </c>
      <c r="O117" s="7">
        <f t="shared" ca="1" si="69"/>
        <v>20</v>
      </c>
      <c r="S117" s="7" t="str">
        <f t="shared" ca="1" si="70"/>
        <v/>
      </c>
    </row>
    <row r="118" spans="1:19" x14ac:dyDescent="0.3">
      <c r="A118" s="1" t="str">
        <f t="shared" si="68"/>
        <v>LP_Crit_09</v>
      </c>
      <c r="B118" s="1" t="s">
        <v>262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7"/>
        <v>1.4174999999999998</v>
      </c>
      <c r="M118" s="1" t="s">
        <v>550</v>
      </c>
      <c r="O118" s="7">
        <f t="shared" ca="1" si="69"/>
        <v>20</v>
      </c>
      <c r="S118" s="7" t="str">
        <f t="shared" ca="1" si="70"/>
        <v/>
      </c>
    </row>
    <row r="119" spans="1:19" x14ac:dyDescent="0.3">
      <c r="A119" s="1" t="str">
        <f t="shared" si="63"/>
        <v>LP_CritBetter_01</v>
      </c>
      <c r="B119" s="1" t="s">
        <v>263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23" si="71">J77*4.5/6</f>
        <v>0.1875</v>
      </c>
      <c r="M119" s="1" t="s">
        <v>550</v>
      </c>
      <c r="O119" s="7">
        <f t="shared" ca="1" si="58"/>
        <v>20</v>
      </c>
      <c r="S119" s="7" t="str">
        <f t="shared" ca="1" si="2"/>
        <v/>
      </c>
    </row>
    <row r="120" spans="1:19" x14ac:dyDescent="0.3">
      <c r="A120" s="1" t="str">
        <f t="shared" si="63"/>
        <v>LP_CritBetter_02</v>
      </c>
      <c r="B120" s="1" t="s">
        <v>263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1"/>
        <v>0.39375000000000004</v>
      </c>
      <c r="M120" s="1" t="s">
        <v>550</v>
      </c>
      <c r="O120" s="7">
        <f t="shared" ca="1" si="58"/>
        <v>20</v>
      </c>
      <c r="S120" s="7" t="str">
        <f t="shared" ca="1" si="2"/>
        <v/>
      </c>
    </row>
    <row r="121" spans="1:19" x14ac:dyDescent="0.3">
      <c r="A121" s="1" t="str">
        <f t="shared" ref="A121:A124" si="72">B121&amp;"_"&amp;TEXT(D121,"00")</f>
        <v>LP_CritBetter_03</v>
      </c>
      <c r="B121" s="1" t="s">
        <v>263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1"/>
        <v>0.61875000000000002</v>
      </c>
      <c r="M121" s="1" t="s">
        <v>550</v>
      </c>
      <c r="O121" s="7">
        <f t="shared" ca="1" si="58"/>
        <v>20</v>
      </c>
      <c r="S121" s="7" t="str">
        <f t="shared" ca="1" si="2"/>
        <v/>
      </c>
    </row>
    <row r="122" spans="1:19" x14ac:dyDescent="0.3">
      <c r="A122" s="1" t="str">
        <f t="shared" ref="A122:A123" si="73">B122&amp;"_"&amp;TEXT(D122,"00")</f>
        <v>LP_CritBetter_04</v>
      </c>
      <c r="B122" s="1" t="s">
        <v>263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1"/>
        <v>0.86249999999999993</v>
      </c>
      <c r="M122" s="1" t="s">
        <v>550</v>
      </c>
      <c r="O122" s="7">
        <f t="shared" ref="O122:O123" ca="1" si="74">IF(NOT(ISBLANK(N122)),N122,
IF(ISBLANK(M122),"",
VLOOKUP(M122,OFFSET(INDIRECT("$A:$B"),0,MATCH(M$1&amp;"_Verify",INDIRECT("$1:$1"),0)-1),2,0)
))</f>
        <v>20</v>
      </c>
      <c r="S122" s="7" t="str">
        <f t="shared" ref="S122:S123" ca="1" si="75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3"/>
        <v>LP_CritBetter_05</v>
      </c>
      <c r="B123" s="1" t="s">
        <v>263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1"/>
        <v>1.125</v>
      </c>
      <c r="M123" s="1" t="s">
        <v>550</v>
      </c>
      <c r="O123" s="7">
        <f t="shared" ca="1" si="74"/>
        <v>20</v>
      </c>
      <c r="S123" s="7" t="str">
        <f t="shared" ca="1" si="75"/>
        <v/>
      </c>
    </row>
    <row r="124" spans="1:19" x14ac:dyDescent="0.3">
      <c r="A124" s="1" t="str">
        <f t="shared" si="72"/>
        <v>LP_CritBest_01</v>
      </c>
      <c r="B124" s="1" t="s">
        <v>264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26" si="76">J86*4.5/6</f>
        <v>0.33749999999999997</v>
      </c>
      <c r="M124" s="1" t="s">
        <v>550</v>
      </c>
      <c r="O124" s="7">
        <f t="shared" ca="1" si="58"/>
        <v>20</v>
      </c>
      <c r="S124" s="7" t="str">
        <f t="shared" ca="1" si="2"/>
        <v/>
      </c>
    </row>
    <row r="125" spans="1:19" x14ac:dyDescent="0.3">
      <c r="A125" s="1" t="str">
        <f t="shared" ref="A125:A126" si="77">B125&amp;"_"&amp;TEXT(D125,"00")</f>
        <v>LP_CritBest_02</v>
      </c>
      <c r="B125" s="1" t="s">
        <v>264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0.7087500000000001</v>
      </c>
      <c r="M125" s="1" t="s">
        <v>550</v>
      </c>
      <c r="O125" s="7">
        <f t="shared" ref="O125:O126" ca="1" si="78">IF(NOT(ISBLANK(N125)),N125,
IF(ISBLANK(M125),"",
VLOOKUP(M125,OFFSET(INDIRECT("$A:$B"),0,MATCH(M$1&amp;"_Verify",INDIRECT("$1:$1"),0)-1),2,0)
))</f>
        <v>20</v>
      </c>
      <c r="S125" s="7" t="str">
        <f t="shared" ref="S125:S126" ca="1" si="79">IF(NOT(ISBLANK(R125)),R125,
IF(ISBLANK(Q125),"",
VLOOKUP(Q125,OFFSET(INDIRECT("$A:$B"),0,MATCH(Q$1&amp;"_Verify",INDIRECT("$1:$1"),0)-1),2,0)
))</f>
        <v/>
      </c>
    </row>
    <row r="126" spans="1:19" x14ac:dyDescent="0.3">
      <c r="A126" s="1" t="str">
        <f t="shared" si="77"/>
        <v>LP_CritBest_03</v>
      </c>
      <c r="B126" s="1" t="s">
        <v>264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1.1137500000000002</v>
      </c>
      <c r="M126" s="1" t="s">
        <v>550</v>
      </c>
      <c r="O126" s="7">
        <f t="shared" ca="1" si="78"/>
        <v>20</v>
      </c>
      <c r="S126" s="7" t="str">
        <f t="shared" ca="1" si="79"/>
        <v/>
      </c>
    </row>
    <row r="127" spans="1:19" x14ac:dyDescent="0.3">
      <c r="A127" s="1" t="str">
        <f t="shared" ref="A127:A145" si="80">B127&amp;"_"&amp;TEXT(D127,"00")</f>
        <v>LP_MaxHp_01</v>
      </c>
      <c r="B127" s="1" t="s">
        <v>265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ref="J127:J147" si="81">J68*2.5/6</f>
        <v>6.25E-2</v>
      </c>
      <c r="M127" s="1" t="s">
        <v>163</v>
      </c>
      <c r="O127" s="7">
        <f t="shared" ref="O127:O263" ca="1" si="82">IF(NOT(ISBLANK(N127)),N127,
IF(ISBLANK(M127),"",
VLOOKUP(M127,OFFSET(INDIRECT("$A:$B"),0,MATCH(M$1&amp;"_Verify",INDIRECT("$1:$1"),0)-1),2,0)
))</f>
        <v>18</v>
      </c>
      <c r="S127" s="7" t="str">
        <f t="shared" ref="S127:S272" ca="1" si="83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0"/>
        <v>LP_MaxHp_02</v>
      </c>
      <c r="B128" s="1" t="s">
        <v>265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1"/>
        <v>0.13125000000000001</v>
      </c>
      <c r="M128" s="1" t="s">
        <v>163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0"/>
        <v>LP_MaxHp_03</v>
      </c>
      <c r="B129" s="1" t="s">
        <v>265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1"/>
        <v>0.20625000000000002</v>
      </c>
      <c r="M129" s="1" t="s">
        <v>163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0"/>
        <v>LP_MaxHp_04</v>
      </c>
      <c r="B130" s="1" t="s">
        <v>265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1"/>
        <v>0.28749999999999998</v>
      </c>
      <c r="M130" s="1" t="s">
        <v>163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0"/>
        <v>LP_MaxHp_05</v>
      </c>
      <c r="B131" s="1" t="s">
        <v>265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1"/>
        <v>0.375</v>
      </c>
      <c r="M131" s="1" t="s">
        <v>163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0"/>
        <v>LP_MaxHp_06</v>
      </c>
      <c r="B132" s="1" t="s">
        <v>265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1"/>
        <v>0.46875</v>
      </c>
      <c r="M132" s="1" t="s">
        <v>163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0"/>
        <v>LP_MaxHp_07</v>
      </c>
      <c r="B133" s="1" t="s">
        <v>265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1"/>
        <v>0.56875000000000009</v>
      </c>
      <c r="M133" s="1" t="s">
        <v>163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0"/>
        <v>LP_MaxHp_08</v>
      </c>
      <c r="B134" s="1" t="s">
        <v>265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1"/>
        <v>0.67500000000000016</v>
      </c>
      <c r="M134" s="1" t="s">
        <v>163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0"/>
        <v>LP_MaxHp_09</v>
      </c>
      <c r="B135" s="1" t="s">
        <v>265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1"/>
        <v>0.78749999999999998</v>
      </c>
      <c r="M135" s="1" t="s">
        <v>163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0"/>
        <v>LP_MaxHpBetter_01</v>
      </c>
      <c r="B136" s="1" t="s">
        <v>266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1"/>
        <v>0.10416666666666667</v>
      </c>
      <c r="M136" s="1" t="s">
        <v>163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0"/>
        <v>LP_MaxHpBetter_02</v>
      </c>
      <c r="B137" s="1" t="s">
        <v>266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1"/>
        <v>0.21875</v>
      </c>
      <c r="M137" s="1" t="s">
        <v>163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0"/>
        <v>LP_MaxHpBetter_03</v>
      </c>
      <c r="B138" s="1" t="s">
        <v>266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1"/>
        <v>0.34375</v>
      </c>
      <c r="M138" s="1" t="s">
        <v>163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0"/>
        <v>LP_MaxHpBetter_04</v>
      </c>
      <c r="B139" s="1" t="s">
        <v>266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1"/>
        <v>0.47916666666666669</v>
      </c>
      <c r="M139" s="1" t="s">
        <v>163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0"/>
        <v>LP_MaxHpBetter_05</v>
      </c>
      <c r="B140" s="1" t="s">
        <v>266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1"/>
        <v>0.625</v>
      </c>
      <c r="M140" s="1" t="s">
        <v>163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0"/>
        <v>LP_MaxHpBetter_06</v>
      </c>
      <c r="B141" s="1" t="s">
        <v>266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1"/>
        <v>0.78125</v>
      </c>
      <c r="M141" s="1" t="s">
        <v>163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0"/>
        <v>LP_MaxHpBetter_07</v>
      </c>
      <c r="B142" s="1" t="s">
        <v>266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1"/>
        <v>0.94791666666666663</v>
      </c>
      <c r="M142" s="1" t="s">
        <v>163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si="80"/>
        <v>LP_MaxHpBetter_08</v>
      </c>
      <c r="B143" s="1" t="s">
        <v>266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1"/>
        <v>1.125</v>
      </c>
      <c r="M143" s="1" t="s">
        <v>163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si="80"/>
        <v>LP_MaxHpBetter_09</v>
      </c>
      <c r="B144" s="1" t="s">
        <v>266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1"/>
        <v>1.3125</v>
      </c>
      <c r="M144" s="1" t="s">
        <v>163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0"/>
        <v>LP_MaxHpBest_01</v>
      </c>
      <c r="B145" s="1" t="s">
        <v>267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1"/>
        <v>0.1875</v>
      </c>
      <c r="M145" s="1" t="s">
        <v>163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ref="A146:A189" si="84">B146&amp;"_"&amp;TEXT(D146,"00")</f>
        <v>LP_MaxHpBest_02</v>
      </c>
      <c r="B146" s="1" t="s">
        <v>267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1"/>
        <v>0.39375000000000004</v>
      </c>
      <c r="M146" s="1" t="s">
        <v>163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LP_MaxHpBest_03</v>
      </c>
      <c r="B147" s="1" t="s">
        <v>267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1"/>
        <v>0.61875000000000013</v>
      </c>
      <c r="M147" s="1" t="s">
        <v>163</v>
      </c>
      <c r="O147" s="7">
        <f t="shared" ca="1" si="82"/>
        <v>18</v>
      </c>
      <c r="S147" s="7" t="str">
        <f t="shared" ca="1" si="83"/>
        <v/>
      </c>
    </row>
    <row r="148" spans="1:19" x14ac:dyDescent="0.3">
      <c r="A148" s="1" t="str">
        <f t="shared" si="84"/>
        <v>LP_MaxHpBest_04</v>
      </c>
      <c r="B148" s="1" t="s">
        <v>267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0.86249999999999993</v>
      </c>
      <c r="M148" s="1" t="s">
        <v>163</v>
      </c>
      <c r="O148" s="7">
        <f t="shared" ca="1" si="82"/>
        <v>18</v>
      </c>
      <c r="S148" s="7" t="str">
        <f t="shared" ca="1" si="83"/>
        <v/>
      </c>
    </row>
    <row r="149" spans="1:19" x14ac:dyDescent="0.3">
      <c r="A149" s="1" t="str">
        <f t="shared" si="84"/>
        <v>LP_MaxHpBest_05</v>
      </c>
      <c r="B149" s="1" t="s">
        <v>267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1.125</v>
      </c>
      <c r="M149" s="1" t="s">
        <v>163</v>
      </c>
      <c r="O149" s="7">
        <f t="shared" ca="1" si="82"/>
        <v>18</v>
      </c>
      <c r="S149" s="7" t="str">
        <f t="shared" ca="1" si="83"/>
        <v/>
      </c>
    </row>
    <row r="150" spans="1:19" x14ac:dyDescent="0.3">
      <c r="A150" s="1" t="str">
        <f t="shared" si="84"/>
        <v>LP_ReduceDmgProjectile_01</v>
      </c>
      <c r="B150" s="1" t="s">
        <v>268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ref="J150:J167" si="85">J68*4/6</f>
        <v>9.9999999999999992E-2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si="84"/>
        <v>LP_ReduceDmgProjectile_02</v>
      </c>
      <c r="B151" s="1" t="s">
        <v>268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5"/>
        <v>0.21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si="84"/>
        <v>LP_ReduceDmgProjectile_03</v>
      </c>
      <c r="B152" s="1" t="s">
        <v>268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5"/>
        <v>0.33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4"/>
        <v>LP_ReduceDmgProjectile_04</v>
      </c>
      <c r="B153" s="1" t="s">
        <v>268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5"/>
        <v>0.45999999999999996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ref="A154:A157" si="86">B154&amp;"_"&amp;TEXT(D154,"00")</f>
        <v>LP_ReduceDmgProjectile_05</v>
      </c>
      <c r="B154" s="1" t="s">
        <v>268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5"/>
        <v>0.6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si="86"/>
        <v>LP_ReduceDmgProjectile_06</v>
      </c>
      <c r="B155" s="1" t="s">
        <v>268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5"/>
        <v>0.75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si="86"/>
        <v>LP_ReduceDmgProjectile_07</v>
      </c>
      <c r="B156" s="1" t="s">
        <v>268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5"/>
        <v>0.91000000000000014</v>
      </c>
      <c r="O156" s="7" t="str">
        <f t="shared" ca="1" si="82"/>
        <v/>
      </c>
      <c r="S156" s="7" t="str">
        <f t="shared" ca="1" si="83"/>
        <v/>
      </c>
    </row>
    <row r="157" spans="1:19" x14ac:dyDescent="0.3">
      <c r="A157" s="1" t="str">
        <f t="shared" si="86"/>
        <v>LP_ReduceDmgProjectile_08</v>
      </c>
      <c r="B157" s="1" t="s">
        <v>268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5"/>
        <v>1.08</v>
      </c>
      <c r="O157" s="7" t="str">
        <f t="shared" ca="1" si="82"/>
        <v/>
      </c>
      <c r="S157" s="7" t="str">
        <f t="shared" ca="1" si="83"/>
        <v/>
      </c>
    </row>
    <row r="158" spans="1:19" x14ac:dyDescent="0.3">
      <c r="A158" s="1" t="str">
        <f t="shared" ref="A158:A180" si="87">B158&amp;"_"&amp;TEXT(D158,"00")</f>
        <v>LP_ReduceDmgProjectile_09</v>
      </c>
      <c r="B158" s="1" t="s">
        <v>268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5"/>
        <v>1.26</v>
      </c>
      <c r="O158" s="7" t="str">
        <f t="shared" ca="1" si="82"/>
        <v/>
      </c>
      <c r="S158" s="7" t="str">
        <f t="shared" ca="1" si="83"/>
        <v/>
      </c>
    </row>
    <row r="159" spans="1:19" x14ac:dyDescent="0.3">
      <c r="A159" s="1" t="str">
        <f t="shared" si="87"/>
        <v>LP_ReduceDmgProjectileBetter_01</v>
      </c>
      <c r="B159" s="1" t="s">
        <v>506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5"/>
        <v>0.16666666666666666</v>
      </c>
      <c r="O159" s="7" t="str">
        <f t="shared" ref="O159:O180" ca="1" si="88">IF(NOT(ISBLANK(N159)),N159,
IF(ISBLANK(M159),"",
VLOOKUP(M159,OFFSET(INDIRECT("$A:$B"),0,MATCH(M$1&amp;"_Verify",INDIRECT("$1:$1"),0)-1),2,0)
))</f>
        <v/>
      </c>
      <c r="S159" s="7" t="str">
        <f t="shared" ref="S159:S180" ca="1" si="89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87"/>
        <v>LP_ReduceDmgProjectileBetter_02</v>
      </c>
      <c r="B160" s="1" t="s">
        <v>506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5"/>
        <v>0.35000000000000003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87"/>
        <v>LP_ReduceDmgProjectileBetter_03</v>
      </c>
      <c r="B161" s="1" t="s">
        <v>506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5"/>
        <v>0.55000000000000004</v>
      </c>
      <c r="O161" s="7" t="str">
        <f t="shared" ca="1" si="88"/>
        <v/>
      </c>
      <c r="S161" s="7" t="str">
        <f t="shared" ca="1" si="89"/>
        <v/>
      </c>
    </row>
    <row r="162" spans="1:19" x14ac:dyDescent="0.3">
      <c r="A162" s="1" t="str">
        <f t="shared" si="87"/>
        <v>LP_ReduceDmgProjectileBetter_04</v>
      </c>
      <c r="B162" s="1" t="s">
        <v>506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5"/>
        <v>0.76666666666666661</v>
      </c>
      <c r="O162" s="7" t="str">
        <f t="shared" ca="1" si="88"/>
        <v/>
      </c>
      <c r="S162" s="7" t="str">
        <f t="shared" ca="1" si="89"/>
        <v/>
      </c>
    </row>
    <row r="163" spans="1:19" x14ac:dyDescent="0.3">
      <c r="A163" s="1" t="str">
        <f t="shared" ref="A163:A167" si="90">B163&amp;"_"&amp;TEXT(D163,"00")</f>
        <v>LP_ReduceDmgProjectileBetter_05</v>
      </c>
      <c r="B163" s="1" t="s">
        <v>506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5"/>
        <v>1</v>
      </c>
      <c r="O163" s="7" t="str">
        <f t="shared" ref="O163:O167" ca="1" si="91">IF(NOT(ISBLANK(N163)),N163,
IF(ISBLANK(M163),"",
VLOOKUP(M163,OFFSET(INDIRECT("$A:$B"),0,MATCH(M$1&amp;"_Verify",INDIRECT("$1:$1"),0)-1),2,0)
))</f>
        <v/>
      </c>
      <c r="S163" s="7" t="str">
        <f t="shared" ref="S163:S167" ca="1" si="92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90"/>
        <v>LP_ReduceDmgProjectileBetter_06</v>
      </c>
      <c r="B164" s="1" t="s">
        <v>506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5"/>
        <v>1.25</v>
      </c>
      <c r="O164" s="7" t="str">
        <f t="shared" ca="1" si="91"/>
        <v/>
      </c>
      <c r="S164" s="7" t="str">
        <f t="shared" ca="1" si="92"/>
        <v/>
      </c>
    </row>
    <row r="165" spans="1:19" x14ac:dyDescent="0.3">
      <c r="A165" s="1" t="str">
        <f t="shared" si="90"/>
        <v>LP_ReduceDmgProjectileBetter_07</v>
      </c>
      <c r="B165" s="1" t="s">
        <v>506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5"/>
        <v>1.5166666666666666</v>
      </c>
      <c r="O165" s="7" t="str">
        <f t="shared" ca="1" si="91"/>
        <v/>
      </c>
      <c r="S165" s="7" t="str">
        <f t="shared" ca="1" si="92"/>
        <v/>
      </c>
    </row>
    <row r="166" spans="1:19" x14ac:dyDescent="0.3">
      <c r="A166" s="1" t="str">
        <f t="shared" si="90"/>
        <v>LP_ReduceDmgProjectileBetter_08</v>
      </c>
      <c r="B166" s="1" t="s">
        <v>506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5"/>
        <v>1.8</v>
      </c>
      <c r="O166" s="7" t="str">
        <f t="shared" ca="1" si="91"/>
        <v/>
      </c>
      <c r="S166" s="7" t="str">
        <f t="shared" ca="1" si="92"/>
        <v/>
      </c>
    </row>
    <row r="167" spans="1:19" x14ac:dyDescent="0.3">
      <c r="A167" s="1" t="str">
        <f t="shared" si="90"/>
        <v>LP_ReduceDmgProjectileBetter_09</v>
      </c>
      <c r="B167" s="1" t="s">
        <v>506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5"/>
        <v>2.1</v>
      </c>
      <c r="O167" s="7" t="str">
        <f t="shared" ca="1" si="91"/>
        <v/>
      </c>
      <c r="S167" s="7" t="str">
        <f t="shared" ca="1" si="92"/>
        <v/>
      </c>
    </row>
    <row r="168" spans="1:19" x14ac:dyDescent="0.3">
      <c r="A168" s="1" t="str">
        <f t="shared" si="87"/>
        <v>LP_ReduceDmgMelee_01</v>
      </c>
      <c r="B168" s="1" t="s">
        <v>507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ref="I168:I185" si="93">J68*4/6</f>
        <v>9.9999999999999992E-2</v>
      </c>
      <c r="O168" s="7" t="str">
        <f t="shared" ca="1" si="88"/>
        <v/>
      </c>
      <c r="S168" s="7" t="str">
        <f t="shared" ca="1" si="89"/>
        <v/>
      </c>
    </row>
    <row r="169" spans="1:19" x14ac:dyDescent="0.3">
      <c r="A169" s="1" t="str">
        <f t="shared" si="87"/>
        <v>LP_ReduceDmgMelee_02</v>
      </c>
      <c r="B169" s="1" t="s">
        <v>507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3"/>
        <v>0.21</v>
      </c>
      <c r="O169" s="7" t="str">
        <f t="shared" ca="1" si="88"/>
        <v/>
      </c>
      <c r="S169" s="7" t="str">
        <f t="shared" ca="1" si="89"/>
        <v/>
      </c>
    </row>
    <row r="170" spans="1:19" x14ac:dyDescent="0.3">
      <c r="A170" s="1" t="str">
        <f t="shared" si="87"/>
        <v>LP_ReduceDmgMelee_03</v>
      </c>
      <c r="B170" s="1" t="s">
        <v>507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3"/>
        <v>0.33</v>
      </c>
      <c r="O170" s="7" t="str">
        <f t="shared" ca="1" si="88"/>
        <v/>
      </c>
      <c r="S170" s="7" t="str">
        <f t="shared" ca="1" si="89"/>
        <v/>
      </c>
    </row>
    <row r="171" spans="1:19" x14ac:dyDescent="0.3">
      <c r="A171" s="1" t="str">
        <f t="shared" si="87"/>
        <v>LP_ReduceDmgMelee_04</v>
      </c>
      <c r="B171" s="1" t="s">
        <v>507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3"/>
        <v>0.45999999999999996</v>
      </c>
      <c r="O171" s="7" t="str">
        <f t="shared" ca="1" si="88"/>
        <v/>
      </c>
      <c r="S171" s="7" t="str">
        <f t="shared" ca="1" si="89"/>
        <v/>
      </c>
    </row>
    <row r="172" spans="1:19" x14ac:dyDescent="0.3">
      <c r="A172" s="1" t="str">
        <f t="shared" si="87"/>
        <v>LP_ReduceDmgMelee_05</v>
      </c>
      <c r="B172" s="1" t="s">
        <v>507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3"/>
        <v>0.6</v>
      </c>
      <c r="O172" s="7" t="str">
        <f t="shared" ca="1" si="88"/>
        <v/>
      </c>
      <c r="S172" s="7" t="str">
        <f t="shared" ca="1" si="89"/>
        <v/>
      </c>
    </row>
    <row r="173" spans="1:19" x14ac:dyDescent="0.3">
      <c r="A173" s="1" t="str">
        <f t="shared" si="87"/>
        <v>LP_ReduceDmgMelee_06</v>
      </c>
      <c r="B173" s="1" t="s">
        <v>507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3"/>
        <v>0.75</v>
      </c>
      <c r="O173" s="7" t="str">
        <f t="shared" ca="1" si="88"/>
        <v/>
      </c>
      <c r="S173" s="7" t="str">
        <f t="shared" ca="1" si="89"/>
        <v/>
      </c>
    </row>
    <row r="174" spans="1:19" x14ac:dyDescent="0.3">
      <c r="A174" s="1" t="str">
        <f t="shared" si="87"/>
        <v>LP_ReduceDmgMelee_07</v>
      </c>
      <c r="B174" s="1" t="s">
        <v>507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3"/>
        <v>0.91000000000000014</v>
      </c>
      <c r="O174" s="7" t="str">
        <f t="shared" ca="1" si="88"/>
        <v/>
      </c>
      <c r="S174" s="7" t="str">
        <f t="shared" ca="1" si="89"/>
        <v/>
      </c>
    </row>
    <row r="175" spans="1:19" x14ac:dyDescent="0.3">
      <c r="A175" s="1" t="str">
        <f t="shared" si="87"/>
        <v>LP_ReduceDmgMelee_08</v>
      </c>
      <c r="B175" s="1" t="s">
        <v>507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3"/>
        <v>1.08</v>
      </c>
      <c r="O175" s="7" t="str">
        <f t="shared" ca="1" si="88"/>
        <v/>
      </c>
      <c r="S175" s="7" t="str">
        <f t="shared" ca="1" si="89"/>
        <v/>
      </c>
    </row>
    <row r="176" spans="1:19" x14ac:dyDescent="0.3">
      <c r="A176" s="1" t="str">
        <f t="shared" si="87"/>
        <v>LP_ReduceDmgMelee_09</v>
      </c>
      <c r="B176" s="1" t="s">
        <v>507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3"/>
        <v>1.26</v>
      </c>
      <c r="O176" s="7" t="str">
        <f t="shared" ca="1" si="88"/>
        <v/>
      </c>
      <c r="S176" s="7" t="str">
        <f t="shared" ca="1" si="89"/>
        <v/>
      </c>
    </row>
    <row r="177" spans="1:19" x14ac:dyDescent="0.3">
      <c r="A177" s="1" t="str">
        <f t="shared" si="87"/>
        <v>LP_ReduceDmgMeleeBetter_01</v>
      </c>
      <c r="B177" s="1" t="s">
        <v>509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3"/>
        <v>0.16666666666666666</v>
      </c>
      <c r="O177" s="7" t="str">
        <f t="shared" ca="1" si="88"/>
        <v/>
      </c>
      <c r="S177" s="7" t="str">
        <f t="shared" ca="1" si="89"/>
        <v/>
      </c>
    </row>
    <row r="178" spans="1:19" x14ac:dyDescent="0.3">
      <c r="A178" s="1" t="str">
        <f t="shared" si="87"/>
        <v>LP_ReduceDmgMeleeBetter_02</v>
      </c>
      <c r="B178" s="1" t="s">
        <v>509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3"/>
        <v>0.35000000000000003</v>
      </c>
      <c r="O178" s="7" t="str">
        <f t="shared" ca="1" si="88"/>
        <v/>
      </c>
      <c r="S178" s="7" t="str">
        <f t="shared" ca="1" si="89"/>
        <v/>
      </c>
    </row>
    <row r="179" spans="1:19" x14ac:dyDescent="0.3">
      <c r="A179" s="1" t="str">
        <f t="shared" si="87"/>
        <v>LP_ReduceDmgMeleeBetter_03</v>
      </c>
      <c r="B179" s="1" t="s">
        <v>509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3"/>
        <v>0.55000000000000004</v>
      </c>
      <c r="O179" s="7" t="str">
        <f t="shared" ca="1" si="88"/>
        <v/>
      </c>
      <c r="S179" s="7" t="str">
        <f t="shared" ca="1" si="89"/>
        <v/>
      </c>
    </row>
    <row r="180" spans="1:19" x14ac:dyDescent="0.3">
      <c r="A180" s="1" t="str">
        <f t="shared" si="87"/>
        <v>LP_ReduceDmgMeleeBetter_04</v>
      </c>
      <c r="B180" s="1" t="s">
        <v>509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3"/>
        <v>0.76666666666666661</v>
      </c>
      <c r="O180" s="7" t="str">
        <f t="shared" ca="1" si="88"/>
        <v/>
      </c>
      <c r="S180" s="7" t="str">
        <f t="shared" ca="1" si="89"/>
        <v/>
      </c>
    </row>
    <row r="181" spans="1:19" x14ac:dyDescent="0.3">
      <c r="A181" s="1" t="str">
        <f t="shared" ref="A181:A185" si="94">B181&amp;"_"&amp;TEXT(D181,"00")</f>
        <v>LP_ReduceDmgMeleeBetter_05</v>
      </c>
      <c r="B181" s="1" t="s">
        <v>509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3"/>
        <v>1</v>
      </c>
      <c r="O181" s="7" t="str">
        <f t="shared" ref="O181:O185" ca="1" si="95">IF(NOT(ISBLANK(N181)),N181,
IF(ISBLANK(M181),"",
VLOOKUP(M181,OFFSET(INDIRECT("$A:$B"),0,MATCH(M$1&amp;"_Verify",INDIRECT("$1:$1"),0)-1),2,0)
))</f>
        <v/>
      </c>
      <c r="S181" s="7" t="str">
        <f t="shared" ref="S181:S185" ca="1" si="96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LP_ReduceDmgMeleeBetter_06</v>
      </c>
      <c r="B182" s="1" t="s">
        <v>509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3"/>
        <v>1.25</v>
      </c>
      <c r="O182" s="7" t="str">
        <f t="shared" ca="1" si="95"/>
        <v/>
      </c>
      <c r="S182" s="7" t="str">
        <f t="shared" ca="1" si="96"/>
        <v/>
      </c>
    </row>
    <row r="183" spans="1:19" x14ac:dyDescent="0.3">
      <c r="A183" s="1" t="str">
        <f t="shared" si="94"/>
        <v>LP_ReduceDmgMeleeBetter_07</v>
      </c>
      <c r="B183" s="1" t="s">
        <v>509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3"/>
        <v>1.5166666666666666</v>
      </c>
      <c r="O183" s="7" t="str">
        <f t="shared" ca="1" si="95"/>
        <v/>
      </c>
      <c r="S183" s="7" t="str">
        <f t="shared" ca="1" si="96"/>
        <v/>
      </c>
    </row>
    <row r="184" spans="1:19" x14ac:dyDescent="0.3">
      <c r="A184" s="1" t="str">
        <f t="shared" si="94"/>
        <v>LP_ReduceDmgMeleeBetter_08</v>
      </c>
      <c r="B184" s="1" t="s">
        <v>509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3"/>
        <v>1.8</v>
      </c>
      <c r="O184" s="7" t="str">
        <f t="shared" ca="1" si="95"/>
        <v/>
      </c>
      <c r="S184" s="7" t="str">
        <f t="shared" ca="1" si="96"/>
        <v/>
      </c>
    </row>
    <row r="185" spans="1:19" x14ac:dyDescent="0.3">
      <c r="A185" s="1" t="str">
        <f t="shared" si="94"/>
        <v>LP_ReduceDmgMeleeBetter_09</v>
      </c>
      <c r="B185" s="1" t="s">
        <v>509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3"/>
        <v>2.1</v>
      </c>
      <c r="O185" s="7" t="str">
        <f t="shared" ca="1" si="95"/>
        <v/>
      </c>
      <c r="S185" s="7" t="str">
        <f t="shared" ca="1" si="96"/>
        <v/>
      </c>
    </row>
    <row r="186" spans="1:19" x14ac:dyDescent="0.3">
      <c r="A186" s="1" t="str">
        <f t="shared" si="84"/>
        <v>LP_ReduceDmgClose_01</v>
      </c>
      <c r="B186" s="1" t="s">
        <v>269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ref="K186:K203" si="97">J68*4/6</f>
        <v>9.9999999999999992E-2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si="84"/>
        <v>LP_ReduceDmgClose_02</v>
      </c>
      <c r="B187" s="1" t="s">
        <v>269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7"/>
        <v>0.21</v>
      </c>
      <c r="O187" s="7" t="str">
        <f t="shared" ca="1" si="82"/>
        <v/>
      </c>
      <c r="S187" s="7" t="str">
        <f t="shared" ca="1" si="83"/>
        <v/>
      </c>
    </row>
    <row r="188" spans="1:19" x14ac:dyDescent="0.3">
      <c r="A188" s="1" t="str">
        <f t="shared" si="84"/>
        <v>LP_ReduceDmgClose_03</v>
      </c>
      <c r="B188" s="1" t="s">
        <v>269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7"/>
        <v>0.33</v>
      </c>
      <c r="O188" s="7" t="str">
        <f t="shared" ca="1" si="82"/>
        <v/>
      </c>
      <c r="S188" s="7" t="str">
        <f t="shared" ca="1" si="83"/>
        <v/>
      </c>
    </row>
    <row r="189" spans="1:19" x14ac:dyDescent="0.3">
      <c r="A189" s="1" t="str">
        <f t="shared" si="84"/>
        <v>LP_ReduceDmgClose_04</v>
      </c>
      <c r="B189" s="1" t="s">
        <v>269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7"/>
        <v>0.45999999999999996</v>
      </c>
      <c r="O189" s="7" t="str">
        <f t="shared" ca="1" si="82"/>
        <v/>
      </c>
      <c r="S189" s="7" t="str">
        <f t="shared" ca="1" si="83"/>
        <v/>
      </c>
    </row>
    <row r="190" spans="1:19" x14ac:dyDescent="0.3">
      <c r="A190" s="1" t="str">
        <f t="shared" ref="A190:A207" si="98">B190&amp;"_"&amp;TEXT(D190,"00")</f>
        <v>LP_ReduceDmgClose_05</v>
      </c>
      <c r="B190" s="1" t="s">
        <v>269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7"/>
        <v>0.6</v>
      </c>
      <c r="O190" s="7" t="str">
        <f t="shared" ca="1" si="82"/>
        <v/>
      </c>
      <c r="S190" s="7" t="str">
        <f t="shared" ref="S190:S191" ca="1" si="99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LP_ReduceDmgClose_06</v>
      </c>
      <c r="B191" s="1" t="s">
        <v>269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7"/>
        <v>0.75</v>
      </c>
      <c r="O191" s="7" t="str">
        <f t="shared" ca="1" si="82"/>
        <v/>
      </c>
      <c r="S191" s="7" t="str">
        <f t="shared" ca="1" si="99"/>
        <v/>
      </c>
    </row>
    <row r="192" spans="1:19" x14ac:dyDescent="0.3">
      <c r="A192" s="1" t="str">
        <f t="shared" si="98"/>
        <v>LP_ReduceDmgClose_07</v>
      </c>
      <c r="B192" s="1" t="s">
        <v>269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7"/>
        <v>0.91000000000000014</v>
      </c>
      <c r="O192" s="7" t="str">
        <f t="shared" ca="1" si="82"/>
        <v/>
      </c>
      <c r="S192" s="7" t="str">
        <f t="shared" ca="1" si="83"/>
        <v/>
      </c>
    </row>
    <row r="193" spans="1:19" x14ac:dyDescent="0.3">
      <c r="A193" s="1" t="str">
        <f t="shared" si="98"/>
        <v>LP_ReduceDmgClose_08</v>
      </c>
      <c r="B193" s="1" t="s">
        <v>269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7"/>
        <v>1.08</v>
      </c>
      <c r="O193" s="7" t="str">
        <f t="shared" ca="1" si="82"/>
        <v/>
      </c>
      <c r="S193" s="7" t="str">
        <f t="shared" ref="S193:S210" ca="1" si="100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98"/>
        <v>LP_ReduceDmgClose_09</v>
      </c>
      <c r="B194" s="1" t="s">
        <v>269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7"/>
        <v>1.26</v>
      </c>
      <c r="O194" s="7" t="str">
        <f t="shared" ca="1" si="82"/>
        <v/>
      </c>
      <c r="S194" s="7" t="str">
        <f t="shared" ca="1" si="100"/>
        <v/>
      </c>
    </row>
    <row r="195" spans="1:19" x14ac:dyDescent="0.3">
      <c r="A195" s="1" t="str">
        <f t="shared" si="98"/>
        <v>LP_ReduceDmgCloseBetter_01</v>
      </c>
      <c r="B195" s="1" t="s">
        <v>511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7"/>
        <v>0.16666666666666666</v>
      </c>
      <c r="O195" s="7" t="str">
        <f t="shared" ref="O195:O212" ca="1" si="101">IF(NOT(ISBLANK(N195)),N195,
IF(ISBLANK(M195),"",
VLOOKUP(M195,OFFSET(INDIRECT("$A:$B"),0,MATCH(M$1&amp;"_Verify",INDIRECT("$1:$1"),0)-1),2,0)
))</f>
        <v/>
      </c>
      <c r="S195" s="7" t="str">
        <f t="shared" ca="1" si="100"/>
        <v/>
      </c>
    </row>
    <row r="196" spans="1:19" x14ac:dyDescent="0.3">
      <c r="A196" s="1" t="str">
        <f t="shared" si="98"/>
        <v>LP_ReduceDmgCloseBetter_02</v>
      </c>
      <c r="B196" s="1" t="s">
        <v>511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7"/>
        <v>0.35000000000000003</v>
      </c>
      <c r="O196" s="7" t="str">
        <f t="shared" ca="1" si="101"/>
        <v/>
      </c>
      <c r="S196" s="7" t="str">
        <f t="shared" ca="1" si="100"/>
        <v/>
      </c>
    </row>
    <row r="197" spans="1:19" x14ac:dyDescent="0.3">
      <c r="A197" s="1" t="str">
        <f t="shared" si="98"/>
        <v>LP_ReduceDmgCloseBetter_03</v>
      </c>
      <c r="B197" s="1" t="s">
        <v>511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7"/>
        <v>0.55000000000000004</v>
      </c>
      <c r="O197" s="7" t="str">
        <f t="shared" ca="1" si="101"/>
        <v/>
      </c>
      <c r="S197" s="7" t="str">
        <f t="shared" ca="1" si="100"/>
        <v/>
      </c>
    </row>
    <row r="198" spans="1:19" x14ac:dyDescent="0.3">
      <c r="A198" s="1" t="str">
        <f t="shared" si="98"/>
        <v>LP_ReduceDmgCloseBetter_04</v>
      </c>
      <c r="B198" s="1" t="s">
        <v>511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7"/>
        <v>0.76666666666666661</v>
      </c>
      <c r="O198" s="7" t="str">
        <f t="shared" ca="1" si="101"/>
        <v/>
      </c>
      <c r="S198" s="7" t="str">
        <f t="shared" ca="1" si="100"/>
        <v/>
      </c>
    </row>
    <row r="199" spans="1:19" x14ac:dyDescent="0.3">
      <c r="A199" s="1" t="str">
        <f t="shared" ref="A199:A203" si="102">B199&amp;"_"&amp;TEXT(D199,"00")</f>
        <v>LP_ReduceDmgCloseBetter_05</v>
      </c>
      <c r="B199" s="1" t="s">
        <v>511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7"/>
        <v>1</v>
      </c>
      <c r="O199" s="7" t="str">
        <f t="shared" ref="O199:O203" ca="1" si="103">IF(NOT(ISBLANK(N199)),N199,
IF(ISBLANK(M199),"",
VLOOKUP(M199,OFFSET(INDIRECT("$A:$B"),0,MATCH(M$1&amp;"_Verify",INDIRECT("$1:$1"),0)-1),2,0)
))</f>
        <v/>
      </c>
      <c r="S199" s="7" t="str">
        <f t="shared" ref="S199:S203" ca="1" si="104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02"/>
        <v>LP_ReduceDmgCloseBetter_06</v>
      </c>
      <c r="B200" s="1" t="s">
        <v>511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7"/>
        <v>1.25</v>
      </c>
      <c r="O200" s="7" t="str">
        <f t="shared" ca="1" si="103"/>
        <v/>
      </c>
      <c r="S200" s="7" t="str">
        <f t="shared" ca="1" si="104"/>
        <v/>
      </c>
    </row>
    <row r="201" spans="1:19" x14ac:dyDescent="0.3">
      <c r="A201" s="1" t="str">
        <f t="shared" si="102"/>
        <v>LP_ReduceDmgCloseBetter_07</v>
      </c>
      <c r="B201" s="1" t="s">
        <v>511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97"/>
        <v>1.5166666666666666</v>
      </c>
      <c r="O201" s="7" t="str">
        <f t="shared" ca="1" si="103"/>
        <v/>
      </c>
      <c r="S201" s="7" t="str">
        <f t="shared" ca="1" si="104"/>
        <v/>
      </c>
    </row>
    <row r="202" spans="1:19" x14ac:dyDescent="0.3">
      <c r="A202" s="1" t="str">
        <f t="shared" si="102"/>
        <v>LP_ReduceDmgCloseBetter_08</v>
      </c>
      <c r="B202" s="1" t="s">
        <v>511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97"/>
        <v>1.8</v>
      </c>
      <c r="O202" s="7" t="str">
        <f t="shared" ca="1" si="103"/>
        <v/>
      </c>
      <c r="S202" s="7" t="str">
        <f t="shared" ca="1" si="104"/>
        <v/>
      </c>
    </row>
    <row r="203" spans="1:19" x14ac:dyDescent="0.3">
      <c r="A203" s="1" t="str">
        <f t="shared" si="102"/>
        <v>LP_ReduceDmgCloseBetter_09</v>
      </c>
      <c r="B203" s="1" t="s">
        <v>511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97"/>
        <v>2.1</v>
      </c>
      <c r="O203" s="7" t="str">
        <f t="shared" ca="1" si="103"/>
        <v/>
      </c>
      <c r="S203" s="7" t="str">
        <f t="shared" ca="1" si="104"/>
        <v/>
      </c>
    </row>
    <row r="204" spans="1:19" x14ac:dyDescent="0.3">
      <c r="A204" s="1" t="str">
        <f t="shared" si="98"/>
        <v>LP_ReduceDmgTrap_01</v>
      </c>
      <c r="B204" s="1" t="s">
        <v>512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21" si="105">J68*4/6</f>
        <v>9.9999999999999992E-2</v>
      </c>
      <c r="O204" s="7" t="str">
        <f t="shared" ca="1" si="101"/>
        <v/>
      </c>
      <c r="S204" s="7" t="str">
        <f t="shared" ca="1" si="100"/>
        <v/>
      </c>
    </row>
    <row r="205" spans="1:19" x14ac:dyDescent="0.3">
      <c r="A205" s="1" t="str">
        <f t="shared" si="98"/>
        <v>LP_ReduceDmgTrap_02</v>
      </c>
      <c r="B205" s="1" t="s">
        <v>512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5"/>
        <v>0.21</v>
      </c>
      <c r="O205" s="7" t="str">
        <f t="shared" ca="1" si="101"/>
        <v/>
      </c>
      <c r="S205" s="7" t="str">
        <f t="shared" ca="1" si="100"/>
        <v/>
      </c>
    </row>
    <row r="206" spans="1:19" x14ac:dyDescent="0.3">
      <c r="A206" s="1" t="str">
        <f t="shared" si="98"/>
        <v>LP_ReduceDmgTrap_03</v>
      </c>
      <c r="B206" s="1" t="s">
        <v>512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5"/>
        <v>0.33</v>
      </c>
      <c r="O206" s="7" t="str">
        <f t="shared" ca="1" si="101"/>
        <v/>
      </c>
      <c r="S206" s="7" t="str">
        <f t="shared" ca="1" si="100"/>
        <v/>
      </c>
    </row>
    <row r="207" spans="1:19" x14ac:dyDescent="0.3">
      <c r="A207" s="1" t="str">
        <f t="shared" si="98"/>
        <v>LP_ReduceDmgTrap_04</v>
      </c>
      <c r="B207" s="1" t="s">
        <v>512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5"/>
        <v>0.45999999999999996</v>
      </c>
      <c r="O207" s="7" t="str">
        <f t="shared" ca="1" si="101"/>
        <v/>
      </c>
      <c r="S207" s="7" t="str">
        <f t="shared" ca="1" si="100"/>
        <v/>
      </c>
    </row>
    <row r="208" spans="1:19" x14ac:dyDescent="0.3">
      <c r="A208" s="1" t="str">
        <f t="shared" ref="A208:A224" si="106">B208&amp;"_"&amp;TEXT(D208,"00")</f>
        <v>LP_ReduceDmgTrap_05</v>
      </c>
      <c r="B208" s="1" t="s">
        <v>512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5"/>
        <v>0.6</v>
      </c>
      <c r="O208" s="7" t="str">
        <f t="shared" ca="1" si="101"/>
        <v/>
      </c>
      <c r="S208" s="7" t="str">
        <f t="shared" ca="1" si="100"/>
        <v/>
      </c>
    </row>
    <row r="209" spans="1:19" x14ac:dyDescent="0.3">
      <c r="A209" s="1" t="str">
        <f t="shared" si="106"/>
        <v>LP_ReduceDmgTrap_06</v>
      </c>
      <c r="B209" s="1" t="s">
        <v>512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5"/>
        <v>0.75</v>
      </c>
      <c r="O209" s="7" t="str">
        <f t="shared" ca="1" si="101"/>
        <v/>
      </c>
      <c r="S209" s="7" t="str">
        <f t="shared" ca="1" si="100"/>
        <v/>
      </c>
    </row>
    <row r="210" spans="1:19" x14ac:dyDescent="0.3">
      <c r="A210" s="1" t="str">
        <f t="shared" si="106"/>
        <v>LP_ReduceDmgTrap_07</v>
      </c>
      <c r="B210" s="1" t="s">
        <v>512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5"/>
        <v>0.91000000000000014</v>
      </c>
      <c r="O210" s="7" t="str">
        <f t="shared" ca="1" si="101"/>
        <v/>
      </c>
      <c r="S210" s="7" t="str">
        <f t="shared" ca="1" si="100"/>
        <v/>
      </c>
    </row>
    <row r="211" spans="1:19" x14ac:dyDescent="0.3">
      <c r="A211" s="1" t="str">
        <f t="shared" si="106"/>
        <v>LP_ReduceDmgTrap_08</v>
      </c>
      <c r="B211" s="1" t="s">
        <v>512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5"/>
        <v>1.08</v>
      </c>
      <c r="O211" s="7" t="str">
        <f t="shared" ca="1" si="101"/>
        <v/>
      </c>
      <c r="S211" s="7" t="str">
        <f t="shared" ref="S211:S226" ca="1" si="107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06"/>
        <v>LP_ReduceDmgTrap_09</v>
      </c>
      <c r="B212" s="1" t="s">
        <v>512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5"/>
        <v>1.26</v>
      </c>
      <c r="O212" s="7" t="str">
        <f t="shared" ca="1" si="101"/>
        <v/>
      </c>
      <c r="S212" s="7" t="str">
        <f t="shared" ca="1" si="107"/>
        <v/>
      </c>
    </row>
    <row r="213" spans="1:19" x14ac:dyDescent="0.3">
      <c r="A213" s="1" t="str">
        <f t="shared" si="106"/>
        <v>LP_ReduceDmgTrapBetter_01</v>
      </c>
      <c r="B213" s="1" t="s">
        <v>513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5"/>
        <v>0.16666666666666666</v>
      </c>
      <c r="O213" s="7" t="str">
        <f t="shared" ref="O213:O227" ca="1" si="108">IF(NOT(ISBLANK(N213)),N213,
IF(ISBLANK(M213),"",
VLOOKUP(M213,OFFSET(INDIRECT("$A:$B"),0,MATCH(M$1&amp;"_Verify",INDIRECT("$1:$1"),0)-1),2,0)
))</f>
        <v/>
      </c>
      <c r="S213" s="7" t="str">
        <f t="shared" ca="1" si="107"/>
        <v/>
      </c>
    </row>
    <row r="214" spans="1:19" x14ac:dyDescent="0.3">
      <c r="A214" s="1" t="str">
        <f t="shared" si="106"/>
        <v>LP_ReduceDmgTrapBetter_02</v>
      </c>
      <c r="B214" s="1" t="s">
        <v>513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5"/>
        <v>0.35000000000000003</v>
      </c>
      <c r="O214" s="7" t="str">
        <f t="shared" ca="1" si="108"/>
        <v/>
      </c>
      <c r="S214" s="7" t="str">
        <f t="shared" ca="1" si="107"/>
        <v/>
      </c>
    </row>
    <row r="215" spans="1:19" x14ac:dyDescent="0.3">
      <c r="A215" s="1" t="str">
        <f t="shared" si="106"/>
        <v>LP_ReduceDmgTrapBetter_03</v>
      </c>
      <c r="B215" s="1" t="s">
        <v>513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5"/>
        <v>0.55000000000000004</v>
      </c>
      <c r="O215" s="7" t="str">
        <f t="shared" ca="1" si="108"/>
        <v/>
      </c>
      <c r="S215" s="7" t="str">
        <f t="shared" ca="1" si="107"/>
        <v/>
      </c>
    </row>
    <row r="216" spans="1:19" x14ac:dyDescent="0.3">
      <c r="A216" s="1" t="str">
        <f t="shared" si="106"/>
        <v>LP_ReduceDmgTrapBetter_04</v>
      </c>
      <c r="B216" s="1" t="s">
        <v>513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5"/>
        <v>0.76666666666666661</v>
      </c>
      <c r="O216" s="7" t="str">
        <f t="shared" ca="1" si="108"/>
        <v/>
      </c>
      <c r="S216" s="7" t="str">
        <f t="shared" ca="1" si="107"/>
        <v/>
      </c>
    </row>
    <row r="217" spans="1:19" x14ac:dyDescent="0.3">
      <c r="A217" s="1" t="str">
        <f t="shared" ref="A217:A221" si="109">B217&amp;"_"&amp;TEXT(D217,"00")</f>
        <v>LP_ReduceDmgTrapBetter_05</v>
      </c>
      <c r="B217" s="1" t="s">
        <v>513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5"/>
        <v>1</v>
      </c>
      <c r="O217" s="7" t="str">
        <f t="shared" ref="O217:O221" ca="1" si="110">IF(NOT(ISBLANK(N217)),N217,
IF(ISBLANK(M217),"",
VLOOKUP(M217,OFFSET(INDIRECT("$A:$B"),0,MATCH(M$1&amp;"_Verify",INDIRECT("$1:$1"),0)-1),2,0)
))</f>
        <v/>
      </c>
      <c r="S217" s="7" t="str">
        <f t="shared" ref="S217:S221" ca="1" si="111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09"/>
        <v>LP_ReduceDmgTrapBetter_06</v>
      </c>
      <c r="B218" s="1" t="s">
        <v>513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5"/>
        <v>1.25</v>
      </c>
      <c r="O218" s="7" t="str">
        <f t="shared" ca="1" si="110"/>
        <v/>
      </c>
      <c r="S218" s="7" t="str">
        <f t="shared" ca="1" si="111"/>
        <v/>
      </c>
    </row>
    <row r="219" spans="1:19" x14ac:dyDescent="0.3">
      <c r="A219" s="1" t="str">
        <f t="shared" si="109"/>
        <v>LP_ReduceDmgTrapBetter_07</v>
      </c>
      <c r="B219" s="1" t="s">
        <v>513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5"/>
        <v>1.5166666666666666</v>
      </c>
      <c r="O219" s="7" t="str">
        <f t="shared" ca="1" si="110"/>
        <v/>
      </c>
      <c r="S219" s="7" t="str">
        <f t="shared" ca="1" si="111"/>
        <v/>
      </c>
    </row>
    <row r="220" spans="1:19" x14ac:dyDescent="0.3">
      <c r="A220" s="1" t="str">
        <f t="shared" si="109"/>
        <v>LP_ReduceDmgTrapBetter_08</v>
      </c>
      <c r="B220" s="1" t="s">
        <v>513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5"/>
        <v>1.8</v>
      </c>
      <c r="O220" s="7" t="str">
        <f t="shared" ca="1" si="110"/>
        <v/>
      </c>
      <c r="S220" s="7" t="str">
        <f t="shared" ca="1" si="111"/>
        <v/>
      </c>
    </row>
    <row r="221" spans="1:19" x14ac:dyDescent="0.3">
      <c r="A221" s="1" t="str">
        <f t="shared" si="109"/>
        <v>LP_ReduceDmgTrapBetter_09</v>
      </c>
      <c r="B221" s="1" t="s">
        <v>513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5"/>
        <v>2.1</v>
      </c>
      <c r="O221" s="7" t="str">
        <f t="shared" ca="1" si="110"/>
        <v/>
      </c>
      <c r="S221" s="7" t="str">
        <f t="shared" ca="1" si="111"/>
        <v/>
      </c>
    </row>
    <row r="222" spans="1:19" x14ac:dyDescent="0.3">
      <c r="A222" s="1" t="str">
        <f t="shared" si="106"/>
        <v>LP_ReduceContinuousDmg_01</v>
      </c>
      <c r="B222" s="1" t="s">
        <v>516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ReduceContinuousDamage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</v>
      </c>
      <c r="K222" s="1">
        <v>0.5</v>
      </c>
      <c r="O222" s="7" t="str">
        <f t="shared" ca="1" si="108"/>
        <v/>
      </c>
      <c r="S222" s="7" t="str">
        <f t="shared" ca="1" si="107"/>
        <v/>
      </c>
    </row>
    <row r="223" spans="1:19" x14ac:dyDescent="0.3">
      <c r="A223" s="1" t="str">
        <f t="shared" si="106"/>
        <v>LP_ReduceContinuousDmg_02</v>
      </c>
      <c r="B223" s="1" t="s">
        <v>516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4.1900000000000004</v>
      </c>
      <c r="K223" s="1">
        <v>0.5</v>
      </c>
      <c r="O223" s="7" t="str">
        <f t="shared" ca="1" si="108"/>
        <v/>
      </c>
      <c r="S223" s="7" t="str">
        <f t="shared" ca="1" si="107"/>
        <v/>
      </c>
    </row>
    <row r="224" spans="1:19" x14ac:dyDescent="0.3">
      <c r="A224" s="1" t="str">
        <f t="shared" si="106"/>
        <v>LP_ReduceContinuousDmg_03</v>
      </c>
      <c r="B224" s="1" t="s">
        <v>516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9.57</v>
      </c>
      <c r="K224" s="1">
        <v>0.5</v>
      </c>
      <c r="O224" s="7" t="str">
        <f t="shared" ca="1" si="108"/>
        <v/>
      </c>
      <c r="S224" s="7" t="str">
        <f t="shared" ca="1" si="107"/>
        <v/>
      </c>
    </row>
    <row r="225" spans="1:19" x14ac:dyDescent="0.3">
      <c r="A225" s="1" t="str">
        <f t="shared" ref="A225:A227" si="112">B225&amp;"_"&amp;TEXT(D225,"00")</f>
        <v>LP_DefenseStrongDmg_01</v>
      </c>
      <c r="B225" s="1" t="s">
        <v>517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DefenseStrongDamage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0.24</v>
      </c>
      <c r="O225" s="7" t="str">
        <f t="shared" ca="1" si="108"/>
        <v/>
      </c>
      <c r="S225" s="7" t="str">
        <f t="shared" ca="1" si="107"/>
        <v/>
      </c>
    </row>
    <row r="226" spans="1:19" x14ac:dyDescent="0.3">
      <c r="A226" s="1" t="str">
        <f t="shared" si="112"/>
        <v>LP_DefenseStrongDmg_02</v>
      </c>
      <c r="B226" s="1" t="s">
        <v>517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0.20869565217391306</v>
      </c>
      <c r="O226" s="7" t="str">
        <f t="shared" ca="1" si="108"/>
        <v/>
      </c>
      <c r="S226" s="7" t="str">
        <f t="shared" ca="1" si="107"/>
        <v/>
      </c>
    </row>
    <row r="227" spans="1:19" x14ac:dyDescent="0.3">
      <c r="A227" s="1" t="str">
        <f t="shared" si="112"/>
        <v>LP_DefenseStrongDmg_03</v>
      </c>
      <c r="B227" s="1" t="s">
        <v>517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0.18147448015122877</v>
      </c>
      <c r="O227" s="7" t="str">
        <f t="shared" ca="1" si="108"/>
        <v/>
      </c>
      <c r="S227" s="7" t="str">
        <f t="shared" ref="S227" ca="1" si="11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ref="A228:A263" si="114">B228&amp;"_"&amp;TEXT(D228,"00")</f>
        <v>LP_ExtraGold_01</v>
      </c>
      <c r="B228" s="1" t="s">
        <v>172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v>0.05</v>
      </c>
      <c r="O228" s="7" t="str">
        <f t="shared" ca="1" si="82"/>
        <v/>
      </c>
      <c r="S228" s="7" t="str">
        <f t="shared" ca="1" si="83"/>
        <v/>
      </c>
    </row>
    <row r="229" spans="1:19" x14ac:dyDescent="0.3">
      <c r="A229" s="1" t="str">
        <f t="shared" ref="A229:A231" si="115">B229&amp;"_"&amp;TEXT(D229,"00")</f>
        <v>LP_ExtraGold_02</v>
      </c>
      <c r="B229" s="1" t="s">
        <v>172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0.10500000000000001</v>
      </c>
      <c r="O229" s="7" t="str">
        <f t="shared" ref="O229:O231" ca="1" si="116">IF(NOT(ISBLANK(N229)),N229,
IF(ISBLANK(M229),"",
VLOOKUP(M229,OFFSET(INDIRECT("$A:$B"),0,MATCH(M$1&amp;"_Verify",INDIRECT("$1:$1"),0)-1),2,0)
))</f>
        <v/>
      </c>
      <c r="S229" s="7" t="str">
        <f t="shared" ref="S229:S234" ca="1" si="117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15"/>
        <v>LP_ExtraGold_03</v>
      </c>
      <c r="B230" s="1" t="s">
        <v>172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0.16500000000000004</v>
      </c>
      <c r="O230" s="7" t="str">
        <f t="shared" ca="1" si="116"/>
        <v/>
      </c>
      <c r="S230" s="7" t="str">
        <f t="shared" ca="1" si="117"/>
        <v/>
      </c>
    </row>
    <row r="231" spans="1:19" x14ac:dyDescent="0.3">
      <c r="A231" s="1" t="str">
        <f t="shared" si="115"/>
        <v>LP_ExtraGoldBetter_01</v>
      </c>
      <c r="B231" s="1" t="s">
        <v>518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ref="J231:J233" si="118">J228*5/3</f>
        <v>8.3333333333333329E-2</v>
      </c>
      <c r="O231" s="7" t="str">
        <f t="shared" ca="1" si="116"/>
        <v/>
      </c>
    </row>
    <row r="232" spans="1:19" x14ac:dyDescent="0.3">
      <c r="A232" s="1" t="str">
        <f t="shared" ref="A232:A233" si="119">B232&amp;"_"&amp;TEXT(D232,"00")</f>
        <v>LP_ExtraGoldBetter_02</v>
      </c>
      <c r="B232" s="1" t="s">
        <v>518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118"/>
        <v>0.17500000000000002</v>
      </c>
      <c r="O232" s="7" t="str">
        <f t="shared" ref="O232:O233" ca="1" si="120">IF(NOT(ISBLANK(N232)),N232,
IF(ISBLANK(M232),"",
VLOOKUP(M232,OFFSET(INDIRECT("$A:$B"),0,MATCH(M$1&amp;"_Verify",INDIRECT("$1:$1"),0)-1),2,0)
))</f>
        <v/>
      </c>
    </row>
    <row r="233" spans="1:19" x14ac:dyDescent="0.3">
      <c r="A233" s="1" t="str">
        <f t="shared" si="119"/>
        <v>LP_ExtraGoldBetter_03</v>
      </c>
      <c r="B233" s="1" t="s">
        <v>518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18"/>
        <v>0.27500000000000008</v>
      </c>
      <c r="O233" s="7" t="str">
        <f t="shared" ca="1" si="120"/>
        <v/>
      </c>
    </row>
    <row r="234" spans="1:19" x14ac:dyDescent="0.3">
      <c r="A234" s="1" t="str">
        <f t="shared" si="114"/>
        <v>LP_ItemChanceBoost_01</v>
      </c>
      <c r="B234" s="1" t="s">
        <v>173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v>2.5000000000000001E-2</v>
      </c>
      <c r="O234" s="7" t="str">
        <f t="shared" ca="1" si="82"/>
        <v/>
      </c>
      <c r="S234" s="7" t="str">
        <f t="shared" ca="1" si="117"/>
        <v/>
      </c>
    </row>
    <row r="235" spans="1:19" x14ac:dyDescent="0.3">
      <c r="A235" s="1" t="str">
        <f t="shared" ref="A235:A237" si="121">B235&amp;"_"&amp;TEXT(D235,"00")</f>
        <v>LP_ItemChanceBoost_02</v>
      </c>
      <c r="B235" s="1" t="s">
        <v>173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5.2500000000000005E-2</v>
      </c>
      <c r="O235" s="7" t="str">
        <f t="shared" ref="O235:O237" ca="1" si="122">IF(NOT(ISBLANK(N235)),N235,
IF(ISBLANK(M235),"",
VLOOKUP(M235,OFFSET(INDIRECT("$A:$B"),0,MATCH(M$1&amp;"_Verify",INDIRECT("$1:$1"),0)-1),2,0)
))</f>
        <v/>
      </c>
      <c r="S235" s="7" t="str">
        <f t="shared" ref="S235:S236" ca="1" si="123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21"/>
        <v>LP_ItemChanceBoost_03</v>
      </c>
      <c r="B236" s="1" t="s">
        <v>173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8.2500000000000018E-2</v>
      </c>
      <c r="O236" s="7" t="str">
        <f t="shared" ca="1" si="122"/>
        <v/>
      </c>
      <c r="S236" s="7" t="str">
        <f t="shared" ca="1" si="123"/>
        <v/>
      </c>
    </row>
    <row r="237" spans="1:19" x14ac:dyDescent="0.3">
      <c r="A237" s="1" t="str">
        <f t="shared" si="121"/>
        <v>LP_ItemChanceBoostBetter_01</v>
      </c>
      <c r="B237" s="1" t="s">
        <v>519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ref="K237:K239" si="124">K234*5/3</f>
        <v>4.1666666666666664E-2</v>
      </c>
      <c r="O237" s="7" t="str">
        <f t="shared" ca="1" si="122"/>
        <v/>
      </c>
    </row>
    <row r="238" spans="1:19" x14ac:dyDescent="0.3">
      <c r="A238" s="1" t="str">
        <f t="shared" ref="A238:A239" si="125">B238&amp;"_"&amp;TEXT(D238,"00")</f>
        <v>LP_ItemChanceBoostBetter_02</v>
      </c>
      <c r="B238" s="1" t="s">
        <v>519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24"/>
        <v>8.7500000000000008E-2</v>
      </c>
      <c r="O238" s="7" t="str">
        <f t="shared" ref="O238:O239" ca="1" si="126">IF(NOT(ISBLANK(N238)),N238,
IF(ISBLANK(M238),"",
VLOOKUP(M238,OFFSET(INDIRECT("$A:$B"),0,MATCH(M$1&amp;"_Verify",INDIRECT("$1:$1"),0)-1),2,0)
))</f>
        <v/>
      </c>
    </row>
    <row r="239" spans="1:19" x14ac:dyDescent="0.3">
      <c r="A239" s="1" t="str">
        <f t="shared" si="125"/>
        <v>LP_ItemChanceBoostBetter_03</v>
      </c>
      <c r="B239" s="1" t="s">
        <v>519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4"/>
        <v>0.13750000000000004</v>
      </c>
      <c r="O239" s="7" t="str">
        <f t="shared" ca="1" si="126"/>
        <v/>
      </c>
    </row>
    <row r="240" spans="1:19" x14ac:dyDescent="0.3">
      <c r="A240" s="1" t="str">
        <f t="shared" si="114"/>
        <v>LP_HealChanceBoost_01</v>
      </c>
      <c r="B240" s="1" t="s">
        <v>174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v>0.16666666666666666</v>
      </c>
      <c r="O240" s="7" t="str">
        <f t="shared" ca="1" si="82"/>
        <v/>
      </c>
      <c r="S240" s="7" t="str">
        <f t="shared" ca="1" si="83"/>
        <v/>
      </c>
    </row>
    <row r="241" spans="1:19" x14ac:dyDescent="0.3">
      <c r="A241" s="1" t="str">
        <f t="shared" ref="A241:A243" si="127">B241&amp;"_"&amp;TEXT(D241,"00")</f>
        <v>LP_HealChanceBoost_02</v>
      </c>
      <c r="B241" s="1" t="s">
        <v>174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0.35</v>
      </c>
      <c r="O241" s="7" t="str">
        <f t="shared" ref="O241:O243" ca="1" si="128">IF(NOT(ISBLANK(N241)),N241,
IF(ISBLANK(M241),"",
VLOOKUP(M241,OFFSET(INDIRECT("$A:$B"),0,MATCH(M$1&amp;"_Verify",INDIRECT("$1:$1"),0)-1),2,0)
))</f>
        <v/>
      </c>
      <c r="S241" s="7" t="str">
        <f t="shared" ca="1" si="83"/>
        <v/>
      </c>
    </row>
    <row r="242" spans="1:19" x14ac:dyDescent="0.3">
      <c r="A242" s="1" t="str">
        <f t="shared" si="127"/>
        <v>LP_HealChanceBoost_03</v>
      </c>
      <c r="B242" s="1" t="s">
        <v>174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0.55000000000000004</v>
      </c>
      <c r="O242" s="7" t="str">
        <f t="shared" ca="1" si="128"/>
        <v/>
      </c>
      <c r="S242" s="7" t="str">
        <f t="shared" ca="1" si="83"/>
        <v/>
      </c>
    </row>
    <row r="243" spans="1:19" x14ac:dyDescent="0.3">
      <c r="A243" s="1" t="str">
        <f t="shared" si="127"/>
        <v>LP_HealChanceBoostBetter_01</v>
      </c>
      <c r="B243" s="1" t="s">
        <v>520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ref="L243:L245" si="129">L240*5/3</f>
        <v>0.27777777777777773</v>
      </c>
      <c r="O243" s="7" t="str">
        <f t="shared" ca="1" si="128"/>
        <v/>
      </c>
      <c r="S243" s="7" t="str">
        <f t="shared" ref="S243:S245" ca="1" si="130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ref="A244:A245" si="131">B244&amp;"_"&amp;TEXT(D244,"00")</f>
        <v>LP_HealChanceBoostBetter_02</v>
      </c>
      <c r="B244" s="1" t="s">
        <v>520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29"/>
        <v>0.58333333333333337</v>
      </c>
      <c r="O244" s="7" t="str">
        <f t="shared" ref="O244:O245" ca="1" si="132">IF(NOT(ISBLANK(N244)),N244,
IF(ISBLANK(M244),"",
VLOOKUP(M244,OFFSET(INDIRECT("$A:$B"),0,MATCH(M$1&amp;"_Verify",INDIRECT("$1:$1"),0)-1),2,0)
))</f>
        <v/>
      </c>
      <c r="S244" s="7" t="str">
        <f t="shared" ca="1" si="130"/>
        <v/>
      </c>
    </row>
    <row r="245" spans="1:19" x14ac:dyDescent="0.3">
      <c r="A245" s="1" t="str">
        <f t="shared" si="131"/>
        <v>LP_HealChanceBoostBetter_03</v>
      </c>
      <c r="B245" s="1" t="s">
        <v>520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29"/>
        <v>0.91666666666666663</v>
      </c>
      <c r="O245" s="7" t="str">
        <f t="shared" ca="1" si="132"/>
        <v/>
      </c>
      <c r="S245" s="7" t="str">
        <f t="shared" ca="1" si="130"/>
        <v/>
      </c>
    </row>
    <row r="246" spans="1:19" x14ac:dyDescent="0.3">
      <c r="A246" s="1" t="str">
        <f t="shared" si="114"/>
        <v>LP_MonsterThrough_01</v>
      </c>
      <c r="B246" s="1" t="s">
        <v>175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MonsterThroughHitObject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1</v>
      </c>
      <c r="O246" s="7">
        <f t="shared" ca="1" si="82"/>
        <v>1</v>
      </c>
      <c r="S246" s="7" t="str">
        <f t="shared" ca="1" si="83"/>
        <v/>
      </c>
    </row>
    <row r="247" spans="1:19" x14ac:dyDescent="0.3">
      <c r="A247" s="1" t="str">
        <f t="shared" si="114"/>
        <v>LP_MonsterThrough_02</v>
      </c>
      <c r="B247" s="1" t="s">
        <v>175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2</v>
      </c>
      <c r="O247" s="7">
        <f t="shared" ca="1" si="82"/>
        <v>2</v>
      </c>
      <c r="S247" s="7" t="str">
        <f t="shared" ca="1" si="83"/>
        <v/>
      </c>
    </row>
    <row r="248" spans="1:19" x14ac:dyDescent="0.3">
      <c r="A248" s="1" t="str">
        <f t="shared" si="114"/>
        <v>LP_Ricochet_01</v>
      </c>
      <c r="B248" s="1" t="s">
        <v>176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RicochetHitObject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2"/>
        <v>1</v>
      </c>
      <c r="S248" s="7" t="str">
        <f t="shared" ca="1" si="83"/>
        <v/>
      </c>
    </row>
    <row r="249" spans="1:19" x14ac:dyDescent="0.3">
      <c r="A249" s="1" t="str">
        <f t="shared" si="114"/>
        <v>LP_Ricochet_02</v>
      </c>
      <c r="B249" s="1" t="s">
        <v>176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2"/>
        <v>2</v>
      </c>
      <c r="S249" s="7" t="str">
        <f t="shared" ref="S249:S251" ca="1" si="133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14"/>
        <v>LP_BounceWallQuad_01</v>
      </c>
      <c r="B250" s="1" t="s">
        <v>177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BounceWallQuadHitObject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2"/>
        <v>1</v>
      </c>
      <c r="S250" s="7" t="str">
        <f t="shared" ca="1" si="133"/>
        <v/>
      </c>
    </row>
    <row r="251" spans="1:19" x14ac:dyDescent="0.3">
      <c r="A251" s="1" t="str">
        <f t="shared" si="114"/>
        <v>LP_BounceWallQuad_02</v>
      </c>
      <c r="B251" s="1" t="s">
        <v>177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2"/>
        <v>2</v>
      </c>
      <c r="S251" s="7" t="str">
        <f t="shared" ca="1" si="133"/>
        <v/>
      </c>
    </row>
    <row r="252" spans="1:19" x14ac:dyDescent="0.3">
      <c r="A252" s="1" t="str">
        <f t="shared" si="114"/>
        <v>LP_Parallel_01</v>
      </c>
      <c r="B252" s="1" t="s">
        <v>178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ParallelHitObject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0.6</v>
      </c>
      <c r="N252" s="1">
        <v>2</v>
      </c>
      <c r="O252" s="7">
        <f t="shared" ca="1" si="82"/>
        <v>2</v>
      </c>
      <c r="S252" s="7" t="str">
        <f t="shared" ca="1" si="83"/>
        <v/>
      </c>
    </row>
    <row r="253" spans="1:19" x14ac:dyDescent="0.3">
      <c r="A253" s="1" t="str">
        <f t="shared" si="114"/>
        <v>LP_Parallel_02</v>
      </c>
      <c r="B253" s="1" t="s">
        <v>178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3</v>
      </c>
      <c r="O253" s="7">
        <f t="shared" ca="1" si="82"/>
        <v>3</v>
      </c>
      <c r="S253" s="7" t="str">
        <f t="shared" ca="1" si="83"/>
        <v/>
      </c>
    </row>
    <row r="254" spans="1:19" x14ac:dyDescent="0.3">
      <c r="A254" s="1" t="str">
        <f t="shared" si="114"/>
        <v>LP_DiagonalNwayGenerator_01</v>
      </c>
      <c r="B254" s="1" t="s">
        <v>179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DiagonalNwayGenerator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82"/>
        <v>1</v>
      </c>
      <c r="S254" s="7" t="str">
        <f t="shared" ca="1" si="83"/>
        <v/>
      </c>
    </row>
    <row r="255" spans="1:19" x14ac:dyDescent="0.3">
      <c r="A255" s="1" t="str">
        <f t="shared" si="114"/>
        <v>LP_DiagonalNwayGenerator_02</v>
      </c>
      <c r="B255" s="1" t="s">
        <v>179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82"/>
        <v>2</v>
      </c>
      <c r="S255" s="7" t="str">
        <f t="shared" ca="1" si="83"/>
        <v/>
      </c>
    </row>
    <row r="256" spans="1:19" x14ac:dyDescent="0.3">
      <c r="A256" s="1" t="str">
        <f t="shared" si="114"/>
        <v>LP_LeftRightNwayGenerator_01</v>
      </c>
      <c r="B256" s="1" t="s">
        <v>180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LeftRightNwayGenerator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2"/>
        <v>1</v>
      </c>
      <c r="S256" s="7" t="str">
        <f t="shared" ca="1" si="83"/>
        <v/>
      </c>
    </row>
    <row r="257" spans="1:19" x14ac:dyDescent="0.3">
      <c r="A257" s="1" t="str">
        <f t="shared" si="114"/>
        <v>LP_LeftRightNwayGenerator_02</v>
      </c>
      <c r="B257" s="1" t="s">
        <v>180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2"/>
        <v>2</v>
      </c>
      <c r="S257" s="7" t="str">
        <f t="shared" ca="1" si="83"/>
        <v/>
      </c>
    </row>
    <row r="258" spans="1:19" x14ac:dyDescent="0.3">
      <c r="A258" s="1" t="str">
        <f t="shared" si="114"/>
        <v>LP_BackNwayGenerator_01</v>
      </c>
      <c r="B258" s="1" t="s">
        <v>181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BackNwayGenerator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2"/>
        <v>1</v>
      </c>
      <c r="S258" s="7" t="str">
        <f t="shared" ca="1" si="83"/>
        <v/>
      </c>
    </row>
    <row r="259" spans="1:19" x14ac:dyDescent="0.3">
      <c r="A259" s="1" t="str">
        <f t="shared" si="114"/>
        <v>LP_BackNwayGenerator_02</v>
      </c>
      <c r="B259" s="1" t="s">
        <v>181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2"/>
        <v>2</v>
      </c>
      <c r="S259" s="7" t="str">
        <f t="shared" ca="1" si="83"/>
        <v/>
      </c>
    </row>
    <row r="260" spans="1:19" x14ac:dyDescent="0.3">
      <c r="A260" s="1" t="str">
        <f t="shared" si="114"/>
        <v>LP_Repeat_01</v>
      </c>
      <c r="B260" s="1" t="s">
        <v>182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RepeatHitObject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0.5</v>
      </c>
      <c r="N260" s="1">
        <v>1</v>
      </c>
      <c r="O260" s="7">
        <f t="shared" ca="1" si="82"/>
        <v>1</v>
      </c>
      <c r="S260" s="7" t="str">
        <f t="shared" ca="1" si="83"/>
        <v/>
      </c>
    </row>
    <row r="261" spans="1:19" x14ac:dyDescent="0.3">
      <c r="A261" s="1" t="str">
        <f t="shared" si="114"/>
        <v>LP_Repeat_02</v>
      </c>
      <c r="B261" s="1" t="s">
        <v>182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2</v>
      </c>
      <c r="O261" s="7">
        <f t="shared" ca="1" si="82"/>
        <v>2</v>
      </c>
      <c r="S261" s="7" t="str">
        <f t="shared" ca="1" si="83"/>
        <v/>
      </c>
    </row>
    <row r="262" spans="1:19" x14ac:dyDescent="0.3">
      <c r="A262" s="1" t="str">
        <f t="shared" si="114"/>
        <v>LP_HealOnKill_01</v>
      </c>
      <c r="B262" s="1" t="s">
        <v>271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ref="K262:K275" si="134">J68</f>
        <v>0.15</v>
      </c>
      <c r="O262" s="7" t="str">
        <f t="shared" ref="O262" ca="1" si="135">IF(NOT(ISBLANK(N262)),N262,
IF(ISBLANK(M262),"",
VLOOKUP(M262,OFFSET(INDIRECT("$A:$B"),0,MATCH(M$1&amp;"_Verify",INDIRECT("$1:$1"),0)-1),2,0)
))</f>
        <v/>
      </c>
      <c r="S262" s="7" t="str">
        <f t="shared" ca="1" si="83"/>
        <v/>
      </c>
    </row>
    <row r="263" spans="1:19" x14ac:dyDescent="0.3">
      <c r="A263" s="1" t="str">
        <f t="shared" si="114"/>
        <v>LP_HealOnKill_02</v>
      </c>
      <c r="B263" s="1" t="s">
        <v>271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4"/>
        <v>0.315</v>
      </c>
      <c r="O263" s="7" t="str">
        <f t="shared" ca="1" si="82"/>
        <v/>
      </c>
      <c r="S263" s="7" t="str">
        <f t="shared" ca="1" si="83"/>
        <v/>
      </c>
    </row>
    <row r="264" spans="1:19" x14ac:dyDescent="0.3">
      <c r="A264" s="1" t="str">
        <f t="shared" ref="A264:A266" si="136">B264&amp;"_"&amp;TEXT(D264,"00")</f>
        <v>LP_HealOnKill_03</v>
      </c>
      <c r="B264" s="1" t="s">
        <v>271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4"/>
        <v>0.49500000000000005</v>
      </c>
      <c r="O264" s="7" t="str">
        <f t="shared" ref="O264:O266" ca="1" si="137">IF(NOT(ISBLANK(N264)),N264,
IF(ISBLANK(M264),"",
VLOOKUP(M264,OFFSET(INDIRECT("$A:$B"),0,MATCH(M$1&amp;"_Verify",INDIRECT("$1:$1"),0)-1),2,0)
))</f>
        <v/>
      </c>
      <c r="S264" s="7" t="str">
        <f t="shared" ref="S264:S266" ca="1" si="138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36"/>
        <v>LP_HealOnKill_04</v>
      </c>
      <c r="B265" s="1" t="s">
        <v>271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4"/>
        <v>0.69</v>
      </c>
      <c r="O265" s="7" t="str">
        <f t="shared" ca="1" si="137"/>
        <v/>
      </c>
      <c r="S265" s="7" t="str">
        <f t="shared" ca="1" si="138"/>
        <v/>
      </c>
    </row>
    <row r="266" spans="1:19" x14ac:dyDescent="0.3">
      <c r="A266" s="1" t="str">
        <f t="shared" si="136"/>
        <v>LP_HealOnKill_05</v>
      </c>
      <c r="B266" s="1" t="s">
        <v>271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4"/>
        <v>0.89999999999999991</v>
      </c>
      <c r="O266" s="7" t="str">
        <f t="shared" ca="1" si="137"/>
        <v/>
      </c>
      <c r="S266" s="7" t="str">
        <f t="shared" ca="1" si="138"/>
        <v/>
      </c>
    </row>
    <row r="267" spans="1:19" x14ac:dyDescent="0.3">
      <c r="A267" s="1" t="str">
        <f t="shared" ref="A267:A270" si="139">B267&amp;"_"&amp;TEXT(D267,"00")</f>
        <v>LP_HealOnKill_06</v>
      </c>
      <c r="B267" s="1" t="s">
        <v>271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4"/>
        <v>1.125</v>
      </c>
      <c r="O267" s="7" t="str">
        <f t="shared" ref="O267:O270" ca="1" si="140">IF(NOT(ISBLANK(N267)),N267,
IF(ISBLANK(M267),"",
VLOOKUP(M267,OFFSET(INDIRECT("$A:$B"),0,MATCH(M$1&amp;"_Verify",INDIRECT("$1:$1"),0)-1),2,0)
))</f>
        <v/>
      </c>
      <c r="S267" s="7" t="str">
        <f t="shared" ref="S267:S270" ca="1" si="141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LP_HealOnKill_07</v>
      </c>
      <c r="B268" s="1" t="s">
        <v>271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4"/>
        <v>1.3650000000000002</v>
      </c>
      <c r="O268" s="7" t="str">
        <f t="shared" ca="1" si="140"/>
        <v/>
      </c>
      <c r="S268" s="7" t="str">
        <f t="shared" ca="1" si="141"/>
        <v/>
      </c>
    </row>
    <row r="269" spans="1:19" x14ac:dyDescent="0.3">
      <c r="A269" s="1" t="str">
        <f t="shared" si="139"/>
        <v>LP_HealOnKill_08</v>
      </c>
      <c r="B269" s="1" t="s">
        <v>271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4"/>
        <v>1.62</v>
      </c>
      <c r="O269" s="7" t="str">
        <f t="shared" ca="1" si="140"/>
        <v/>
      </c>
      <c r="S269" s="7" t="str">
        <f t="shared" ca="1" si="141"/>
        <v/>
      </c>
    </row>
    <row r="270" spans="1:19" x14ac:dyDescent="0.3">
      <c r="A270" s="1" t="str">
        <f t="shared" si="139"/>
        <v>LP_HealOnKill_09</v>
      </c>
      <c r="B270" s="1" t="s">
        <v>271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4"/>
        <v>1.89</v>
      </c>
      <c r="O270" s="7" t="str">
        <f t="shared" ca="1" si="140"/>
        <v/>
      </c>
      <c r="S270" s="7" t="str">
        <f t="shared" ca="1" si="141"/>
        <v/>
      </c>
    </row>
    <row r="271" spans="1:19" x14ac:dyDescent="0.3">
      <c r="A271" s="1" t="str">
        <f t="shared" ref="A271:A286" si="142">B271&amp;"_"&amp;TEXT(D271,"00")</f>
        <v>LP_HealOnKillBetter_01</v>
      </c>
      <c r="B271" s="1" t="s">
        <v>272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4"/>
        <v>0.25</v>
      </c>
      <c r="O271" s="7" t="str">
        <f t="shared" ref="O271:O300" ca="1" si="143">IF(NOT(ISBLANK(N271)),N271,
IF(ISBLANK(M271),"",
VLOOKUP(M271,OFFSET(INDIRECT("$A:$B"),0,MATCH(M$1&amp;"_Verify",INDIRECT("$1:$1"),0)-1),2,0)
))</f>
        <v/>
      </c>
      <c r="S271" s="7" t="str">
        <f t="shared" ca="1" si="83"/>
        <v/>
      </c>
    </row>
    <row r="272" spans="1:19" x14ac:dyDescent="0.3">
      <c r="A272" s="1" t="str">
        <f t="shared" si="142"/>
        <v>LP_HealOnKillBetter_02</v>
      </c>
      <c r="B272" s="1" t="s">
        <v>272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4"/>
        <v>0.52500000000000002</v>
      </c>
      <c r="O272" s="7" t="str">
        <f t="shared" ca="1" si="143"/>
        <v/>
      </c>
      <c r="S272" s="7" t="str">
        <f t="shared" ca="1" si="83"/>
        <v/>
      </c>
    </row>
    <row r="273" spans="1:23" x14ac:dyDescent="0.3">
      <c r="A273" s="1" t="str">
        <f t="shared" ref="A273:A275" si="144">B273&amp;"_"&amp;TEXT(D273,"00")</f>
        <v>LP_HealOnKillBetter_03</v>
      </c>
      <c r="B273" s="1" t="s">
        <v>272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4"/>
        <v>0.82500000000000007</v>
      </c>
      <c r="O273" s="7" t="str">
        <f t="shared" ref="O273:O275" ca="1" si="145">IF(NOT(ISBLANK(N273)),N273,
IF(ISBLANK(M273),"",
VLOOKUP(M273,OFFSET(INDIRECT("$A:$B"),0,MATCH(M$1&amp;"_Verify",INDIRECT("$1:$1"),0)-1),2,0)
))</f>
        <v/>
      </c>
      <c r="S273" s="7" t="str">
        <f t="shared" ref="S273:S275" ca="1" si="146">IF(NOT(ISBLANK(R273)),R273,
IF(ISBLANK(Q273),"",
VLOOKUP(Q273,OFFSET(INDIRECT("$A:$B"),0,MATCH(Q$1&amp;"_Verify",INDIRECT("$1:$1"),0)-1),2,0)
))</f>
        <v/>
      </c>
    </row>
    <row r="274" spans="1:23" x14ac:dyDescent="0.3">
      <c r="A274" s="1" t="str">
        <f t="shared" si="144"/>
        <v>LP_HealOnKillBetter_04</v>
      </c>
      <c r="B274" s="1" t="s">
        <v>272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4"/>
        <v>1.1499999999999999</v>
      </c>
      <c r="O274" s="7" t="str">
        <f t="shared" ca="1" si="145"/>
        <v/>
      </c>
      <c r="S274" s="7" t="str">
        <f t="shared" ca="1" si="146"/>
        <v/>
      </c>
    </row>
    <row r="275" spans="1:23" x14ac:dyDescent="0.3">
      <c r="A275" s="1" t="str">
        <f t="shared" si="144"/>
        <v>LP_HealOnKillBetter_05</v>
      </c>
      <c r="B275" s="1" t="s">
        <v>272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4"/>
        <v>1.5</v>
      </c>
      <c r="O275" s="7" t="str">
        <f t="shared" ca="1" si="145"/>
        <v/>
      </c>
      <c r="S275" s="7" t="str">
        <f t="shared" ca="1" si="146"/>
        <v/>
      </c>
    </row>
    <row r="276" spans="1:23" x14ac:dyDescent="0.3">
      <c r="A276" s="1" t="str">
        <f t="shared" si="142"/>
        <v>LP_AtkSpeedUpOnEncounter_01</v>
      </c>
      <c r="B276" s="1" t="s">
        <v>297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43"/>
        <v/>
      </c>
      <c r="Q276" s="1" t="s">
        <v>298</v>
      </c>
      <c r="S276" s="7">
        <f t="shared" ref="S276:S327" ca="1" si="147">IF(NOT(ISBLANK(R276)),R276,
IF(ISBLANK(Q276),"",
VLOOKUP(Q276,OFFSET(INDIRECT("$A:$B"),0,MATCH(Q$1&amp;"_Verify",INDIRECT("$1:$1"),0)-1),2,0)
))</f>
        <v>1</v>
      </c>
      <c r="U276" s="1" t="s">
        <v>299</v>
      </c>
    </row>
    <row r="277" spans="1:23" x14ac:dyDescent="0.3">
      <c r="A277" s="1" t="str">
        <f t="shared" si="142"/>
        <v>LP_AtkSpeedUpOnEncounter_02</v>
      </c>
      <c r="B277" s="1" t="s">
        <v>297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3"/>
        <v/>
      </c>
      <c r="Q277" s="1" t="s">
        <v>298</v>
      </c>
      <c r="S277" s="7">
        <f t="shared" ca="1" si="147"/>
        <v>1</v>
      </c>
      <c r="U277" s="1" t="s">
        <v>299</v>
      </c>
    </row>
    <row r="278" spans="1:23" x14ac:dyDescent="0.3">
      <c r="A278" s="1" t="str">
        <f t="shared" ref="A278:A284" si="148">B278&amp;"_"&amp;TEXT(D278,"00")</f>
        <v>LP_AtkSpeedUpOnEncounter_03</v>
      </c>
      <c r="B278" s="1" t="s">
        <v>297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ref="O278:O284" ca="1" si="149">IF(NOT(ISBLANK(N278)),N278,
IF(ISBLANK(M278),"",
VLOOKUP(M278,OFFSET(INDIRECT("$A:$B"),0,MATCH(M$1&amp;"_Verify",INDIRECT("$1:$1"),0)-1),2,0)
))</f>
        <v/>
      </c>
      <c r="Q278" s="1" t="s">
        <v>298</v>
      </c>
      <c r="S278" s="7">
        <f t="shared" ca="1" si="147"/>
        <v>1</v>
      </c>
      <c r="U278" s="1" t="s">
        <v>299</v>
      </c>
    </row>
    <row r="279" spans="1:23" x14ac:dyDescent="0.3">
      <c r="A279" s="1" t="str">
        <f t="shared" si="148"/>
        <v>LP_AtkSpeedUpOnEncounter_04</v>
      </c>
      <c r="B279" s="1" t="s">
        <v>297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47"/>
        <v>1</v>
      </c>
      <c r="U279" s="1" t="s">
        <v>299</v>
      </c>
    </row>
    <row r="280" spans="1:23" x14ac:dyDescent="0.3">
      <c r="A280" s="1" t="str">
        <f t="shared" si="148"/>
        <v>LP_AtkSpeedUpOnEncounter_05</v>
      </c>
      <c r="B280" s="1" t="s">
        <v>297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9"/>
        <v/>
      </c>
      <c r="Q280" s="1" t="s">
        <v>298</v>
      </c>
      <c r="S280" s="7">
        <f t="shared" ca="1" si="147"/>
        <v>1</v>
      </c>
      <c r="U280" s="1" t="s">
        <v>299</v>
      </c>
    </row>
    <row r="281" spans="1:23" x14ac:dyDescent="0.3">
      <c r="A281" s="1" t="str">
        <f t="shared" si="148"/>
        <v>LP_AtkSpeedUpOnEncounter_06</v>
      </c>
      <c r="B281" s="1" t="s">
        <v>297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9"/>
        <v/>
      </c>
      <c r="Q281" s="1" t="s">
        <v>298</v>
      </c>
      <c r="S281" s="7">
        <f t="shared" ca="1" si="147"/>
        <v>1</v>
      </c>
      <c r="U281" s="1" t="s">
        <v>299</v>
      </c>
    </row>
    <row r="282" spans="1:23" x14ac:dyDescent="0.3">
      <c r="A282" s="1" t="str">
        <f t="shared" si="148"/>
        <v>LP_AtkSpeedUpOnEncounter_07</v>
      </c>
      <c r="B282" s="1" t="s">
        <v>297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49"/>
        <v/>
      </c>
      <c r="Q282" s="1" t="s">
        <v>298</v>
      </c>
      <c r="S282" s="7">
        <f t="shared" ca="1" si="147"/>
        <v>1</v>
      </c>
      <c r="U282" s="1" t="s">
        <v>299</v>
      </c>
    </row>
    <row r="283" spans="1:23" x14ac:dyDescent="0.3">
      <c r="A283" s="1" t="str">
        <f t="shared" si="148"/>
        <v>LP_AtkSpeedUpOnEncounter_08</v>
      </c>
      <c r="B283" s="1" t="s">
        <v>297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9"/>
        <v/>
      </c>
      <c r="Q283" s="1" t="s">
        <v>298</v>
      </c>
      <c r="S283" s="7">
        <f t="shared" ca="1" si="147"/>
        <v>1</v>
      </c>
      <c r="U283" s="1" t="s">
        <v>299</v>
      </c>
    </row>
    <row r="284" spans="1:23" x14ac:dyDescent="0.3">
      <c r="A284" s="1" t="str">
        <f t="shared" si="148"/>
        <v>LP_AtkSpeedUpOnEncounter_09</v>
      </c>
      <c r="B284" s="1" t="s">
        <v>297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9"/>
        <v/>
      </c>
      <c r="Q284" s="1" t="s">
        <v>298</v>
      </c>
      <c r="S284" s="7">
        <f t="shared" ca="1" si="147"/>
        <v>1</v>
      </c>
      <c r="U284" s="1" t="s">
        <v>299</v>
      </c>
    </row>
    <row r="285" spans="1:23" x14ac:dyDescent="0.3">
      <c r="A285" s="1" t="str">
        <f t="shared" si="142"/>
        <v>LP_AtkSpeedUpOnEncounter_Spd_01</v>
      </c>
      <c r="B285" s="1" t="s">
        <v>294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4.5</v>
      </c>
      <c r="J285" s="1">
        <f t="shared" ref="J285:J293" si="150">J68*4.5/6*2.5</f>
        <v>0.28125</v>
      </c>
      <c r="M285" s="1" t="s">
        <v>149</v>
      </c>
      <c r="O285" s="7">
        <f t="shared" ca="1" si="143"/>
        <v>3</v>
      </c>
      <c r="R285" s="1">
        <v>1</v>
      </c>
      <c r="S285" s="7">
        <f t="shared" ca="1" si="147"/>
        <v>1</v>
      </c>
      <c r="W285" s="1" t="s">
        <v>366</v>
      </c>
    </row>
    <row r="286" spans="1:23" x14ac:dyDescent="0.3">
      <c r="A286" s="1" t="str">
        <f t="shared" si="142"/>
        <v>LP_AtkSpeedUpOnEncounter_Spd_02</v>
      </c>
      <c r="B286" s="1" t="s">
        <v>294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5</v>
      </c>
      <c r="J286" s="1">
        <f t="shared" si="150"/>
        <v>0.59062499999999996</v>
      </c>
      <c r="M286" s="1" t="s">
        <v>149</v>
      </c>
      <c r="O286" s="7">
        <f t="shared" ca="1" si="143"/>
        <v>3</v>
      </c>
      <c r="R286" s="1">
        <v>1</v>
      </c>
      <c r="S286" s="7">
        <f t="shared" ca="1" si="147"/>
        <v>1</v>
      </c>
      <c r="W286" s="1" t="s">
        <v>366</v>
      </c>
    </row>
    <row r="287" spans="1:23" x14ac:dyDescent="0.3">
      <c r="A287" s="1" t="str">
        <f t="shared" ref="A287:A293" si="151">B287&amp;"_"&amp;TEXT(D287,"00")</f>
        <v>LP_AtkSpeedUpOnEncounter_Spd_03</v>
      </c>
      <c r="B287" s="1" t="s">
        <v>294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50"/>
        <v>0.92812500000000009</v>
      </c>
      <c r="M287" s="1" t="s">
        <v>149</v>
      </c>
      <c r="O287" s="7">
        <f t="shared" ref="O287:O293" ca="1" si="152">IF(NOT(ISBLANK(N287)),N287,
IF(ISBLANK(M287),"",
VLOOKUP(M287,OFFSET(INDIRECT("$A:$B"),0,MATCH(M$1&amp;"_Verify",INDIRECT("$1:$1"),0)-1),2,0)
))</f>
        <v>3</v>
      </c>
      <c r="R287" s="1">
        <v>1</v>
      </c>
      <c r="S287" s="7">
        <f t="shared" ca="1" si="147"/>
        <v>1</v>
      </c>
      <c r="W287" s="1" t="s">
        <v>366</v>
      </c>
    </row>
    <row r="288" spans="1:23" x14ac:dyDescent="0.3">
      <c r="A288" s="1" t="str">
        <f t="shared" si="151"/>
        <v>LP_AtkSpeedUpOnEncounter_Spd_04</v>
      </c>
      <c r="B288" s="1" t="s">
        <v>294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</v>
      </c>
      <c r="J288" s="1">
        <f t="shared" si="150"/>
        <v>1.29375</v>
      </c>
      <c r="M288" s="1" t="s">
        <v>149</v>
      </c>
      <c r="O288" s="7">
        <f t="shared" ca="1" si="152"/>
        <v>3</v>
      </c>
      <c r="R288" s="1">
        <v>1</v>
      </c>
      <c r="S288" s="7">
        <f t="shared" ca="1" si="147"/>
        <v>1</v>
      </c>
      <c r="W288" s="1" t="s">
        <v>366</v>
      </c>
    </row>
    <row r="289" spans="1:23" x14ac:dyDescent="0.3">
      <c r="A289" s="1" t="str">
        <f t="shared" si="151"/>
        <v>LP_AtkSpeedUpOnEncounter_Spd_05</v>
      </c>
      <c r="B289" s="1" t="s">
        <v>294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6.5</v>
      </c>
      <c r="J289" s="1">
        <f t="shared" si="150"/>
        <v>1.6874999999999998</v>
      </c>
      <c r="M289" s="1" t="s">
        <v>149</v>
      </c>
      <c r="O289" s="7">
        <f t="shared" ca="1" si="152"/>
        <v>3</v>
      </c>
      <c r="R289" s="1">
        <v>1</v>
      </c>
      <c r="S289" s="7">
        <f t="shared" ca="1" si="147"/>
        <v>1</v>
      </c>
      <c r="W289" s="1" t="s">
        <v>366</v>
      </c>
    </row>
    <row r="290" spans="1:23" x14ac:dyDescent="0.3">
      <c r="A290" s="1" t="str">
        <f t="shared" si="151"/>
        <v>LP_AtkSpeedUpOnEncounter_Spd_06</v>
      </c>
      <c r="B290" s="1" t="s">
        <v>294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7</v>
      </c>
      <c r="J290" s="1">
        <f t="shared" si="150"/>
        <v>2.109375</v>
      </c>
      <c r="M290" s="1" t="s">
        <v>149</v>
      </c>
      <c r="O290" s="7">
        <f t="shared" ca="1" si="152"/>
        <v>3</v>
      </c>
      <c r="R290" s="1">
        <v>1</v>
      </c>
      <c r="S290" s="7">
        <f t="shared" ca="1" si="147"/>
        <v>1</v>
      </c>
      <c r="W290" s="1" t="s">
        <v>366</v>
      </c>
    </row>
    <row r="291" spans="1:23" x14ac:dyDescent="0.3">
      <c r="A291" s="1" t="str">
        <f t="shared" si="151"/>
        <v>LP_AtkSpeedUpOnEncounter_Spd_07</v>
      </c>
      <c r="B291" s="1" t="s">
        <v>294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7.5</v>
      </c>
      <c r="J291" s="1">
        <f t="shared" si="150"/>
        <v>2.5593750000000002</v>
      </c>
      <c r="M291" s="1" t="s">
        <v>149</v>
      </c>
      <c r="O291" s="7">
        <f t="shared" ca="1" si="152"/>
        <v>3</v>
      </c>
      <c r="R291" s="1">
        <v>1</v>
      </c>
      <c r="S291" s="7">
        <f t="shared" ca="1" si="147"/>
        <v>1</v>
      </c>
      <c r="W291" s="1" t="s">
        <v>366</v>
      </c>
    </row>
    <row r="292" spans="1:23" x14ac:dyDescent="0.3">
      <c r="A292" s="1" t="str">
        <f t="shared" si="151"/>
        <v>LP_AtkSpeedUpOnEncounter_Spd_08</v>
      </c>
      <c r="B292" s="1" t="s">
        <v>294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8</v>
      </c>
      <c r="J292" s="1">
        <f t="shared" si="150"/>
        <v>3.0375000000000001</v>
      </c>
      <c r="M292" s="1" t="s">
        <v>149</v>
      </c>
      <c r="O292" s="7">
        <f t="shared" ca="1" si="152"/>
        <v>3</v>
      </c>
      <c r="R292" s="1">
        <v>1</v>
      </c>
      <c r="S292" s="7">
        <f t="shared" ca="1" si="147"/>
        <v>1</v>
      </c>
      <c r="W292" s="1" t="s">
        <v>366</v>
      </c>
    </row>
    <row r="293" spans="1:23" x14ac:dyDescent="0.3">
      <c r="A293" s="1" t="str">
        <f t="shared" si="151"/>
        <v>LP_AtkSpeedUpOnEncounter_Spd_09</v>
      </c>
      <c r="B293" s="1" t="s">
        <v>294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8.5</v>
      </c>
      <c r="J293" s="1">
        <f t="shared" si="150"/>
        <v>3.5437499999999993</v>
      </c>
      <c r="M293" s="1" t="s">
        <v>149</v>
      </c>
      <c r="O293" s="7">
        <f t="shared" ca="1" si="152"/>
        <v>3</v>
      </c>
      <c r="R293" s="1">
        <v>1</v>
      </c>
      <c r="S293" s="7">
        <f t="shared" ca="1" si="147"/>
        <v>1</v>
      </c>
      <c r="W293" s="1" t="s">
        <v>366</v>
      </c>
    </row>
    <row r="294" spans="1:23" x14ac:dyDescent="0.3">
      <c r="A294" s="1" t="str">
        <f t="shared" ref="A294:A300" si="153">B294&amp;"_"&amp;TEXT(D294,"00")</f>
        <v>LP_AtkSpeedUpOnEncounterBetter_01</v>
      </c>
      <c r="B294" s="1" t="s">
        <v>293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43"/>
        <v/>
      </c>
      <c r="Q294" s="1" t="s">
        <v>298</v>
      </c>
      <c r="S294" s="7">
        <f t="shared" ca="1" si="147"/>
        <v>1</v>
      </c>
      <c r="U294" s="1" t="s">
        <v>295</v>
      </c>
    </row>
    <row r="295" spans="1:23" x14ac:dyDescent="0.3">
      <c r="A295" s="1" t="str">
        <f t="shared" si="153"/>
        <v>LP_AtkSpeedUpOnEncounterBetter_02</v>
      </c>
      <c r="B295" s="1" t="s">
        <v>293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3"/>
        <v/>
      </c>
      <c r="Q295" s="1" t="s">
        <v>298</v>
      </c>
      <c r="S295" s="7">
        <f t="shared" ca="1" si="147"/>
        <v>1</v>
      </c>
      <c r="U295" s="1" t="s">
        <v>295</v>
      </c>
    </row>
    <row r="296" spans="1:23" x14ac:dyDescent="0.3">
      <c r="A296" s="1" t="str">
        <f t="shared" ref="A296:A298" si="154">B296&amp;"_"&amp;TEXT(D296,"00")</f>
        <v>LP_AtkSpeedUpOnEncounterBetter_03</v>
      </c>
      <c r="B296" s="1" t="s">
        <v>293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298" ca="1" si="155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47"/>
        <v>1</v>
      </c>
      <c r="U296" s="1" t="s">
        <v>295</v>
      </c>
    </row>
    <row r="297" spans="1:23" x14ac:dyDescent="0.3">
      <c r="A297" s="1" t="str">
        <f t="shared" si="154"/>
        <v>LP_AtkSpeedUpOnEncounterBetter_04</v>
      </c>
      <c r="B297" s="1" t="s">
        <v>293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55"/>
        <v/>
      </c>
      <c r="Q297" s="1" t="s">
        <v>298</v>
      </c>
      <c r="S297" s="7">
        <f t="shared" ca="1" si="147"/>
        <v>1</v>
      </c>
      <c r="U297" s="1" t="s">
        <v>295</v>
      </c>
    </row>
    <row r="298" spans="1:23" x14ac:dyDescent="0.3">
      <c r="A298" s="1" t="str">
        <f t="shared" si="154"/>
        <v>LP_AtkSpeedUpOnEncounterBetter_05</v>
      </c>
      <c r="B298" s="1" t="s">
        <v>293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5"/>
        <v/>
      </c>
      <c r="Q298" s="1" t="s">
        <v>298</v>
      </c>
      <c r="S298" s="7">
        <f t="shared" ca="1" si="147"/>
        <v>1</v>
      </c>
      <c r="U298" s="1" t="s">
        <v>295</v>
      </c>
    </row>
    <row r="299" spans="1:23" x14ac:dyDescent="0.3">
      <c r="A299" s="1" t="str">
        <f t="shared" si="153"/>
        <v>LP_AtkSpeedUpOnEncounterBetter_Spd_01</v>
      </c>
      <c r="B299" s="1" t="s">
        <v>296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4.5</v>
      </c>
      <c r="J299" s="1">
        <f>J77*4.5/6*2.5</f>
        <v>0.46875</v>
      </c>
      <c r="M299" s="1" t="s">
        <v>149</v>
      </c>
      <c r="O299" s="7">
        <f t="shared" ca="1" si="143"/>
        <v>3</v>
      </c>
      <c r="R299" s="1">
        <v>1</v>
      </c>
      <c r="S299" s="7">
        <f t="shared" ca="1" si="147"/>
        <v>1</v>
      </c>
      <c r="W299" s="1" t="s">
        <v>366</v>
      </c>
    </row>
    <row r="300" spans="1:23" x14ac:dyDescent="0.3">
      <c r="A300" s="1" t="str">
        <f t="shared" si="153"/>
        <v>LP_AtkSpeedUpOnEncounterBetter_Spd_02</v>
      </c>
      <c r="B300" s="1" t="s">
        <v>296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5.5</v>
      </c>
      <c r="J300" s="1">
        <f>J78*4.5/6*2.5</f>
        <v>0.98437500000000011</v>
      </c>
      <c r="M300" s="1" t="s">
        <v>149</v>
      </c>
      <c r="O300" s="7">
        <f t="shared" ca="1" si="143"/>
        <v>3</v>
      </c>
      <c r="R300" s="1">
        <v>1</v>
      </c>
      <c r="S300" s="7">
        <f t="shared" ca="1" si="147"/>
        <v>1</v>
      </c>
      <c r="W300" s="1" t="s">
        <v>366</v>
      </c>
    </row>
    <row r="301" spans="1:23" x14ac:dyDescent="0.3">
      <c r="A301" s="1" t="str">
        <f t="shared" ref="A301:A303" si="156">B301&amp;"_"&amp;TEXT(D301,"00")</f>
        <v>LP_AtkSpeedUpOnEncounterBetter_Spd_03</v>
      </c>
      <c r="B301" s="1" t="s">
        <v>296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6.5</v>
      </c>
      <c r="J301" s="1">
        <f>J79*4.5/6*2.5</f>
        <v>1.546875</v>
      </c>
      <c r="M301" s="1" t="s">
        <v>149</v>
      </c>
      <c r="O301" s="7">
        <f t="shared" ref="O301:O303" ca="1" si="157">IF(NOT(ISBLANK(N301)),N301,
IF(ISBLANK(M301),"",
VLOOKUP(M301,OFFSET(INDIRECT("$A:$B"),0,MATCH(M$1&amp;"_Verify",INDIRECT("$1:$1"),0)-1),2,0)
))</f>
        <v>3</v>
      </c>
      <c r="R301" s="1">
        <v>1</v>
      </c>
      <c r="S301" s="7">
        <f t="shared" ca="1" si="147"/>
        <v>1</v>
      </c>
      <c r="W301" s="1" t="s">
        <v>366</v>
      </c>
    </row>
    <row r="302" spans="1:23" x14ac:dyDescent="0.3">
      <c r="A302" s="1" t="str">
        <f t="shared" si="156"/>
        <v>LP_AtkSpeedUpOnEncounterBetter_Spd_04</v>
      </c>
      <c r="B302" s="1" t="s">
        <v>296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7.5</v>
      </c>
      <c r="J302" s="1">
        <f>J80*4.5/6*2.5</f>
        <v>2.15625</v>
      </c>
      <c r="M302" s="1" t="s">
        <v>149</v>
      </c>
      <c r="O302" s="7">
        <f t="shared" ca="1" si="157"/>
        <v>3</v>
      </c>
      <c r="R302" s="1">
        <v>1</v>
      </c>
      <c r="S302" s="7">
        <f t="shared" ca="1" si="147"/>
        <v>1</v>
      </c>
      <c r="W302" s="1" t="s">
        <v>366</v>
      </c>
    </row>
    <row r="303" spans="1:23" x14ac:dyDescent="0.3">
      <c r="A303" s="1" t="str">
        <f t="shared" si="156"/>
        <v>LP_AtkSpeedUpOnEncounterBetter_Spd_05</v>
      </c>
      <c r="B303" s="1" t="s">
        <v>296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8.5</v>
      </c>
      <c r="J303" s="1">
        <f>J81*4.5/6*2.5</f>
        <v>2.8125</v>
      </c>
      <c r="M303" s="1" t="s">
        <v>149</v>
      </c>
      <c r="O303" s="7">
        <f t="shared" ca="1" si="157"/>
        <v>3</v>
      </c>
      <c r="R303" s="1">
        <v>1</v>
      </c>
      <c r="S303" s="7">
        <f t="shared" ca="1" si="147"/>
        <v>1</v>
      </c>
      <c r="W303" s="1" t="s">
        <v>366</v>
      </c>
    </row>
    <row r="304" spans="1:23" x14ac:dyDescent="0.3">
      <c r="A304" s="1" t="str">
        <f t="shared" ref="A304:A308" si="158">B304&amp;"_"&amp;TEXT(D304,"00")</f>
        <v>LP_VampireOnAttack_01</v>
      </c>
      <c r="B304" s="1" t="s">
        <v>300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ref="L304:L317" si="159">J68</f>
        <v>0.15</v>
      </c>
      <c r="O304" s="7" t="str">
        <f t="shared" ref="O304:O308" ca="1" si="160">IF(NOT(ISBLANK(N304)),N304,
IF(ISBLANK(M304),"",
VLOOKUP(M304,OFFSET(INDIRECT("$A:$B"),0,MATCH(M$1&amp;"_Verify",INDIRECT("$1:$1"),0)-1),2,0)
))</f>
        <v/>
      </c>
      <c r="S304" s="7" t="str">
        <f t="shared" ca="1" si="147"/>
        <v/>
      </c>
    </row>
    <row r="305" spans="1:21" x14ac:dyDescent="0.3">
      <c r="A305" s="1" t="str">
        <f t="shared" si="158"/>
        <v>LP_VampireOnAttack_02</v>
      </c>
      <c r="B305" s="1" t="s">
        <v>300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0.315</v>
      </c>
      <c r="O305" s="7" t="str">
        <f t="shared" ca="1" si="160"/>
        <v/>
      </c>
      <c r="S305" s="7" t="str">
        <f t="shared" ca="1" si="147"/>
        <v/>
      </c>
    </row>
    <row r="306" spans="1:21" x14ac:dyDescent="0.3">
      <c r="A306" s="1" t="str">
        <f t="shared" si="158"/>
        <v>LP_VampireOnAttack_03</v>
      </c>
      <c r="B306" s="1" t="s">
        <v>300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0.49500000000000005</v>
      </c>
      <c r="O306" s="7" t="str">
        <f t="shared" ca="1" si="160"/>
        <v/>
      </c>
      <c r="S306" s="7" t="str">
        <f t="shared" ca="1" si="147"/>
        <v/>
      </c>
    </row>
    <row r="307" spans="1:21" x14ac:dyDescent="0.3">
      <c r="A307" s="1" t="str">
        <f t="shared" si="158"/>
        <v>LP_VampireOnAttack_04</v>
      </c>
      <c r="B307" s="1" t="s">
        <v>300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0.69</v>
      </c>
      <c r="O307" s="7" t="str">
        <f t="shared" ca="1" si="160"/>
        <v/>
      </c>
      <c r="S307" s="7" t="str">
        <f t="shared" ca="1" si="147"/>
        <v/>
      </c>
    </row>
    <row r="308" spans="1:21" x14ac:dyDescent="0.3">
      <c r="A308" s="1" t="str">
        <f t="shared" si="158"/>
        <v>LP_VampireOnAttack_05</v>
      </c>
      <c r="B308" s="1" t="s">
        <v>300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0.89999999999999991</v>
      </c>
      <c r="O308" s="7" t="str">
        <f t="shared" ca="1" si="160"/>
        <v/>
      </c>
      <c r="S308" s="7" t="str">
        <f t="shared" ca="1" si="147"/>
        <v/>
      </c>
    </row>
    <row r="309" spans="1:21" x14ac:dyDescent="0.3">
      <c r="A309" s="1" t="str">
        <f t="shared" ref="A309:A312" si="161">B309&amp;"_"&amp;TEXT(D309,"00")</f>
        <v>LP_VampireOnAttack_06</v>
      </c>
      <c r="B309" s="1" t="s">
        <v>300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59"/>
        <v>1.125</v>
      </c>
      <c r="O309" s="7" t="str">
        <f t="shared" ref="O309:O312" ca="1" si="162">IF(NOT(ISBLANK(N309)),N309,
IF(ISBLANK(M309),"",
VLOOKUP(M309,OFFSET(INDIRECT("$A:$B"),0,MATCH(M$1&amp;"_Verify",INDIRECT("$1:$1"),0)-1),2,0)
))</f>
        <v/>
      </c>
      <c r="S309" s="7" t="str">
        <f t="shared" ref="S309:S312" ca="1" si="163">IF(NOT(ISBLANK(R309)),R309,
IF(ISBLANK(Q309),"",
VLOOKUP(Q309,OFFSET(INDIRECT("$A:$B"),0,MATCH(Q$1&amp;"_Verify",INDIRECT("$1:$1"),0)-1),2,0)
))</f>
        <v/>
      </c>
    </row>
    <row r="310" spans="1:21" x14ac:dyDescent="0.3">
      <c r="A310" s="1" t="str">
        <f t="shared" si="161"/>
        <v>LP_VampireOnAttack_07</v>
      </c>
      <c r="B310" s="1" t="s">
        <v>300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59"/>
        <v>1.3650000000000002</v>
      </c>
      <c r="O310" s="7" t="str">
        <f t="shared" ca="1" si="162"/>
        <v/>
      </c>
      <c r="S310" s="7" t="str">
        <f t="shared" ca="1" si="163"/>
        <v/>
      </c>
    </row>
    <row r="311" spans="1:21" x14ac:dyDescent="0.3">
      <c r="A311" s="1" t="str">
        <f t="shared" si="161"/>
        <v>LP_VampireOnAttack_08</v>
      </c>
      <c r="B311" s="1" t="s">
        <v>300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59"/>
        <v>1.62</v>
      </c>
      <c r="O311" s="7" t="str">
        <f t="shared" ca="1" si="162"/>
        <v/>
      </c>
      <c r="S311" s="7" t="str">
        <f t="shared" ca="1" si="163"/>
        <v/>
      </c>
    </row>
    <row r="312" spans="1:21" x14ac:dyDescent="0.3">
      <c r="A312" s="1" t="str">
        <f t="shared" si="161"/>
        <v>LP_VampireOnAttack_09</v>
      </c>
      <c r="B312" s="1" t="s">
        <v>300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59"/>
        <v>1.89</v>
      </c>
      <c r="O312" s="7" t="str">
        <f t="shared" ca="1" si="162"/>
        <v/>
      </c>
      <c r="S312" s="7" t="str">
        <f t="shared" ca="1" si="163"/>
        <v/>
      </c>
    </row>
    <row r="313" spans="1:21" x14ac:dyDescent="0.3">
      <c r="A313" s="1" t="str">
        <f t="shared" ref="A313:A317" si="164">B313&amp;"_"&amp;TEXT(D313,"00")</f>
        <v>LP_VampireOnAttackBetter_01</v>
      </c>
      <c r="B313" s="1" t="s">
        <v>301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59"/>
        <v>0.25</v>
      </c>
      <c r="O313" s="7" t="str">
        <f t="shared" ref="O313:O317" ca="1" si="165">IF(NOT(ISBLANK(N313)),N313,
IF(ISBLANK(M313),"",
VLOOKUP(M313,OFFSET(INDIRECT("$A:$B"),0,MATCH(M$1&amp;"_Verify",INDIRECT("$1:$1"),0)-1),2,0)
))</f>
        <v/>
      </c>
      <c r="S313" s="7" t="str">
        <f t="shared" ca="1" si="147"/>
        <v/>
      </c>
    </row>
    <row r="314" spans="1:21" x14ac:dyDescent="0.3">
      <c r="A314" s="1" t="str">
        <f t="shared" si="164"/>
        <v>LP_VampireOnAttackBetter_02</v>
      </c>
      <c r="B314" s="1" t="s">
        <v>301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59"/>
        <v>0.52500000000000002</v>
      </c>
      <c r="O314" s="7" t="str">
        <f t="shared" ca="1" si="165"/>
        <v/>
      </c>
      <c r="S314" s="7" t="str">
        <f t="shared" ca="1" si="147"/>
        <v/>
      </c>
    </row>
    <row r="315" spans="1:21" x14ac:dyDescent="0.3">
      <c r="A315" s="1" t="str">
        <f t="shared" si="164"/>
        <v>LP_VampireOnAttackBetter_03</v>
      </c>
      <c r="B315" s="1" t="s">
        <v>301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59"/>
        <v>0.82500000000000007</v>
      </c>
      <c r="O315" s="7" t="str">
        <f t="shared" ca="1" si="165"/>
        <v/>
      </c>
      <c r="S315" s="7" t="str">
        <f t="shared" ca="1" si="147"/>
        <v/>
      </c>
    </row>
    <row r="316" spans="1:21" x14ac:dyDescent="0.3">
      <c r="A316" s="1" t="str">
        <f t="shared" si="164"/>
        <v>LP_VampireOnAttackBetter_04</v>
      </c>
      <c r="B316" s="1" t="s">
        <v>301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59"/>
        <v>1.1499999999999999</v>
      </c>
      <c r="O316" s="7" t="str">
        <f t="shared" ca="1" si="165"/>
        <v/>
      </c>
      <c r="S316" s="7" t="str">
        <f t="shared" ca="1" si="147"/>
        <v/>
      </c>
    </row>
    <row r="317" spans="1:21" x14ac:dyDescent="0.3">
      <c r="A317" s="1" t="str">
        <f t="shared" si="164"/>
        <v>LP_VampireOnAttackBetter_05</v>
      </c>
      <c r="B317" s="1" t="s">
        <v>301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59"/>
        <v>1.5</v>
      </c>
      <c r="O317" s="7" t="str">
        <f t="shared" ca="1" si="165"/>
        <v/>
      </c>
      <c r="S317" s="7" t="str">
        <f t="shared" ca="1" si="147"/>
        <v/>
      </c>
    </row>
    <row r="318" spans="1:21" x14ac:dyDescent="0.3">
      <c r="A318" s="1" t="str">
        <f t="shared" ref="A318:A322" si="166">B318&amp;"_"&amp;TEXT(D318,"00")</f>
        <v>LP_RecoverOnAttacked_01</v>
      </c>
      <c r="B318" s="1" t="s">
        <v>302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ref="O318:O322" ca="1" si="167">IF(NOT(ISBLANK(N318)),N318,
IF(ISBLANK(M318),"",
VLOOKUP(M318,OFFSET(INDIRECT("$A:$B"),0,MATCH(M$1&amp;"_Verify",INDIRECT("$1:$1"),0)-1),2,0)
))</f>
        <v/>
      </c>
      <c r="Q318" s="1" t="s">
        <v>225</v>
      </c>
      <c r="S318" s="7">
        <f t="shared" ca="1" si="147"/>
        <v>4</v>
      </c>
      <c r="U318" s="1" t="s">
        <v>303</v>
      </c>
    </row>
    <row r="319" spans="1:21" x14ac:dyDescent="0.3">
      <c r="A319" s="1" t="str">
        <f t="shared" si="166"/>
        <v>LP_RecoverOnAttacked_02</v>
      </c>
      <c r="B319" s="1" t="s">
        <v>302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7"/>
        <v/>
      </c>
      <c r="Q319" s="1" t="s">
        <v>225</v>
      </c>
      <c r="S319" s="7">
        <f t="shared" ca="1" si="147"/>
        <v>4</v>
      </c>
      <c r="U319" s="1" t="s">
        <v>303</v>
      </c>
    </row>
    <row r="320" spans="1:21" x14ac:dyDescent="0.3">
      <c r="A320" s="1" t="str">
        <f t="shared" si="166"/>
        <v>LP_RecoverOnAttacked_03</v>
      </c>
      <c r="B320" s="1" t="s">
        <v>302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67"/>
        <v/>
      </c>
      <c r="Q320" s="1" t="s">
        <v>225</v>
      </c>
      <c r="S320" s="7">
        <f t="shared" ca="1" si="147"/>
        <v>4</v>
      </c>
      <c r="U320" s="1" t="s">
        <v>303</v>
      </c>
    </row>
    <row r="321" spans="1:21" x14ac:dyDescent="0.3">
      <c r="A321" s="1" t="str">
        <f t="shared" si="166"/>
        <v>LP_RecoverOnAttacked_04</v>
      </c>
      <c r="B321" s="1" t="s">
        <v>302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67"/>
        <v/>
      </c>
      <c r="Q321" s="1" t="s">
        <v>225</v>
      </c>
      <c r="S321" s="7">
        <f t="shared" ca="1" si="147"/>
        <v>4</v>
      </c>
      <c r="U321" s="1" t="s">
        <v>303</v>
      </c>
    </row>
    <row r="322" spans="1:21" x14ac:dyDescent="0.3">
      <c r="A322" s="1" t="str">
        <f t="shared" si="166"/>
        <v>LP_RecoverOnAttacked_05</v>
      </c>
      <c r="B322" s="1" t="s">
        <v>302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67"/>
        <v/>
      </c>
      <c r="Q322" s="1" t="s">
        <v>225</v>
      </c>
      <c r="S322" s="7">
        <f t="shared" ca="1" si="147"/>
        <v>4</v>
      </c>
      <c r="U322" s="1" t="s">
        <v>303</v>
      </c>
    </row>
    <row r="323" spans="1:21" x14ac:dyDescent="0.3">
      <c r="A323" s="1" t="str">
        <f t="shared" ref="A323:A327" si="168">B323&amp;"_"&amp;TEXT(D323,"00")</f>
        <v>LP_RecoverOnAttacked_Heal_01</v>
      </c>
      <c r="B323" s="1" t="s">
        <v>303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ref="I323:I327" si="169">J323*5+0.1</f>
        <v>4.6999999999999984</v>
      </c>
      <c r="J323" s="1">
        <f t="shared" ref="J323:J326" si="170">J324+0.08</f>
        <v>0.91999999999999982</v>
      </c>
      <c r="L323" s="1">
        <v>8.8888888888888892E-2</v>
      </c>
      <c r="O323" s="7" t="str">
        <f t="shared" ref="O323:O327" ca="1" si="171">IF(NOT(ISBLANK(N323)),N323,
IF(ISBLANK(M323),"",
VLOOKUP(M323,OFFSET(INDIRECT("$A:$B"),0,MATCH(M$1&amp;"_Verify",INDIRECT("$1:$1"),0)-1),2,0)
))</f>
        <v/>
      </c>
      <c r="S323" s="7" t="str">
        <f t="shared" ca="1" si="147"/>
        <v/>
      </c>
    </row>
    <row r="324" spans="1:21" x14ac:dyDescent="0.3">
      <c r="A324" s="1" t="str">
        <f t="shared" si="168"/>
        <v>LP_RecoverOnAttacked_Heal_02</v>
      </c>
      <c r="B324" s="1" t="s">
        <v>303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9"/>
        <v>4.2999999999999989</v>
      </c>
      <c r="J324" s="1">
        <f t="shared" si="170"/>
        <v>0.83999999999999986</v>
      </c>
      <c r="L324" s="1">
        <v>0.12537313432835823</v>
      </c>
      <c r="O324" s="7" t="str">
        <f t="shared" ca="1" si="171"/>
        <v/>
      </c>
      <c r="S324" s="7" t="str">
        <f t="shared" ca="1" si="147"/>
        <v/>
      </c>
    </row>
    <row r="325" spans="1:21" x14ac:dyDescent="0.3">
      <c r="A325" s="1" t="str">
        <f t="shared" si="168"/>
        <v>LP_RecoverOnAttacked_Heal_03</v>
      </c>
      <c r="B325" s="1" t="s">
        <v>303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69"/>
        <v>3.8999999999999995</v>
      </c>
      <c r="J325" s="1">
        <f t="shared" si="170"/>
        <v>0.7599999999999999</v>
      </c>
      <c r="L325" s="1">
        <v>0.14505494505494507</v>
      </c>
      <c r="O325" s="7" t="str">
        <f t="shared" ca="1" si="171"/>
        <v/>
      </c>
      <c r="S325" s="7" t="str">
        <f t="shared" ca="1" si="147"/>
        <v/>
      </c>
    </row>
    <row r="326" spans="1:21" x14ac:dyDescent="0.3">
      <c r="A326" s="1" t="str">
        <f t="shared" si="168"/>
        <v>LP_RecoverOnAttacked_Heal_04</v>
      </c>
      <c r="B326" s="1" t="s">
        <v>303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69"/>
        <v>3.4999999999999996</v>
      </c>
      <c r="J326" s="1">
        <f t="shared" si="170"/>
        <v>0.67999999999999994</v>
      </c>
      <c r="L326" s="1">
        <v>0.15726495726495726</v>
      </c>
      <c r="O326" s="7" t="str">
        <f t="shared" ca="1" si="171"/>
        <v/>
      </c>
      <c r="S326" s="7" t="str">
        <f t="shared" ca="1" si="147"/>
        <v/>
      </c>
    </row>
    <row r="327" spans="1:21" x14ac:dyDescent="0.3">
      <c r="A327" s="1" t="str">
        <f t="shared" si="168"/>
        <v>LP_RecoverOnAttacked_Heal_05</v>
      </c>
      <c r="B327" s="1" t="s">
        <v>303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69"/>
        <v>3.1</v>
      </c>
      <c r="J327" s="1">
        <v>0.6</v>
      </c>
      <c r="L327" s="1">
        <v>0.16551724137931034</v>
      </c>
      <c r="O327" s="7" t="str">
        <f t="shared" ca="1" si="171"/>
        <v/>
      </c>
      <c r="S327" s="7" t="str">
        <f t="shared" ca="1" si="147"/>
        <v/>
      </c>
    </row>
    <row r="328" spans="1:21" x14ac:dyDescent="0.3">
      <c r="A328" s="1" t="str">
        <f t="shared" ref="A328:A332" si="172">B328&amp;"_"&amp;TEXT(D328,"00")</f>
        <v>LP_ReflectOnAttacked_01</v>
      </c>
      <c r="B328" s="1" t="s">
        <v>306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0.93377528089887663</v>
      </c>
      <c r="O328" s="7" t="str">
        <f t="shared" ref="O328:O332" ca="1" si="173">IF(NOT(ISBLANK(N328)),N328,
IF(ISBLANK(M328),"",
VLOOKUP(M328,OFFSET(INDIRECT("$A:$B"),0,MATCH(M$1&amp;"_Verify",INDIRECT("$1:$1"),0)-1),2,0)
))</f>
        <v/>
      </c>
      <c r="S328" s="7" t="str">
        <f t="shared" ref="S328:S395" ca="1" si="174">IF(NOT(ISBLANK(R328)),R328,
IF(ISBLANK(Q328),"",
VLOOKUP(Q328,OFFSET(INDIRECT("$A:$B"),0,MATCH(Q$1&amp;"_Verify",INDIRECT("$1:$1"),0)-1),2,0)
))</f>
        <v/>
      </c>
    </row>
    <row r="329" spans="1:21" x14ac:dyDescent="0.3">
      <c r="A329" s="1" t="str">
        <f t="shared" si="172"/>
        <v>LP_ReflectOnAttacked_02</v>
      </c>
      <c r="B329" s="1" t="s">
        <v>306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2.2014964610717898</v>
      </c>
      <c r="O329" s="7" t="str">
        <f t="shared" ca="1" si="173"/>
        <v/>
      </c>
      <c r="S329" s="7" t="str">
        <f t="shared" ca="1" si="174"/>
        <v/>
      </c>
    </row>
    <row r="330" spans="1:21" x14ac:dyDescent="0.3">
      <c r="A330" s="1" t="str">
        <f t="shared" si="172"/>
        <v>LP_ReflectOnAttacked_03</v>
      </c>
      <c r="B330" s="1" t="s">
        <v>306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3.8477338195077495</v>
      </c>
      <c r="O330" s="7" t="str">
        <f t="shared" ca="1" si="173"/>
        <v/>
      </c>
      <c r="S330" s="7" t="str">
        <f t="shared" ca="1" si="174"/>
        <v/>
      </c>
    </row>
    <row r="331" spans="1:21" x14ac:dyDescent="0.3">
      <c r="A331" s="1" t="str">
        <f t="shared" si="172"/>
        <v>LP_ReflectOnAttacked_04</v>
      </c>
      <c r="B331" s="1" t="s">
        <v>306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5.9275139063862792</v>
      </c>
      <c r="O331" s="7" t="str">
        <f t="shared" ca="1" si="173"/>
        <v/>
      </c>
      <c r="S331" s="7" t="str">
        <f t="shared" ca="1" si="174"/>
        <v/>
      </c>
    </row>
    <row r="332" spans="1:21" x14ac:dyDescent="0.3">
      <c r="A332" s="1" t="str">
        <f t="shared" si="172"/>
        <v>LP_ReflectOnAttacked_05</v>
      </c>
      <c r="B332" s="1" t="s">
        <v>306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8.5104402985074614</v>
      </c>
      <c r="O332" s="7" t="str">
        <f t="shared" ca="1" si="173"/>
        <v/>
      </c>
      <c r="S332" s="7" t="str">
        <f t="shared" ca="1" si="174"/>
        <v/>
      </c>
    </row>
    <row r="333" spans="1:21" x14ac:dyDescent="0.3">
      <c r="A333" s="1" t="str">
        <f t="shared" ref="A333:A340" si="175">B333&amp;"_"&amp;TEXT(D333,"00")</f>
        <v>LP_ReflectOnAttackedBetter_01</v>
      </c>
      <c r="B333" s="1" t="s">
        <v>307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1.6960408163265315</v>
      </c>
      <c r="O333" s="7" t="str">
        <f t="shared" ref="O333:O340" ca="1" si="176">IF(NOT(ISBLANK(N333)),N333,
IF(ISBLANK(M333),"",
VLOOKUP(M333,OFFSET(INDIRECT("$A:$B"),0,MATCH(M$1&amp;"_Verify",INDIRECT("$1:$1"),0)-1),2,0)
))</f>
        <v/>
      </c>
      <c r="S333" s="7" t="str">
        <f t="shared" ca="1" si="174"/>
        <v/>
      </c>
    </row>
    <row r="334" spans="1:21" x14ac:dyDescent="0.3">
      <c r="A334" s="1" t="str">
        <f t="shared" si="175"/>
        <v>LP_ReflectOnAttackedBetter_02</v>
      </c>
      <c r="B334" s="1" t="s">
        <v>307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4.5603870967741944</v>
      </c>
      <c r="O334" s="7" t="str">
        <f t="shared" ca="1" si="176"/>
        <v/>
      </c>
      <c r="S334" s="7" t="str">
        <f t="shared" ca="1" si="174"/>
        <v/>
      </c>
    </row>
    <row r="335" spans="1:21" x14ac:dyDescent="0.3">
      <c r="A335" s="1" t="str">
        <f t="shared" si="175"/>
        <v>LP_ReflectOnAttackedBetter_03</v>
      </c>
      <c r="B335" s="1" t="s">
        <v>307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8.9988443328550947</v>
      </c>
      <c r="O335" s="7" t="str">
        <f t="shared" ca="1" si="176"/>
        <v/>
      </c>
      <c r="S335" s="7" t="str">
        <f t="shared" ca="1" si="174"/>
        <v/>
      </c>
    </row>
    <row r="336" spans="1:21" x14ac:dyDescent="0.3">
      <c r="A336" s="1" t="str">
        <f t="shared" si="175"/>
        <v>LP_AtkUpOnLowerHp_01</v>
      </c>
      <c r="B336" s="1" t="s">
        <v>308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0.35</v>
      </c>
      <c r="O336" s="7" t="str">
        <f t="shared" ca="1" si="176"/>
        <v/>
      </c>
      <c r="S336" s="7" t="str">
        <f t="shared" ca="1" si="174"/>
        <v/>
      </c>
    </row>
    <row r="337" spans="1:19" x14ac:dyDescent="0.3">
      <c r="A337" s="1" t="str">
        <f t="shared" si="175"/>
        <v>LP_AtkUpOnLowerHp_02</v>
      </c>
      <c r="B337" s="1" t="s">
        <v>308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0.73499999999999999</v>
      </c>
      <c r="O337" s="7" t="str">
        <f t="shared" ca="1" si="176"/>
        <v/>
      </c>
      <c r="S337" s="7" t="str">
        <f t="shared" ca="1" si="174"/>
        <v/>
      </c>
    </row>
    <row r="338" spans="1:19" x14ac:dyDescent="0.3">
      <c r="A338" s="1" t="str">
        <f t="shared" si="175"/>
        <v>LP_AtkUpOnLowerHp_03</v>
      </c>
      <c r="B338" s="1" t="s">
        <v>308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1.1549999999999998</v>
      </c>
      <c r="O338" s="7" t="str">
        <f t="shared" ca="1" si="176"/>
        <v/>
      </c>
      <c r="S338" s="7" t="str">
        <f t="shared" ca="1" si="174"/>
        <v/>
      </c>
    </row>
    <row r="339" spans="1:19" x14ac:dyDescent="0.3">
      <c r="A339" s="1" t="str">
        <f t="shared" si="175"/>
        <v>LP_AtkUpOnLowerHp_04</v>
      </c>
      <c r="B339" s="1" t="s">
        <v>308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1.6099999999999999</v>
      </c>
      <c r="O339" s="7" t="str">
        <f t="shared" ca="1" si="176"/>
        <v/>
      </c>
      <c r="S339" s="7" t="str">
        <f t="shared" ca="1" si="174"/>
        <v/>
      </c>
    </row>
    <row r="340" spans="1:19" x14ac:dyDescent="0.3">
      <c r="A340" s="1" t="str">
        <f t="shared" si="175"/>
        <v>LP_AtkUpOnLowerHp_05</v>
      </c>
      <c r="B340" s="1" t="s">
        <v>308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2.1</v>
      </c>
      <c r="O340" s="7" t="str">
        <f t="shared" ca="1" si="176"/>
        <v/>
      </c>
      <c r="S340" s="7" t="str">
        <f t="shared" ca="1" si="174"/>
        <v/>
      </c>
    </row>
    <row r="341" spans="1:19" x14ac:dyDescent="0.3">
      <c r="A341" s="1" t="str">
        <f t="shared" ref="A341:A344" si="177">B341&amp;"_"&amp;TEXT(D341,"00")</f>
        <v>LP_AtkUpOnLowerHp_06</v>
      </c>
      <c r="B341" s="1" t="s">
        <v>308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2.625</v>
      </c>
      <c r="O341" s="7" t="str">
        <f t="shared" ref="O341:O344" ca="1" si="178">IF(NOT(ISBLANK(N341)),N341,
IF(ISBLANK(M341),"",
VLOOKUP(M341,OFFSET(INDIRECT("$A:$B"),0,MATCH(M$1&amp;"_Verify",INDIRECT("$1:$1"),0)-1),2,0)
))</f>
        <v/>
      </c>
      <c r="S341" s="7" t="str">
        <f t="shared" ref="S341:S344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177"/>
        <v>LP_AtkUpOnLowerHp_07</v>
      </c>
      <c r="B342" s="1" t="s">
        <v>308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3.1850000000000005</v>
      </c>
      <c r="O342" s="7" t="str">
        <f t="shared" ca="1" si="178"/>
        <v/>
      </c>
      <c r="S342" s="7" t="str">
        <f t="shared" ca="1" si="179"/>
        <v/>
      </c>
    </row>
    <row r="343" spans="1:19" x14ac:dyDescent="0.3">
      <c r="A343" s="1" t="str">
        <f t="shared" si="177"/>
        <v>LP_AtkUpOnLowerHp_08</v>
      </c>
      <c r="B343" s="1" t="s">
        <v>308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3.7800000000000007</v>
      </c>
      <c r="O343" s="7" t="str">
        <f t="shared" ca="1" si="178"/>
        <v/>
      </c>
      <c r="S343" s="7" t="str">
        <f t="shared" ca="1" si="179"/>
        <v/>
      </c>
    </row>
    <row r="344" spans="1:19" x14ac:dyDescent="0.3">
      <c r="A344" s="1" t="str">
        <f t="shared" si="177"/>
        <v>LP_AtkUpOnLowerHp_09</v>
      </c>
      <c r="B344" s="1" t="s">
        <v>308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4.41</v>
      </c>
      <c r="O344" s="7" t="str">
        <f t="shared" ca="1" si="178"/>
        <v/>
      </c>
      <c r="S344" s="7" t="str">
        <f t="shared" ca="1" si="179"/>
        <v/>
      </c>
    </row>
    <row r="345" spans="1:19" x14ac:dyDescent="0.3">
      <c r="A345" s="1" t="str">
        <f t="shared" ref="A345:A351" si="180">B345&amp;"_"&amp;TEXT(D345,"00")</f>
        <v>LP_AtkUpOnLowerHpBetter_01</v>
      </c>
      <c r="B345" s="1" t="s">
        <v>309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0.58333333333333337</v>
      </c>
      <c r="O345" s="7" t="str">
        <f t="shared" ref="O345:O351" ca="1" si="181">IF(NOT(ISBLANK(N345)),N345,
IF(ISBLANK(M345),"",
VLOOKUP(M345,OFFSET(INDIRECT("$A:$B"),0,MATCH(M$1&amp;"_Verify",INDIRECT("$1:$1"),0)-1),2,0)
))</f>
        <v/>
      </c>
      <c r="S345" s="7" t="str">
        <f t="shared" ca="1" si="174"/>
        <v/>
      </c>
    </row>
    <row r="346" spans="1:19" x14ac:dyDescent="0.3">
      <c r="A346" s="1" t="str">
        <f t="shared" si="180"/>
        <v>LP_AtkUpOnLowerHpBetter_02</v>
      </c>
      <c r="B346" s="1" t="s">
        <v>309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1.2250000000000001</v>
      </c>
      <c r="O346" s="7" t="str">
        <f t="shared" ca="1" si="181"/>
        <v/>
      </c>
      <c r="S346" s="7" t="str">
        <f t="shared" ca="1" si="174"/>
        <v/>
      </c>
    </row>
    <row r="347" spans="1:19" x14ac:dyDescent="0.3">
      <c r="A347" s="1" t="str">
        <f t="shared" si="180"/>
        <v>LP_AtkUpOnLowerHpBetter_03</v>
      </c>
      <c r="B347" s="1" t="s">
        <v>309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1.9250000000000003</v>
      </c>
      <c r="O347" s="7" t="str">
        <f t="shared" ca="1" si="181"/>
        <v/>
      </c>
      <c r="S347" s="7" t="str">
        <f t="shared" ca="1" si="174"/>
        <v/>
      </c>
    </row>
    <row r="348" spans="1:19" x14ac:dyDescent="0.3">
      <c r="A348" s="1" t="str">
        <f t="shared" ref="A348:A349" si="182">B348&amp;"_"&amp;TEXT(D348,"00")</f>
        <v>LP_AtkUpOnLowerHpBetter_04</v>
      </c>
      <c r="B348" s="1" t="s">
        <v>309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2.6833333333333331</v>
      </c>
      <c r="O348" s="7" t="str">
        <f t="shared" ref="O348:O349" ca="1" si="183">IF(NOT(ISBLANK(N348)),N348,
IF(ISBLANK(M348),"",
VLOOKUP(M348,OFFSET(INDIRECT("$A:$B"),0,MATCH(M$1&amp;"_Verify",INDIRECT("$1:$1"),0)-1),2,0)
))</f>
        <v/>
      </c>
      <c r="S348" s="7" t="str">
        <f t="shared" ref="S348:S349" ca="1" si="18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2"/>
        <v>LP_AtkUpOnLowerHpBetter_05</v>
      </c>
      <c r="B349" s="1" t="s">
        <v>309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3.5000000000000004</v>
      </c>
      <c r="O349" s="7" t="str">
        <f t="shared" ca="1" si="183"/>
        <v/>
      </c>
      <c r="S349" s="7" t="str">
        <f t="shared" ca="1" si="184"/>
        <v/>
      </c>
    </row>
    <row r="350" spans="1:19" x14ac:dyDescent="0.3">
      <c r="A350" s="1" t="str">
        <f t="shared" si="180"/>
        <v>LP_CritDmgUpOnLowerHp_01</v>
      </c>
      <c r="B350" s="1" t="s">
        <v>310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0.5</v>
      </c>
      <c r="O350" s="7" t="str">
        <f t="shared" ca="1" si="181"/>
        <v/>
      </c>
      <c r="S350" s="7" t="str">
        <f t="shared" ca="1" si="174"/>
        <v/>
      </c>
    </row>
    <row r="351" spans="1:19" x14ac:dyDescent="0.3">
      <c r="A351" s="1" t="str">
        <f t="shared" si="180"/>
        <v>LP_CritDmgUpOnLowerHp_02</v>
      </c>
      <c r="B351" s="1" t="s">
        <v>310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1.05</v>
      </c>
      <c r="O351" s="7" t="str">
        <f t="shared" ca="1" si="181"/>
        <v/>
      </c>
      <c r="S351" s="7" t="str">
        <f t="shared" ca="1" si="174"/>
        <v/>
      </c>
    </row>
    <row r="352" spans="1:19" x14ac:dyDescent="0.3">
      <c r="A352" s="1" t="str">
        <f t="shared" ref="A352:A354" si="185">B352&amp;"_"&amp;TEXT(D352,"00")</f>
        <v>LP_CritDmgUpOnLowerHp_03</v>
      </c>
      <c r="B352" s="1" t="s">
        <v>310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1.6500000000000001</v>
      </c>
      <c r="O352" s="7" t="str">
        <f t="shared" ref="O352:O354" ca="1" si="186">IF(NOT(ISBLANK(N352)),N352,
IF(ISBLANK(M352),"",
VLOOKUP(M352,OFFSET(INDIRECT("$A:$B"),0,MATCH(M$1&amp;"_Verify",INDIRECT("$1:$1"),0)-1),2,0)
))</f>
        <v/>
      </c>
      <c r="S352" s="7" t="str">
        <f t="shared" ca="1" si="174"/>
        <v/>
      </c>
    </row>
    <row r="353" spans="1:19" x14ac:dyDescent="0.3">
      <c r="A353" s="1" t="str">
        <f t="shared" si="185"/>
        <v>LP_CritDmgUpOnLowerHp_04</v>
      </c>
      <c r="B353" s="1" t="s">
        <v>310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2.2999999999999998</v>
      </c>
      <c r="O353" s="7" t="str">
        <f t="shared" ca="1" si="186"/>
        <v/>
      </c>
      <c r="S353" s="7" t="str">
        <f t="shared" ref="S353:S354" ca="1" si="187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185"/>
        <v>LP_CritDmgUpOnLowerHp_05</v>
      </c>
      <c r="B354" s="1" t="s">
        <v>310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</v>
      </c>
      <c r="O354" s="7" t="str">
        <f t="shared" ca="1" si="186"/>
        <v/>
      </c>
      <c r="S354" s="7" t="str">
        <f t="shared" ca="1" si="187"/>
        <v/>
      </c>
    </row>
    <row r="355" spans="1:19" x14ac:dyDescent="0.3">
      <c r="A355" s="1" t="str">
        <f t="shared" ref="A355:A366" si="188">B355&amp;"_"&amp;TEXT(D355,"00")</f>
        <v>LP_CritDmgUpOnLowerHpBetter_01</v>
      </c>
      <c r="B355" s="1" t="s">
        <v>311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</v>
      </c>
      <c r="O355" s="7" t="str">
        <f t="shared" ref="O355:O366" ca="1" si="189">IF(NOT(ISBLANK(N355)),N355,
IF(ISBLANK(M355),"",
VLOOKUP(M355,OFFSET(INDIRECT("$A:$B"),0,MATCH(M$1&amp;"_Verify",INDIRECT("$1:$1"),0)-1),2,0)
))</f>
        <v/>
      </c>
      <c r="S355" s="7" t="str">
        <f t="shared" ca="1" si="174"/>
        <v/>
      </c>
    </row>
    <row r="356" spans="1:19" x14ac:dyDescent="0.3">
      <c r="A356" s="1" t="str">
        <f t="shared" ref="A356" si="190">B356&amp;"_"&amp;TEXT(D356,"00")</f>
        <v>LP_CritDmgUpOnLowerHpBetter_02</v>
      </c>
      <c r="B356" s="1" t="s">
        <v>311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2.1</v>
      </c>
      <c r="O356" s="7" t="str">
        <f t="shared" ref="O356" ca="1" si="191">IF(NOT(ISBLANK(N356)),N356,
IF(ISBLANK(M356),"",
VLOOKUP(M356,OFFSET(INDIRECT("$A:$B"),0,MATCH(M$1&amp;"_Verify",INDIRECT("$1:$1"),0)-1),2,0)
))</f>
        <v/>
      </c>
      <c r="S356" s="7" t="str">
        <f t="shared" ref="S356" ca="1" si="192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ref="A357" si="193">B357&amp;"_"&amp;TEXT(D357,"00")</f>
        <v>LP_CritDmgUpOnLowerHpBetter_03</v>
      </c>
      <c r="B357" s="1" t="s">
        <v>311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3.3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188"/>
        <v>LP_InstantKill_01</v>
      </c>
      <c r="B358" s="1" t="s">
        <v>312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0.06</v>
      </c>
      <c r="O358" s="7" t="str">
        <f t="shared" ca="1" si="189"/>
        <v/>
      </c>
      <c r="S358" s="7" t="str">
        <f t="shared" ca="1" si="174"/>
        <v/>
      </c>
    </row>
    <row r="359" spans="1:19" x14ac:dyDescent="0.3">
      <c r="A359" s="1" t="str">
        <f t="shared" si="188"/>
        <v>LP_InstantKill_02</v>
      </c>
      <c r="B359" s="1" t="s">
        <v>312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0.126</v>
      </c>
      <c r="O359" s="7" t="str">
        <f t="shared" ca="1" si="189"/>
        <v/>
      </c>
      <c r="S359" s="7" t="str">
        <f t="shared" ca="1" si="174"/>
        <v/>
      </c>
    </row>
    <row r="360" spans="1:19" x14ac:dyDescent="0.3">
      <c r="A360" s="1" t="str">
        <f t="shared" si="188"/>
        <v>LP_InstantKill_03</v>
      </c>
      <c r="B360" s="1" t="s">
        <v>312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0.19800000000000004</v>
      </c>
      <c r="O360" s="7" t="str">
        <f t="shared" ca="1" si="189"/>
        <v/>
      </c>
      <c r="S360" s="7" t="str">
        <f t="shared" ca="1" si="174"/>
        <v/>
      </c>
    </row>
    <row r="361" spans="1:19" x14ac:dyDescent="0.3">
      <c r="A361" s="1" t="str">
        <f t="shared" si="188"/>
        <v>LP_InstantKill_04</v>
      </c>
      <c r="B361" s="1" t="s">
        <v>312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0.27599999999999997</v>
      </c>
      <c r="O361" s="7" t="str">
        <f t="shared" ca="1" si="189"/>
        <v/>
      </c>
      <c r="S361" s="7" t="str">
        <f t="shared" ca="1" si="174"/>
        <v/>
      </c>
    </row>
    <row r="362" spans="1:19" x14ac:dyDescent="0.3">
      <c r="A362" s="1" t="str">
        <f t="shared" si="188"/>
        <v>LP_InstantKill_05</v>
      </c>
      <c r="B362" s="1" t="s">
        <v>312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0.36</v>
      </c>
      <c r="O362" s="7" t="str">
        <f t="shared" ca="1" si="189"/>
        <v/>
      </c>
      <c r="S362" s="7" t="str">
        <f t="shared" ca="1" si="174"/>
        <v/>
      </c>
    </row>
    <row r="363" spans="1:19" x14ac:dyDescent="0.3">
      <c r="A363" s="1" t="str">
        <f t="shared" si="188"/>
        <v>LP_InstantKill_06</v>
      </c>
      <c r="B363" s="1" t="s">
        <v>312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0.45</v>
      </c>
      <c r="O363" s="7" t="str">
        <f t="shared" ca="1" si="189"/>
        <v/>
      </c>
      <c r="S363" s="7" t="str">
        <f t="shared" ca="1" si="174"/>
        <v/>
      </c>
    </row>
    <row r="364" spans="1:19" x14ac:dyDescent="0.3">
      <c r="A364" s="1" t="str">
        <f t="shared" si="188"/>
        <v>LP_InstantKill_07</v>
      </c>
      <c r="B364" s="1" t="s">
        <v>312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0.54600000000000015</v>
      </c>
      <c r="O364" s="7" t="str">
        <f t="shared" ca="1" si="189"/>
        <v/>
      </c>
      <c r="S364" s="7" t="str">
        <f t="shared" ca="1" si="174"/>
        <v/>
      </c>
    </row>
    <row r="365" spans="1:19" x14ac:dyDescent="0.3">
      <c r="A365" s="1" t="str">
        <f t="shared" si="188"/>
        <v>LP_InstantKill_08</v>
      </c>
      <c r="B365" s="1" t="s">
        <v>312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0.64800000000000013</v>
      </c>
      <c r="O365" s="7" t="str">
        <f t="shared" ca="1" si="189"/>
        <v/>
      </c>
      <c r="S365" s="7" t="str">
        <f t="shared" ca="1" si="174"/>
        <v/>
      </c>
    </row>
    <row r="366" spans="1:19" x14ac:dyDescent="0.3">
      <c r="A366" s="1" t="str">
        <f t="shared" si="188"/>
        <v>LP_InstantKill_09</v>
      </c>
      <c r="B366" s="1" t="s">
        <v>312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0.75600000000000001</v>
      </c>
      <c r="O366" s="7" t="str">
        <f t="shared" ca="1" si="189"/>
        <v/>
      </c>
      <c r="S366" s="7" t="str">
        <f t="shared" ca="1" si="174"/>
        <v/>
      </c>
    </row>
    <row r="367" spans="1:19" x14ac:dyDescent="0.3">
      <c r="A367" s="1" t="str">
        <f t="shared" ref="A367:A376" si="196">B367&amp;"_"&amp;TEXT(D367,"00")</f>
        <v>LP_InstantKillBetter_01</v>
      </c>
      <c r="B367" s="1" t="s">
        <v>314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0.12</v>
      </c>
      <c r="O367" s="7" t="str">
        <f t="shared" ref="O367:O376" ca="1" si="197">IF(NOT(ISBLANK(N367)),N367,
IF(ISBLANK(M367),"",
VLOOKUP(M367,OFFSET(INDIRECT("$A:$B"),0,MATCH(M$1&amp;"_Verify",INDIRECT("$1:$1"),0)-1),2,0)
))</f>
        <v/>
      </c>
      <c r="S367" s="7" t="str">
        <f t="shared" ca="1" si="174"/>
        <v/>
      </c>
    </row>
    <row r="368" spans="1:19" x14ac:dyDescent="0.3">
      <c r="A368" s="1" t="str">
        <f t="shared" si="196"/>
        <v>LP_InstantKillBetter_02</v>
      </c>
      <c r="B368" s="1" t="s">
        <v>314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0.252</v>
      </c>
      <c r="O368" s="7" t="str">
        <f t="shared" ca="1" si="197"/>
        <v/>
      </c>
      <c r="S368" s="7" t="str">
        <f t="shared" ca="1" si="174"/>
        <v/>
      </c>
    </row>
    <row r="369" spans="1:19" x14ac:dyDescent="0.3">
      <c r="A369" s="1" t="str">
        <f t="shared" ref="A369:A371" si="198">B369&amp;"_"&amp;TEXT(D369,"00")</f>
        <v>LP_InstantKillBetter_03</v>
      </c>
      <c r="B369" s="1" t="s">
        <v>314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0.39600000000000002</v>
      </c>
      <c r="O369" s="7" t="str">
        <f t="shared" ref="O369:O371" ca="1" si="199">IF(NOT(ISBLANK(N369)),N369,
IF(ISBLANK(M369),"",
VLOOKUP(M369,OFFSET(INDIRECT("$A:$B"),0,MATCH(M$1&amp;"_Verify",INDIRECT("$1:$1"),0)-1),2,0)
))</f>
        <v/>
      </c>
      <c r="S369" s="7" t="str">
        <f t="shared" ca="1" si="174"/>
        <v/>
      </c>
    </row>
    <row r="370" spans="1:19" x14ac:dyDescent="0.3">
      <c r="A370" s="1" t="str">
        <f t="shared" si="198"/>
        <v>LP_InstantKillBetter_04</v>
      </c>
      <c r="B370" s="1" t="s">
        <v>314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0.55199999999999994</v>
      </c>
      <c r="O370" s="7" t="str">
        <f t="shared" ca="1" si="199"/>
        <v/>
      </c>
      <c r="S370" s="7" t="str">
        <f t="shared" ca="1" si="174"/>
        <v/>
      </c>
    </row>
    <row r="371" spans="1:19" x14ac:dyDescent="0.3">
      <c r="A371" s="1" t="str">
        <f t="shared" si="198"/>
        <v>LP_InstantKillBetter_05</v>
      </c>
      <c r="B371" s="1" t="s">
        <v>314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0.72</v>
      </c>
      <c r="O371" s="7" t="str">
        <f t="shared" ca="1" si="199"/>
        <v/>
      </c>
      <c r="S371" s="7" t="str">
        <f t="shared" ca="1" si="174"/>
        <v/>
      </c>
    </row>
    <row r="372" spans="1:19" x14ac:dyDescent="0.3">
      <c r="A372" s="1" t="str">
        <f t="shared" si="196"/>
        <v>LP_ImmortalWill_01</v>
      </c>
      <c r="B372" s="1" t="s">
        <v>315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ref="J372:J385" si="200">J68</f>
        <v>0.15</v>
      </c>
      <c r="O372" s="7" t="str">
        <f t="shared" ca="1" si="197"/>
        <v/>
      </c>
      <c r="S372" s="7" t="str">
        <f t="shared" ca="1" si="174"/>
        <v/>
      </c>
    </row>
    <row r="373" spans="1:19" x14ac:dyDescent="0.3">
      <c r="A373" s="1" t="str">
        <f t="shared" si="196"/>
        <v>LP_ImmortalWill_02</v>
      </c>
      <c r="B373" s="1" t="s">
        <v>315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0.315</v>
      </c>
      <c r="O373" s="7" t="str">
        <f t="shared" ca="1" si="197"/>
        <v/>
      </c>
      <c r="S373" s="7" t="str">
        <f t="shared" ca="1" si="174"/>
        <v/>
      </c>
    </row>
    <row r="374" spans="1:19" x14ac:dyDescent="0.3">
      <c r="A374" s="1" t="str">
        <f t="shared" si="196"/>
        <v>LP_ImmortalWill_03</v>
      </c>
      <c r="B374" s="1" t="s">
        <v>315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0.49500000000000005</v>
      </c>
      <c r="O374" s="7" t="str">
        <f t="shared" ca="1" si="197"/>
        <v/>
      </c>
      <c r="S374" s="7" t="str">
        <f t="shared" ca="1" si="174"/>
        <v/>
      </c>
    </row>
    <row r="375" spans="1:19" x14ac:dyDescent="0.3">
      <c r="A375" s="1" t="str">
        <f t="shared" si="196"/>
        <v>LP_ImmortalWill_04</v>
      </c>
      <c r="B375" s="1" t="s">
        <v>315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0.69</v>
      </c>
      <c r="O375" s="7" t="str">
        <f t="shared" ca="1" si="197"/>
        <v/>
      </c>
      <c r="S375" s="7" t="str">
        <f t="shared" ca="1" si="174"/>
        <v/>
      </c>
    </row>
    <row r="376" spans="1:19" x14ac:dyDescent="0.3">
      <c r="A376" s="1" t="str">
        <f t="shared" si="196"/>
        <v>LP_ImmortalWill_05</v>
      </c>
      <c r="B376" s="1" t="s">
        <v>315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0.89999999999999991</v>
      </c>
      <c r="O376" s="7" t="str">
        <f t="shared" ca="1" si="197"/>
        <v/>
      </c>
      <c r="S376" s="7" t="str">
        <f t="shared" ca="1" si="174"/>
        <v/>
      </c>
    </row>
    <row r="377" spans="1:19" x14ac:dyDescent="0.3">
      <c r="A377" s="1" t="str">
        <f t="shared" ref="A377:A380" si="201">B377&amp;"_"&amp;TEXT(D377,"00")</f>
        <v>LP_ImmortalWill_06</v>
      </c>
      <c r="B377" s="1" t="s">
        <v>315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0"/>
        <v>1.125</v>
      </c>
      <c r="O377" s="7" t="str">
        <f t="shared" ref="O377:O380" ca="1" si="202">IF(NOT(ISBLANK(N377)),N377,
IF(ISBLANK(M377),"",
VLOOKUP(M377,OFFSET(INDIRECT("$A:$B"),0,MATCH(M$1&amp;"_Verify",INDIRECT("$1:$1"),0)-1),2,0)
))</f>
        <v/>
      </c>
      <c r="S377" s="7" t="str">
        <f t="shared" ca="1" si="174"/>
        <v/>
      </c>
    </row>
    <row r="378" spans="1:19" x14ac:dyDescent="0.3">
      <c r="A378" s="1" t="str">
        <f t="shared" si="201"/>
        <v>LP_ImmortalWill_07</v>
      </c>
      <c r="B378" s="1" t="s">
        <v>315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0"/>
        <v>1.3650000000000002</v>
      </c>
      <c r="O378" s="7" t="str">
        <f t="shared" ca="1" si="202"/>
        <v/>
      </c>
      <c r="S378" s="7" t="str">
        <f t="shared" ca="1" si="174"/>
        <v/>
      </c>
    </row>
    <row r="379" spans="1:19" x14ac:dyDescent="0.3">
      <c r="A379" s="1" t="str">
        <f t="shared" si="201"/>
        <v>LP_ImmortalWill_08</v>
      </c>
      <c r="B379" s="1" t="s">
        <v>315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0"/>
        <v>1.62</v>
      </c>
      <c r="O379" s="7" t="str">
        <f t="shared" ca="1" si="202"/>
        <v/>
      </c>
      <c r="S379" s="7" t="str">
        <f t="shared" ca="1" si="174"/>
        <v/>
      </c>
    </row>
    <row r="380" spans="1:19" x14ac:dyDescent="0.3">
      <c r="A380" s="1" t="str">
        <f t="shared" si="201"/>
        <v>LP_ImmortalWill_09</v>
      </c>
      <c r="B380" s="1" t="s">
        <v>315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0"/>
        <v>1.89</v>
      </c>
      <c r="O380" s="7" t="str">
        <f t="shared" ca="1" si="202"/>
        <v/>
      </c>
      <c r="S380" s="7" t="str">
        <f t="shared" ca="1" si="174"/>
        <v/>
      </c>
    </row>
    <row r="381" spans="1:19" x14ac:dyDescent="0.3">
      <c r="A381" s="1" t="str">
        <f t="shared" ref="A381:A400" si="203">B381&amp;"_"&amp;TEXT(D381,"00")</f>
        <v>LP_ImmortalWillBetter_01</v>
      </c>
      <c r="B381" s="1" t="s">
        <v>316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0"/>
        <v>0.25</v>
      </c>
      <c r="O381" s="7" t="str">
        <f t="shared" ref="O381:O400" ca="1" si="204">IF(NOT(ISBLANK(N381)),N381,
IF(ISBLANK(M381),"",
VLOOKUP(M381,OFFSET(INDIRECT("$A:$B"),0,MATCH(M$1&amp;"_Verify",INDIRECT("$1:$1"),0)-1),2,0)
))</f>
        <v/>
      </c>
      <c r="S381" s="7" t="str">
        <f t="shared" ca="1" si="174"/>
        <v/>
      </c>
    </row>
    <row r="382" spans="1:19" x14ac:dyDescent="0.3">
      <c r="A382" s="1" t="str">
        <f t="shared" si="203"/>
        <v>LP_ImmortalWillBetter_02</v>
      </c>
      <c r="B382" s="1" t="s">
        <v>316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0"/>
        <v>0.52500000000000002</v>
      </c>
      <c r="O382" s="7" t="str">
        <f t="shared" ca="1" si="204"/>
        <v/>
      </c>
      <c r="S382" s="7" t="str">
        <f t="shared" ca="1" si="174"/>
        <v/>
      </c>
    </row>
    <row r="383" spans="1:19" x14ac:dyDescent="0.3">
      <c r="A383" s="1" t="str">
        <f t="shared" ref="A383:A385" si="205">B383&amp;"_"&amp;TEXT(D383,"00")</f>
        <v>LP_ImmortalWillBetter_03</v>
      </c>
      <c r="B383" s="1" t="s">
        <v>316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0"/>
        <v>0.82500000000000007</v>
      </c>
      <c r="O383" s="7" t="str">
        <f t="shared" ref="O383:O385" ca="1" si="206">IF(NOT(ISBLANK(N383)),N383,
IF(ISBLANK(M383),"",
VLOOKUP(M383,OFFSET(INDIRECT("$A:$B"),0,MATCH(M$1&amp;"_Verify",INDIRECT("$1:$1"),0)-1),2,0)
))</f>
        <v/>
      </c>
      <c r="S383" s="7" t="str">
        <f t="shared" ca="1" si="174"/>
        <v/>
      </c>
    </row>
    <row r="384" spans="1:19" x14ac:dyDescent="0.3">
      <c r="A384" s="1" t="str">
        <f t="shared" si="205"/>
        <v>LP_ImmortalWillBetter_04</v>
      </c>
      <c r="B384" s="1" t="s">
        <v>316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0"/>
        <v>1.1499999999999999</v>
      </c>
      <c r="O384" s="7" t="str">
        <f t="shared" ca="1" si="206"/>
        <v/>
      </c>
      <c r="S384" s="7" t="str">
        <f t="shared" ca="1" si="174"/>
        <v/>
      </c>
    </row>
    <row r="385" spans="1:21" x14ac:dyDescent="0.3">
      <c r="A385" s="1" t="str">
        <f t="shared" si="205"/>
        <v>LP_ImmortalWillBetter_05</v>
      </c>
      <c r="B385" s="1" t="s">
        <v>316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0"/>
        <v>1.5</v>
      </c>
      <c r="O385" s="7" t="str">
        <f t="shared" ca="1" si="206"/>
        <v/>
      </c>
      <c r="S385" s="7" t="str">
        <f t="shared" ca="1" si="174"/>
        <v/>
      </c>
    </row>
    <row r="386" spans="1:21" x14ac:dyDescent="0.3">
      <c r="A386" s="1" t="str">
        <f t="shared" si="203"/>
        <v>LP_HealAreaOnEncounter_01</v>
      </c>
      <c r="B386" s="1" t="s">
        <v>367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4"/>
        <v/>
      </c>
      <c r="Q386" s="1" t="s">
        <v>370</v>
      </c>
      <c r="S386" s="7">
        <f t="shared" ca="1" si="174"/>
        <v>1</v>
      </c>
      <c r="U386" s="1" t="s">
        <v>368</v>
      </c>
    </row>
    <row r="387" spans="1:21" x14ac:dyDescent="0.3">
      <c r="A387" s="1" t="str">
        <f t="shared" si="203"/>
        <v>LP_HealAreaOnEncounter_02</v>
      </c>
      <c r="B387" s="1" t="s">
        <v>367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4"/>
        <v/>
      </c>
      <c r="Q387" s="1" t="s">
        <v>370</v>
      </c>
      <c r="S387" s="7">
        <f t="shared" ca="1" si="174"/>
        <v>1</v>
      </c>
      <c r="U387" s="1" t="s">
        <v>368</v>
      </c>
    </row>
    <row r="388" spans="1:21" x14ac:dyDescent="0.3">
      <c r="A388" s="1" t="str">
        <f t="shared" si="203"/>
        <v>LP_HealAreaOnEncounter_03</v>
      </c>
      <c r="B388" s="1" t="s">
        <v>367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4"/>
        <v/>
      </c>
      <c r="Q388" s="1" t="s">
        <v>370</v>
      </c>
      <c r="S388" s="7">
        <f t="shared" ca="1" si="174"/>
        <v>1</v>
      </c>
      <c r="U388" s="1" t="s">
        <v>368</v>
      </c>
    </row>
    <row r="389" spans="1:21" x14ac:dyDescent="0.3">
      <c r="A389" s="1" t="str">
        <f t="shared" si="203"/>
        <v>LP_HealAreaOnEncounter_04</v>
      </c>
      <c r="B389" s="1" t="s">
        <v>367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4"/>
        <v/>
      </c>
      <c r="Q389" s="1" t="s">
        <v>370</v>
      </c>
      <c r="S389" s="7">
        <f t="shared" ca="1" si="174"/>
        <v>1</v>
      </c>
      <c r="U389" s="1" t="s">
        <v>368</v>
      </c>
    </row>
    <row r="390" spans="1:21" x14ac:dyDescent="0.3">
      <c r="A390" s="1" t="str">
        <f t="shared" si="203"/>
        <v>LP_HealAreaOnEncounter_05</v>
      </c>
      <c r="B390" s="1" t="s">
        <v>367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4"/>
        <v/>
      </c>
      <c r="Q390" s="1" t="s">
        <v>370</v>
      </c>
      <c r="S390" s="7">
        <f t="shared" ca="1" si="174"/>
        <v>1</v>
      </c>
      <c r="U390" s="1" t="s">
        <v>368</v>
      </c>
    </row>
    <row r="391" spans="1:21" x14ac:dyDescent="0.3">
      <c r="A391" s="1" t="str">
        <f t="shared" si="203"/>
        <v>LP_HealAreaOnEncounter_CreateHit_01</v>
      </c>
      <c r="B391" s="1" t="s">
        <v>368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4"/>
        <v/>
      </c>
      <c r="S391" s="7" t="str">
        <f t="shared" ca="1" si="174"/>
        <v/>
      </c>
      <c r="T391" s="1" t="s">
        <v>371</v>
      </c>
    </row>
    <row r="392" spans="1:21" x14ac:dyDescent="0.3">
      <c r="A392" s="1" t="str">
        <f t="shared" si="203"/>
        <v>LP_HealAreaOnEncounter_CreateHit_02</v>
      </c>
      <c r="B392" s="1" t="s">
        <v>368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4"/>
        <v/>
      </c>
      <c r="S392" s="7" t="str">
        <f t="shared" ca="1" si="174"/>
        <v/>
      </c>
      <c r="T392" s="1" t="s">
        <v>371</v>
      </c>
    </row>
    <row r="393" spans="1:21" x14ac:dyDescent="0.3">
      <c r="A393" s="1" t="str">
        <f t="shared" si="203"/>
        <v>LP_HealAreaOnEncounter_CreateHit_03</v>
      </c>
      <c r="B393" s="1" t="s">
        <v>368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4"/>
        <v/>
      </c>
      <c r="S393" s="7" t="str">
        <f t="shared" ca="1" si="174"/>
        <v/>
      </c>
      <c r="T393" s="1" t="s">
        <v>371</v>
      </c>
    </row>
    <row r="394" spans="1:21" x14ac:dyDescent="0.3">
      <c r="A394" s="1" t="str">
        <f t="shared" si="203"/>
        <v>LP_HealAreaOnEncounter_CreateHit_04</v>
      </c>
      <c r="B394" s="1" t="s">
        <v>368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4"/>
        <v/>
      </c>
      <c r="S394" s="7" t="str">
        <f t="shared" ca="1" si="174"/>
        <v/>
      </c>
      <c r="T394" s="1" t="s">
        <v>371</v>
      </c>
    </row>
    <row r="395" spans="1:21" x14ac:dyDescent="0.3">
      <c r="A395" s="1" t="str">
        <f t="shared" si="203"/>
        <v>LP_HealAreaOnEncounter_CreateHit_05</v>
      </c>
      <c r="B395" s="1" t="s">
        <v>368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4"/>
        <v/>
      </c>
      <c r="S395" s="7" t="str">
        <f t="shared" ca="1" si="174"/>
        <v/>
      </c>
      <c r="T395" s="1" t="s">
        <v>371</v>
      </c>
    </row>
    <row r="396" spans="1:21" x14ac:dyDescent="0.3">
      <c r="A396" s="1" t="str">
        <f t="shared" si="203"/>
        <v>LP_HealAreaOnEncounter_CH_Heal_01</v>
   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4.2105263157894729E-2</v>
      </c>
      <c r="O396" s="7" t="str">
        <f t="shared" ca="1" si="204"/>
        <v/>
      </c>
      <c r="S396" s="7" t="str">
        <f t="shared" ref="S396:S400" ca="1" si="207">IF(NOT(ISBLANK(R396)),R396,
IF(ISBLANK(Q396),"",
VLOOKUP(Q396,OFFSET(INDIRECT("$A:$B"),0,MATCH(Q$1&amp;"_Verify",INDIRECT("$1:$1"),0)-1),2,0)
))</f>
        <v/>
      </c>
    </row>
    <row r="397" spans="1:21" x14ac:dyDescent="0.3">
      <c r="A397" s="1" t="str">
        <f t="shared" si="203"/>
        <v>LP_HealAreaOnEncounter_CH_Heal_02</v>
      </c>
      <c r="B397" s="1" t="s">
        <v>372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7.2476272648835188E-2</v>
      </c>
      <c r="O397" s="7" t="str">
        <f t="shared" ca="1" si="204"/>
        <v/>
      </c>
      <c r="S397" s="7" t="str">
        <f t="shared" ca="1" si="207"/>
        <v/>
      </c>
    </row>
    <row r="398" spans="1:21" x14ac:dyDescent="0.3">
      <c r="A398" s="1" t="str">
        <f t="shared" si="203"/>
        <v>LP_HealAreaOnEncounter_CH_Heal_03</v>
      </c>
      <c r="B398" s="1" t="s">
        <v>372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9.5169430425378523E-2</v>
      </c>
      <c r="O398" s="7" t="str">
        <f t="shared" ca="1" si="204"/>
        <v/>
      </c>
      <c r="S398" s="7" t="str">
        <f t="shared" ca="1" si="207"/>
        <v/>
      </c>
    </row>
    <row r="399" spans="1:21" x14ac:dyDescent="0.3">
      <c r="A399" s="1" t="str">
        <f t="shared" si="203"/>
        <v>LP_HealAreaOnEncounter_CH_Heal_04</v>
      </c>
      <c r="B399" s="1" t="s">
        <v>372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0.11260709914320688</v>
      </c>
      <c r="O399" s="7" t="str">
        <f t="shared" ca="1" si="204"/>
        <v/>
      </c>
      <c r="S399" s="7" t="str">
        <f t="shared" ca="1" si="207"/>
        <v/>
      </c>
    </row>
    <row r="400" spans="1:21" x14ac:dyDescent="0.3">
      <c r="A400" s="1" t="str">
        <f t="shared" si="203"/>
        <v>LP_HealAreaOnEncounter_CH_Heal_05</v>
      </c>
      <c r="B400" s="1" t="s">
        <v>372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0.12631578947368421</v>
      </c>
      <c r="O400" s="7" t="str">
        <f t="shared" ca="1" si="204"/>
        <v/>
      </c>
      <c r="S400" s="7" t="str">
        <f t="shared" ca="1" si="207"/>
        <v/>
      </c>
    </row>
    <row r="401" spans="1:23" x14ac:dyDescent="0.3">
      <c r="A401" s="1" t="str">
        <f t="shared" ref="A401:A418" si="208">B401&amp;"_"&amp;TEXT(D401,"00")</f>
        <v>LP_MoveSpeedUpOnAttacked_01</v>
      </c>
      <c r="B401" s="1" t="s">
        <v>317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ref="O401:O418" ca="1" si="209">IF(NOT(ISBLANK(N401)),N401,
IF(ISBLANK(M401),"",
VLOOKUP(M401,OFFSET(INDIRECT("$A:$B"),0,MATCH(M$1&amp;"_Verify",INDIRECT("$1:$1"),0)-1),2,0)
))</f>
        <v/>
      </c>
      <c r="Q401" s="1" t="s">
        <v>225</v>
      </c>
      <c r="S401" s="7">
        <f t="shared" ref="S401:S418" ca="1" si="210">IF(NOT(ISBLANK(R401)),R401,
IF(ISBLANK(Q401),"",
VLOOKUP(Q401,OFFSET(INDIRECT("$A:$B"),0,MATCH(Q$1&amp;"_Verify",INDIRECT("$1:$1"),0)-1),2,0)
))</f>
        <v>4</v>
      </c>
      <c r="U401" s="1" t="s">
        <v>319</v>
      </c>
    </row>
    <row r="402" spans="1:23" x14ac:dyDescent="0.3">
      <c r="A402" s="1" t="str">
        <f t="shared" si="208"/>
        <v>LP_MoveSpeedUpOnAttacked_02</v>
      </c>
      <c r="B402" s="1" t="s">
        <v>317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09"/>
        <v/>
      </c>
      <c r="Q402" s="1" t="s">
        <v>225</v>
      </c>
      <c r="S402" s="7">
        <f t="shared" ca="1" si="210"/>
        <v>4</v>
      </c>
      <c r="U402" s="1" t="s">
        <v>319</v>
      </c>
    </row>
    <row r="403" spans="1:23" x14ac:dyDescent="0.3">
      <c r="A403" s="1" t="str">
        <f t="shared" si="208"/>
        <v>LP_MoveSpeedUpOnAttacked_03</v>
      </c>
      <c r="B403" s="1" t="s">
        <v>317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09"/>
        <v/>
      </c>
      <c r="Q403" s="1" t="s">
        <v>225</v>
      </c>
      <c r="S403" s="7">
        <f t="shared" ca="1" si="210"/>
        <v>4</v>
      </c>
      <c r="U403" s="1" t="s">
        <v>319</v>
      </c>
    </row>
    <row r="404" spans="1:23" x14ac:dyDescent="0.3">
      <c r="A404" s="1" t="str">
        <f t="shared" ref="A404:A409" si="211">B404&amp;"_"&amp;TEXT(D404,"00")</f>
        <v>LP_MoveSpeedUpOnAttacked_Move_01</v>
      </c>
      <c r="B404" s="1" t="s">
        <v>318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2</v>
      </c>
      <c r="J404" s="1">
        <v>1</v>
      </c>
      <c r="M404" s="1" t="s">
        <v>563</v>
      </c>
      <c r="O404" s="7">
        <f t="shared" ref="O404:O409" ca="1" si="212">IF(NOT(ISBLANK(N404)),N404,
IF(ISBLANK(M404),"",
VLOOKUP(M404,OFFSET(INDIRECT("$A:$B"),0,MATCH(M$1&amp;"_Verify",INDIRECT("$1:$1"),0)-1),2,0)
))</f>
        <v>5</v>
      </c>
      <c r="R404" s="1">
        <v>1</v>
      </c>
      <c r="S404" s="7">
        <f t="shared" ref="S404:S409" ca="1" si="213">IF(NOT(ISBLANK(R404)),R404,
IF(ISBLANK(Q404),"",
VLOOKUP(Q404,OFFSET(INDIRECT("$A:$B"),0,MATCH(Q$1&amp;"_Verify",INDIRECT("$1:$1"),0)-1),2,0)
))</f>
        <v>1</v>
      </c>
      <c r="W404" s="1" t="s">
        <v>363</v>
      </c>
    </row>
    <row r="405" spans="1:23" x14ac:dyDescent="0.3">
      <c r="A405" s="1" t="str">
        <f t="shared" si="211"/>
        <v>LP_MoveSpeedUpOnAttacked_Move_02</v>
      </c>
      <c r="B405" s="1" t="s">
        <v>318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4.2</v>
      </c>
      <c r="J405" s="1">
        <v>1.4</v>
      </c>
      <c r="M405" s="1" t="s">
        <v>563</v>
      </c>
      <c r="O405" s="7">
        <f t="shared" ca="1" si="212"/>
        <v>5</v>
      </c>
      <c r="R405" s="1">
        <v>1</v>
      </c>
      <c r="S405" s="7">
        <f t="shared" ca="1" si="213"/>
        <v>1</v>
      </c>
      <c r="W405" s="1" t="s">
        <v>363</v>
      </c>
    </row>
    <row r="406" spans="1:23" x14ac:dyDescent="0.3">
      <c r="A406" s="1" t="str">
        <f t="shared" si="211"/>
        <v>LP_MoveSpeedUpOnAttacked_Move_03</v>
      </c>
      <c r="B406" s="1" t="s">
        <v>318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6.6000000000000005</v>
      </c>
      <c r="J406" s="1">
        <v>1.75</v>
      </c>
      <c r="M406" s="1" t="s">
        <v>563</v>
      </c>
      <c r="O406" s="7">
        <f t="shared" ca="1" si="212"/>
        <v>5</v>
      </c>
      <c r="R406" s="1">
        <v>1</v>
      </c>
      <c r="S406" s="7">
        <f t="shared" ca="1" si="213"/>
        <v>1</v>
      </c>
      <c r="W406" s="1" t="s">
        <v>363</v>
      </c>
    </row>
    <row r="407" spans="1:23" x14ac:dyDescent="0.3">
      <c r="A407" s="1" t="str">
        <f t="shared" si="211"/>
        <v>LP_MoveSpeedUpOnKill_01</v>
      </c>
      <c r="B407" s="1" t="s">
        <v>521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12"/>
        <v/>
      </c>
      <c r="Q407" s="1" t="s">
        <v>525</v>
      </c>
      <c r="S407" s="7">
        <f t="shared" ca="1" si="213"/>
        <v>6</v>
      </c>
      <c r="U407" s="1" t="s">
        <v>523</v>
      </c>
    </row>
    <row r="408" spans="1:23" x14ac:dyDescent="0.3">
      <c r="A408" s="1" t="str">
        <f t="shared" si="211"/>
        <v>LP_MoveSpeedUpOnKill_02</v>
      </c>
      <c r="B408" s="1" t="s">
        <v>521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2"/>
        <v/>
      </c>
      <c r="Q408" s="1" t="s">
        <v>525</v>
      </c>
      <c r="S408" s="7">
        <f t="shared" ca="1" si="213"/>
        <v>6</v>
      </c>
      <c r="U408" s="1" t="s">
        <v>523</v>
      </c>
    </row>
    <row r="409" spans="1:23" x14ac:dyDescent="0.3">
      <c r="A409" s="1" t="str">
        <f t="shared" si="211"/>
        <v>LP_MoveSpeedUpOnKill_03</v>
      </c>
      <c r="B409" s="1" t="s">
        <v>521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2"/>
        <v/>
      </c>
      <c r="Q409" s="1" t="s">
        <v>525</v>
      </c>
      <c r="S409" s="7">
        <f t="shared" ca="1" si="213"/>
        <v>6</v>
      </c>
      <c r="U409" s="1" t="s">
        <v>523</v>
      </c>
    </row>
    <row r="410" spans="1:23" x14ac:dyDescent="0.3">
      <c r="A410" s="1" t="str">
        <f t="shared" ref="A410:A412" si="214">B410&amp;"_"&amp;TEXT(D410,"00")</f>
        <v>LP_MoveSpeedUpOnKill_Move_01</v>
      </c>
      <c r="B410" s="1" t="s">
        <v>523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1.6666666666666667</v>
      </c>
      <c r="J410" s="1">
        <v>1</v>
      </c>
      <c r="M410" s="1" t="s">
        <v>563</v>
      </c>
      <c r="O410" s="7">
        <f t="shared" ref="O410:O412" ca="1" si="215">IF(NOT(ISBLANK(N410)),N410,
IF(ISBLANK(M410),"",
VLOOKUP(M410,OFFSET(INDIRECT("$A:$B"),0,MATCH(M$1&amp;"_Verify",INDIRECT("$1:$1"),0)-1),2,0)
))</f>
        <v>5</v>
      </c>
      <c r="R410" s="1">
        <v>1</v>
      </c>
      <c r="S410" s="7">
        <f t="shared" ref="S410:S412" ca="1" si="216">IF(NOT(ISBLANK(R410)),R410,
IF(ISBLANK(Q410),"",
VLOOKUP(Q410,OFFSET(INDIRECT("$A:$B"),0,MATCH(Q$1&amp;"_Verify",INDIRECT("$1:$1"),0)-1),2,0)
))</f>
        <v>1</v>
      </c>
      <c r="W410" s="1" t="s">
        <v>363</v>
      </c>
    </row>
    <row r="411" spans="1:23" x14ac:dyDescent="0.3">
      <c r="A411" s="1" t="str">
        <f t="shared" si="214"/>
        <v>LP_MoveSpeedUpOnKill_Move_02</v>
      </c>
      <c r="B411" s="1" t="s">
        <v>523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3.5000000000000004</v>
      </c>
      <c r="J411" s="1">
        <v>1.4</v>
      </c>
      <c r="M411" s="1" t="s">
        <v>563</v>
      </c>
      <c r="O411" s="7">
        <f t="shared" ca="1" si="215"/>
        <v>5</v>
      </c>
      <c r="R411" s="1">
        <v>1</v>
      </c>
      <c r="S411" s="7">
        <f t="shared" ca="1" si="216"/>
        <v>1</v>
      </c>
      <c r="W411" s="1" t="s">
        <v>363</v>
      </c>
    </row>
    <row r="412" spans="1:23" x14ac:dyDescent="0.3">
      <c r="A412" s="1" t="str">
        <f t="shared" si="214"/>
        <v>LP_MoveSpeedUpOnKill_Move_03</v>
      </c>
      <c r="B412" s="1" t="s">
        <v>523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5.5</v>
      </c>
      <c r="J412" s="1">
        <v>1.75</v>
      </c>
      <c r="M412" s="1" t="s">
        <v>563</v>
      </c>
      <c r="O412" s="7">
        <f t="shared" ca="1" si="215"/>
        <v>5</v>
      </c>
      <c r="R412" s="1">
        <v>1</v>
      </c>
      <c r="S412" s="7">
        <f t="shared" ca="1" si="216"/>
        <v>1</v>
      </c>
      <c r="W412" s="1" t="s">
        <v>363</v>
      </c>
    </row>
    <row r="413" spans="1:23" x14ac:dyDescent="0.3">
      <c r="A413" s="1" t="str">
        <f t="shared" si="208"/>
        <v>LP_MineOnMove_01</v>
      </c>
      <c r="B413" s="1" t="s">
        <v>374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CreateHitObjectMoving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5</v>
      </c>
      <c r="O413" s="7" t="str">
        <f t="shared" ca="1" si="209"/>
        <v/>
      </c>
      <c r="S413" s="7" t="str">
        <f t="shared" ca="1" si="210"/>
        <v/>
      </c>
      <c r="T413" s="1" t="s">
        <v>377</v>
      </c>
    </row>
    <row r="414" spans="1:23" x14ac:dyDescent="0.3">
      <c r="A414" s="1" t="str">
        <f t="shared" si="208"/>
        <v>LP_MineOnMove_02</v>
      </c>
      <c r="B414" s="1" t="s">
        <v>374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09"/>
        <v/>
      </c>
      <c r="S414" s="7" t="str">
        <f t="shared" ca="1" si="210"/>
        <v/>
      </c>
      <c r="T414" s="1" t="s">
        <v>377</v>
      </c>
    </row>
    <row r="415" spans="1:23" x14ac:dyDescent="0.3">
      <c r="A415" s="1" t="str">
        <f t="shared" si="208"/>
        <v>LP_MineOnMove_03</v>
      </c>
      <c r="B415" s="1" t="s">
        <v>374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09"/>
        <v/>
      </c>
      <c r="S415" s="7" t="str">
        <f t="shared" ca="1" si="210"/>
        <v/>
      </c>
      <c r="T415" s="1" t="s">
        <v>377</v>
      </c>
    </row>
    <row r="416" spans="1:23" x14ac:dyDescent="0.3">
      <c r="A416" s="1" t="str">
        <f t="shared" si="208"/>
        <v>LP_MineOnMove_Damage_01</v>
      </c>
      <c r="B416" s="1" t="s">
        <v>376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CollisionDamage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1.7730496453900713</v>
      </c>
      <c r="O416" s="7" t="str">
        <f t="shared" ca="1" si="209"/>
        <v/>
      </c>
      <c r="P416" s="1">
        <v>1</v>
      </c>
      <c r="S416" s="7" t="str">
        <f t="shared" ca="1" si="210"/>
        <v/>
      </c>
    </row>
    <row r="417" spans="1:23" x14ac:dyDescent="0.3">
      <c r="A417" s="1" t="str">
        <f t="shared" si="208"/>
        <v>LP_MineOnMove_Damage_02</v>
      </c>
      <c r="B417" s="1" t="s">
        <v>376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3.7234042553191498</v>
      </c>
      <c r="O417" s="7" t="str">
        <f t="shared" ca="1" si="209"/>
        <v/>
      </c>
      <c r="P417" s="1">
        <v>1</v>
      </c>
      <c r="S417" s="7" t="str">
        <f t="shared" ca="1" si="210"/>
        <v/>
      </c>
    </row>
    <row r="418" spans="1:23" x14ac:dyDescent="0.3">
      <c r="A418" s="1" t="str">
        <f t="shared" si="208"/>
        <v>LP_MineOnMove_Damage_03</v>
      </c>
      <c r="B418" s="1" t="s">
        <v>376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5.8510638297872362</v>
      </c>
      <c r="O418" s="7" t="str">
        <f t="shared" ca="1" si="209"/>
        <v/>
      </c>
      <c r="P418" s="1">
        <v>1</v>
      </c>
      <c r="S418" s="7" t="str">
        <f t="shared" ca="1" si="210"/>
        <v/>
      </c>
    </row>
    <row r="419" spans="1:23" x14ac:dyDescent="0.3">
      <c r="A419" s="1" t="str">
        <f t="shared" ref="A419:A423" si="217">B419&amp;"_"&amp;TEXT(D419,"00")</f>
        <v>LP_SlowHitObject_01</v>
      </c>
      <c r="B419" s="1" t="s">
        <v>320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2.5000000000000001E-2</v>
      </c>
      <c r="O419" s="7" t="str">
        <f t="shared" ref="O419:O423" ca="1" si="218">IF(NOT(ISBLANK(N419)),N419,
IF(ISBLANK(M419),"",
VLOOKUP(M419,OFFSET(INDIRECT("$A:$B"),0,MATCH(M$1&amp;"_Verify",INDIRECT("$1:$1"),0)-1),2,0)
))</f>
        <v/>
      </c>
      <c r="S419" s="7" t="str">
        <f t="shared" ref="S419:S446" ca="1" si="219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217"/>
        <v>LP_SlowHitObject_02</v>
      </c>
      <c r="B420" s="1" t="s">
        <v>320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5.2500000000000005E-2</v>
      </c>
      <c r="O420" s="7" t="str">
        <f t="shared" ca="1" si="218"/>
        <v/>
      </c>
      <c r="S420" s="7" t="str">
        <f t="shared" ca="1" si="219"/>
        <v/>
      </c>
    </row>
    <row r="421" spans="1:23" x14ac:dyDescent="0.3">
      <c r="A421" s="1" t="str">
        <f t="shared" si="217"/>
        <v>LP_SlowHitObject_03</v>
      </c>
      <c r="B421" s="1" t="s">
        <v>320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8.2500000000000018E-2</v>
      </c>
      <c r="O421" s="7" t="str">
        <f t="shared" ca="1" si="218"/>
        <v/>
      </c>
      <c r="S421" s="7" t="str">
        <f t="shared" ca="1" si="219"/>
        <v/>
      </c>
    </row>
    <row r="422" spans="1:23" x14ac:dyDescent="0.3">
      <c r="A422" s="1" t="str">
        <f t="shared" si="217"/>
        <v>LP_SlowHitObject_04</v>
      </c>
      <c r="B422" s="1" t="s">
        <v>320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0.11499999999999999</v>
      </c>
      <c r="O422" s="7" t="str">
        <f t="shared" ca="1" si="218"/>
        <v/>
      </c>
      <c r="S422" s="7" t="str">
        <f t="shared" ca="1" si="219"/>
        <v/>
      </c>
    </row>
    <row r="423" spans="1:23" x14ac:dyDescent="0.3">
      <c r="A423" s="1" t="str">
        <f t="shared" si="217"/>
        <v>LP_SlowHitObject_05</v>
      </c>
      <c r="B423" s="1" t="s">
        <v>320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0.15</v>
      </c>
      <c r="O423" s="7" t="str">
        <f t="shared" ca="1" si="218"/>
        <v/>
      </c>
      <c r="S423" s="7" t="str">
        <f t="shared" ca="1" si="219"/>
        <v/>
      </c>
    </row>
    <row r="424" spans="1:23" x14ac:dyDescent="0.3">
      <c r="A424" s="1" t="str">
        <f t="shared" ref="A424:A428" si="220">B424&amp;"_"&amp;TEXT(D424,"00")</f>
        <v>LP_SlowHitObjectBetter_01</v>
      </c>
      <c r="B424" s="1" t="s">
        <v>526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ref="J424:J428" si="221">J419*5/3</f>
        <v>4.1666666666666664E-2</v>
      </c>
      <c r="O424" s="7" t="str">
        <f t="shared" ref="O424:O428" ca="1" si="222">IF(NOT(ISBLANK(N424)),N424,
IF(ISBLANK(M424),"",
VLOOKUP(M424,OFFSET(INDIRECT("$A:$B"),0,MATCH(M$1&amp;"_Verify",INDIRECT("$1:$1"),0)-1),2,0)
))</f>
        <v/>
      </c>
      <c r="S424" s="7" t="str">
        <f t="shared" ref="S424:S428" ca="1" si="223">IF(NOT(ISBLANK(R424)),R424,
IF(ISBLANK(Q424),"",
VLOOKUP(Q424,OFFSET(INDIRECT("$A:$B"),0,MATCH(Q$1&amp;"_Verify",INDIRECT("$1:$1"),0)-1),2,0)
))</f>
        <v/>
      </c>
    </row>
    <row r="425" spans="1:23" x14ac:dyDescent="0.3">
      <c r="A425" s="1" t="str">
        <f t="shared" si="220"/>
        <v>LP_SlowHitObjectBetter_02</v>
      </c>
      <c r="B425" s="1" t="s">
        <v>526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1"/>
        <v>8.7500000000000008E-2</v>
      </c>
      <c r="O425" s="7" t="str">
        <f t="shared" ca="1" si="222"/>
        <v/>
      </c>
      <c r="S425" s="7" t="str">
        <f t="shared" ca="1" si="223"/>
        <v/>
      </c>
    </row>
    <row r="426" spans="1:23" x14ac:dyDescent="0.3">
      <c r="A426" s="1" t="str">
        <f t="shared" si="220"/>
        <v>LP_SlowHitObjectBetter_03</v>
      </c>
      <c r="B426" s="1" t="s">
        <v>526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1"/>
        <v>0.13750000000000004</v>
      </c>
      <c r="O426" s="7" t="str">
        <f t="shared" ca="1" si="222"/>
        <v/>
      </c>
      <c r="S426" s="7" t="str">
        <f t="shared" ca="1" si="223"/>
        <v/>
      </c>
    </row>
    <row r="427" spans="1:23" x14ac:dyDescent="0.3">
      <c r="A427" s="1" t="str">
        <f t="shared" si="220"/>
        <v>LP_SlowHitObjectBetter_04</v>
      </c>
      <c r="B427" s="1" t="s">
        <v>526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1"/>
        <v>0.19166666666666665</v>
      </c>
      <c r="O427" s="7" t="str">
        <f t="shared" ca="1" si="222"/>
        <v/>
      </c>
      <c r="S427" s="7" t="str">
        <f t="shared" ca="1" si="223"/>
        <v/>
      </c>
    </row>
    <row r="428" spans="1:23" x14ac:dyDescent="0.3">
      <c r="A428" s="1" t="str">
        <f t="shared" si="220"/>
        <v>LP_SlowHitObjectBetter_05</v>
      </c>
      <c r="B428" s="1" t="s">
        <v>526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1"/>
        <v>0.25</v>
      </c>
      <c r="O428" s="7" t="str">
        <f t="shared" ca="1" si="222"/>
        <v/>
      </c>
      <c r="S428" s="7" t="str">
        <f t="shared" ca="1" si="223"/>
        <v/>
      </c>
    </row>
    <row r="429" spans="1:23" x14ac:dyDescent="0.3">
      <c r="A429" s="1" t="str">
        <f t="shared" ref="A429:A431" si="224">B429&amp;"_"&amp;TEXT(D429,"00")</f>
        <v>LP_Paralyze_01</v>
      </c>
      <c r="B429" s="1" t="s">
        <v>331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CertainHpHitObject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0.33</v>
      </c>
      <c r="O429" s="7" t="str">
        <f t="shared" ref="O429:O431" ca="1" si="225">IF(NOT(ISBLANK(N429)),N429,
IF(ISBLANK(M429),"",
VLOOKUP(M429,OFFSET(INDIRECT("$A:$B"),0,MATCH(M$1&amp;"_Verify",INDIRECT("$1:$1"),0)-1),2,0)
))</f>
        <v/>
      </c>
      <c r="P429" s="1">
        <v>1</v>
      </c>
      <c r="S429" s="7" t="str">
        <f t="shared" ca="1" si="219"/>
        <v/>
      </c>
      <c r="U429" s="1" t="s">
        <v>332</v>
      </c>
      <c r="V429" s="1">
        <v>0.7</v>
      </c>
      <c r="W429" s="1" t="s">
        <v>438</v>
      </c>
    </row>
    <row r="430" spans="1:23" x14ac:dyDescent="0.3">
      <c r="A430" s="1" t="str">
        <f t="shared" si="224"/>
        <v>LP_Paralyze_02</v>
      </c>
      <c r="B430" s="1" t="s">
        <v>331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0.45</v>
      </c>
      <c r="O430" s="7" t="str">
        <f t="shared" ca="1" si="225"/>
        <v/>
      </c>
      <c r="P430" s="1">
        <v>1</v>
      </c>
      <c r="S430" s="7" t="str">
        <f t="shared" ca="1" si="219"/>
        <v/>
      </c>
      <c r="U430" s="1" t="s">
        <v>332</v>
      </c>
      <c r="V430" s="1" t="s">
        <v>439</v>
      </c>
      <c r="W430" s="1" t="s">
        <v>440</v>
      </c>
    </row>
    <row r="431" spans="1:23" x14ac:dyDescent="0.3">
      <c r="A431" s="1" t="str">
        <f t="shared" si="224"/>
        <v>LP_Paralyze_03</v>
      </c>
      <c r="B431" s="1" t="s">
        <v>331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0.65</v>
      </c>
      <c r="O431" s="7" t="str">
        <f t="shared" ca="1" si="225"/>
        <v/>
      </c>
      <c r="P431" s="1">
        <v>1</v>
      </c>
      <c r="S431" s="7" t="str">
        <f t="shared" ca="1" si="219"/>
        <v/>
      </c>
      <c r="U431" s="1" t="s">
        <v>332</v>
      </c>
      <c r="V431" s="1" t="s">
        <v>338</v>
      </c>
      <c r="W431" s="1" t="s">
        <v>339</v>
      </c>
    </row>
    <row r="432" spans="1:23" x14ac:dyDescent="0.3">
      <c r="A432" s="1" t="str">
        <f t="shared" ref="A432:A437" si="226">B432&amp;"_"&amp;TEXT(D432,"00")</f>
        <v>LP_Paralyze_CannotAction_01</v>
      </c>
      <c r="B432" s="1" t="s">
        <v>332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CannotAction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1.4</v>
      </c>
      <c r="O432" s="7" t="str">
        <f t="shared" ref="O432:O437" ca="1" si="227">IF(NOT(ISBLANK(N432)),N432,
IF(ISBLANK(M432),"",
VLOOKUP(M432,OFFSET(INDIRECT("$A:$B"),0,MATCH(M$1&amp;"_Verify",INDIRECT("$1:$1"),0)-1),2,0)
))</f>
        <v/>
      </c>
      <c r="S432" s="7" t="str">
        <f t="shared" ca="1" si="219"/>
        <v/>
      </c>
    </row>
    <row r="433" spans="1:23" x14ac:dyDescent="0.3">
      <c r="A433" s="1" t="str">
        <f t="shared" si="226"/>
        <v>LP_Paralyze_CannotAction_02</v>
      </c>
      <c r="B433" s="1" t="s">
        <v>332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2</v>
      </c>
      <c r="O433" s="7" t="str">
        <f t="shared" ca="1" si="227"/>
        <v/>
      </c>
      <c r="S433" s="7" t="str">
        <f t="shared" ca="1" si="219"/>
        <v/>
      </c>
    </row>
    <row r="434" spans="1:23" x14ac:dyDescent="0.3">
      <c r="A434" s="1" t="str">
        <f t="shared" ref="A434" si="228">B434&amp;"_"&amp;TEXT(D434,"00")</f>
        <v>LP_Paralyze_CannotAction_03</v>
      </c>
      <c r="B434" s="1" t="s">
        <v>332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2.6</v>
      </c>
      <c r="O434" s="7" t="str">
        <f t="shared" ref="O434" ca="1" si="229">IF(NOT(ISBLANK(N434)),N434,
IF(ISBLANK(M434),"",
VLOOKUP(M434,OFFSET(INDIRECT("$A:$B"),0,MATCH(M$1&amp;"_Verify",INDIRECT("$1:$1"),0)-1),2,0)
))</f>
        <v/>
      </c>
      <c r="S434" s="7" t="str">
        <f t="shared" ref="S434" ca="1" si="230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26"/>
        <v>LP_Hold_01</v>
      </c>
      <c r="B435" s="1" t="s">
        <v>322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AttackWeightHitObject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0.25</v>
      </c>
      <c r="K435" s="1">
        <v>7.0000000000000007E-2</v>
      </c>
      <c r="O435" s="7" t="str">
        <f t="shared" ca="1" si="227"/>
        <v/>
      </c>
      <c r="P435" s="1">
        <v>1</v>
      </c>
      <c r="S435" s="7" t="str">
        <f t="shared" ca="1" si="219"/>
        <v/>
      </c>
      <c r="U435" s="1" t="s">
        <v>323</v>
      </c>
    </row>
    <row r="436" spans="1:23" x14ac:dyDescent="0.3">
      <c r="A436" s="1" t="str">
        <f t="shared" si="226"/>
        <v>LP_Hold_02</v>
      </c>
      <c r="B436" s="1" t="s">
        <v>322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0.35</v>
      </c>
      <c r="K436" s="1">
        <v>0.09</v>
      </c>
      <c r="O436" s="7" t="str">
        <f t="shared" ca="1" si="227"/>
        <v/>
      </c>
      <c r="P436" s="1">
        <v>1</v>
      </c>
      <c r="S436" s="7" t="str">
        <f t="shared" ca="1" si="219"/>
        <v/>
      </c>
      <c r="U436" s="1" t="s">
        <v>323</v>
      </c>
    </row>
    <row r="437" spans="1:23" x14ac:dyDescent="0.3">
      <c r="A437" s="1" t="str">
        <f t="shared" si="226"/>
        <v>LP_Hold_03</v>
      </c>
      <c r="B437" s="1" t="s">
        <v>322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0.45</v>
      </c>
      <c r="K437" s="1">
        <v>0.11</v>
      </c>
      <c r="O437" s="7" t="str">
        <f t="shared" ca="1" si="227"/>
        <v/>
      </c>
      <c r="P437" s="1">
        <v>1</v>
      </c>
      <c r="S437" s="7" t="str">
        <f t="shared" ca="1" si="219"/>
        <v/>
      </c>
      <c r="U437" s="1" t="s">
        <v>323</v>
      </c>
    </row>
    <row r="438" spans="1:23" x14ac:dyDescent="0.3">
      <c r="A438" s="1" t="str">
        <f t="shared" ref="A438:A443" si="231">B438&amp;"_"&amp;TEXT(D438,"00")</f>
        <v>LP_Hold_CannotMove_01</v>
      </c>
      <c r="B438" s="1" t="s">
        <v>324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CannotMove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1.5</v>
      </c>
      <c r="O438" s="7" t="str">
        <f t="shared" ref="O438:O443" ca="1" si="232">IF(NOT(ISBLANK(N438)),N438,
IF(ISBLANK(M438),"",
VLOOKUP(M438,OFFSET(INDIRECT("$A:$B"),0,MATCH(M$1&amp;"_Verify",INDIRECT("$1:$1"),0)-1),2,0)
))</f>
        <v/>
      </c>
      <c r="S438" s="7" t="str">
        <f t="shared" ca="1" si="219"/>
        <v/>
      </c>
      <c r="V438" s="1" t="s">
        <v>362</v>
      </c>
    </row>
    <row r="439" spans="1:23" x14ac:dyDescent="0.3">
      <c r="A439" s="1" t="str">
        <f t="shared" si="231"/>
        <v>LP_Hold_CannotMove_02</v>
      </c>
      <c r="B439" s="1" t="s">
        <v>324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3.1500000000000004</v>
      </c>
      <c r="O439" s="7" t="str">
        <f t="shared" ca="1" si="232"/>
        <v/>
      </c>
      <c r="S439" s="7" t="str">
        <f t="shared" ca="1" si="219"/>
        <v/>
      </c>
      <c r="V439" s="1" t="s">
        <v>362</v>
      </c>
    </row>
    <row r="440" spans="1:23" x14ac:dyDescent="0.3">
      <c r="A440" s="1" t="str">
        <f t="shared" si="231"/>
        <v>LP_Hold_CannotMove_03</v>
      </c>
      <c r="B440" s="1" t="s">
        <v>324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4.95</v>
      </c>
      <c r="O440" s="7" t="str">
        <f t="shared" ca="1" si="232"/>
        <v/>
      </c>
      <c r="S440" s="7" t="str">
        <f t="shared" ca="1" si="219"/>
        <v/>
      </c>
      <c r="V440" s="1" t="s">
        <v>362</v>
      </c>
    </row>
    <row r="441" spans="1:23" x14ac:dyDescent="0.3">
      <c r="A441" s="1" t="str">
        <f t="shared" si="231"/>
        <v>LP_Transport_01</v>
      </c>
      <c r="B441" s="1" t="s">
        <v>358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TeleportingHitObject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0.15</v>
      </c>
      <c r="K441" s="1">
        <v>0.1</v>
      </c>
      <c r="L441" s="1">
        <v>0.1</v>
      </c>
      <c r="N441" s="1">
        <v>3</v>
      </c>
      <c r="O441" s="7">
        <f t="shared" ca="1" si="232"/>
        <v>3</v>
      </c>
      <c r="P441" s="1">
        <v>1</v>
      </c>
      <c r="R441" s="1">
        <v>0</v>
      </c>
      <c r="S441" s="7">
        <f t="shared" ca="1" si="219"/>
        <v>0</v>
      </c>
      <c r="U441" s="1" t="s">
        <v>355</v>
      </c>
    </row>
    <row r="442" spans="1:23" x14ac:dyDescent="0.3">
      <c r="A442" s="1" t="str">
        <f t="shared" si="231"/>
        <v>LP_Transport_02</v>
      </c>
      <c r="B442" s="1" t="s">
        <v>358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0.22500000000000001</v>
      </c>
      <c r="K442" s="1">
        <v>0.1</v>
      </c>
      <c r="L442" s="1">
        <v>0.1</v>
      </c>
      <c r="N442" s="1">
        <v>6</v>
      </c>
      <c r="O442" s="7">
        <f t="shared" ca="1" si="232"/>
        <v>6</v>
      </c>
      <c r="P442" s="1">
        <v>1</v>
      </c>
      <c r="R442" s="1">
        <v>1</v>
      </c>
      <c r="S442" s="7">
        <f t="shared" ca="1" si="219"/>
        <v>1</v>
      </c>
      <c r="U442" s="1" t="s">
        <v>355</v>
      </c>
    </row>
    <row r="443" spans="1:23" x14ac:dyDescent="0.3">
      <c r="A443" s="1" t="str">
        <f t="shared" si="231"/>
        <v>LP_Transport_03</v>
      </c>
      <c r="B443" s="1" t="s">
        <v>358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0.3</v>
      </c>
      <c r="K443" s="1">
        <v>0.1</v>
      </c>
      <c r="L443" s="1">
        <v>0.1</v>
      </c>
      <c r="N443" s="1">
        <v>9</v>
      </c>
      <c r="O443" s="7">
        <f t="shared" ca="1" si="232"/>
        <v>9</v>
      </c>
      <c r="P443" s="1">
        <v>1</v>
      </c>
      <c r="R443" s="1">
        <v>2</v>
      </c>
      <c r="S443" s="7">
        <f t="shared" ca="1" si="219"/>
        <v>2</v>
      </c>
      <c r="U443" s="1" t="s">
        <v>355</v>
      </c>
    </row>
    <row r="444" spans="1:23" x14ac:dyDescent="0.3">
      <c r="A444" s="1" t="str">
        <f t="shared" ref="A444:A446" si="233">B444&amp;"_"&amp;TEXT(D444,"00")</f>
        <v>LP_Transport_Teleported_01</v>
      </c>
      <c r="B444" s="1" t="s">
        <v>359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Teleported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10</v>
      </c>
      <c r="O444" s="7" t="str">
        <f t="shared" ref="O444:O446" ca="1" si="234">IF(NOT(ISBLANK(N444)),N444,
IF(ISBLANK(M444),"",
VLOOKUP(M444,OFFSET(INDIRECT("$A:$B"),0,MATCH(M$1&amp;"_Verify",INDIRECT("$1:$1"),0)-1),2,0)
))</f>
        <v/>
      </c>
      <c r="S444" s="7" t="str">
        <f t="shared" ca="1" si="219"/>
        <v/>
      </c>
      <c r="U444" s="1" t="s">
        <v>444</v>
      </c>
      <c r="V444" s="1" t="s">
        <v>360</v>
      </c>
      <c r="W444" s="1" t="s">
        <v>361</v>
      </c>
    </row>
    <row r="445" spans="1:23" x14ac:dyDescent="0.3">
      <c r="A445" s="1" t="str">
        <f t="shared" si="233"/>
        <v>LP_Transport_Teleported_02</v>
      </c>
      <c r="B445" s="1" t="s">
        <v>359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0">
        <v>14</v>
      </c>
      <c r="O445" s="7" t="str">
        <f t="shared" ca="1" si="234"/>
        <v/>
      </c>
      <c r="S445" s="7" t="str">
        <f t="shared" ca="1" si="219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3"/>
        <v>LP_Transport_Teleported_03</v>
      </c>
      <c r="B446" s="1" t="s">
        <v>359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18</v>
      </c>
      <c r="O446" s="7" t="str">
        <f t="shared" ca="1" si="234"/>
        <v/>
      </c>
      <c r="S446" s="7" t="str">
        <f t="shared" ca="1" si="219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ref="A447:A456" si="235">B447&amp;"_"&amp;TEXT(D447,"00")</f>
        <v>LP_SummonShield_01</v>
      </c>
      <c r="B447" s="1" t="s">
        <v>379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</v>
      </c>
      <c r="K447" s="1">
        <v>3</v>
      </c>
      <c r="O447" s="7" t="str">
        <f t="shared" ref="O447:O456" ca="1" si="236">IF(NOT(ISBLANK(N447)),N447,
IF(ISBLANK(M447),"",
VLOOKUP(M447,OFFSET(INDIRECT("$A:$B"),0,MATCH(M$1&amp;"_Verify",INDIRECT("$1:$1"),0)-1),2,0)
))</f>
        <v/>
      </c>
      <c r="S447" s="7" t="str">
        <f t="shared" ref="S447:S456" ca="1" si="237">IF(NOT(ISBLANK(R447)),R447,
IF(ISBLANK(Q447),"",
VLOOKUP(Q447,OFFSET(INDIRECT("$A:$B"),0,MATCH(Q$1&amp;"_Verify",INDIRECT("$1:$1"),0)-1),2,0)
))</f>
        <v/>
      </c>
      <c r="T447" s="1" t="s">
        <v>381</v>
      </c>
    </row>
    <row r="448" spans="1:23" x14ac:dyDescent="0.3">
      <c r="A448" s="1" t="str">
        <f t="shared" si="235"/>
        <v>LP_SummonShield_02</v>
      </c>
      <c r="B448" s="1" t="s">
        <v>379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1.9672131147540985</v>
      </c>
      <c r="K448" s="1">
        <v>3</v>
      </c>
      <c r="O448" s="7" t="str">
        <f t="shared" ca="1" si="236"/>
        <v/>
      </c>
      <c r="S448" s="7" t="str">
        <f t="shared" ca="1" si="237"/>
        <v/>
      </c>
      <c r="T448" s="1" t="s">
        <v>381</v>
      </c>
    </row>
    <row r="449" spans="1:20" x14ac:dyDescent="0.3">
      <c r="A449" s="1" t="str">
        <f t="shared" si="235"/>
        <v>LP_SummonShield_03</v>
      </c>
      <c r="B449" s="1" t="s">
        <v>379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1.4285714285714284</v>
      </c>
      <c r="K449" s="1">
        <v>3</v>
      </c>
      <c r="O449" s="7" t="str">
        <f t="shared" ca="1" si="236"/>
        <v/>
      </c>
      <c r="S449" s="7" t="str">
        <f t="shared" ca="1" si="237"/>
        <v/>
      </c>
      <c r="T449" s="1" t="s">
        <v>381</v>
      </c>
    </row>
    <row r="450" spans="1:20" x14ac:dyDescent="0.3">
      <c r="A450" s="1" t="str">
        <f t="shared" si="235"/>
        <v>LP_SummonShield_04</v>
      </c>
      <c r="B450" s="1" t="s">
        <v>379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1.1009174311926606</v>
      </c>
      <c r="K450" s="1">
        <v>3</v>
      </c>
      <c r="O450" s="7" t="str">
        <f t="shared" ca="1" si="236"/>
        <v/>
      </c>
      <c r="S450" s="7" t="str">
        <f t="shared" ca="1" si="237"/>
        <v/>
      </c>
      <c r="T450" s="1" t="s">
        <v>381</v>
      </c>
    </row>
    <row r="451" spans="1:20" x14ac:dyDescent="0.3">
      <c r="A451" s="1" t="str">
        <f t="shared" si="235"/>
        <v>LP_SummonShield_05</v>
      </c>
      <c r="B451" s="1" t="s">
        <v>379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0.88235294117647056</v>
      </c>
      <c r="K451" s="1">
        <v>3</v>
      </c>
      <c r="O451" s="7" t="str">
        <f t="shared" ca="1" si="236"/>
        <v/>
      </c>
      <c r="S451" s="7" t="str">
        <f t="shared" ca="1" si="237"/>
        <v/>
      </c>
      <c r="T451" s="1" t="s">
        <v>381</v>
      </c>
    </row>
    <row r="452" spans="1:20" x14ac:dyDescent="0.3">
      <c r="A452" s="1" t="str">
        <f t="shared" si="235"/>
        <v>LP_HealSpOnAttack_01</v>
      </c>
      <c r="B452" s="1" t="s">
        <v>531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K452" s="1">
        <v>1</v>
      </c>
      <c r="O452" s="7" t="str">
        <f t="shared" ca="1" si="236"/>
        <v/>
      </c>
      <c r="S452" s="7" t="str">
        <f t="shared" ca="1" si="237"/>
        <v/>
      </c>
    </row>
    <row r="453" spans="1:20" x14ac:dyDescent="0.3">
      <c r="A453" s="1" t="str">
        <f t="shared" si="235"/>
        <v>LP_HealSpOnAttack_02</v>
      </c>
      <c r="B453" s="1" t="s">
        <v>531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K453" s="1">
        <v>2.1</v>
      </c>
      <c r="O453" s="7" t="str">
        <f t="shared" ca="1" si="236"/>
        <v/>
      </c>
      <c r="S453" s="7" t="str">
        <f t="shared" ca="1" si="237"/>
        <v/>
      </c>
    </row>
    <row r="454" spans="1:20" x14ac:dyDescent="0.3">
      <c r="A454" s="1" t="str">
        <f t="shared" si="235"/>
        <v>LP_HealSpOnAttack_03</v>
      </c>
      <c r="B454" s="1" t="s">
        <v>531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3.3000000000000003</v>
      </c>
      <c r="K454" s="1">
        <v>3.3000000000000003</v>
      </c>
      <c r="O454" s="7" t="str">
        <f t="shared" ca="1" si="236"/>
        <v/>
      </c>
      <c r="S454" s="7" t="str">
        <f t="shared" ca="1" si="237"/>
        <v/>
      </c>
    </row>
    <row r="455" spans="1:20" x14ac:dyDescent="0.3">
      <c r="A455" s="1" t="str">
        <f t="shared" si="235"/>
        <v>LP_HealSpOnAttackBetter_01</v>
      </c>
      <c r="B455" s="1" t="s">
        <v>533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1.6666666666666667</v>
      </c>
      <c r="K455" s="1">
        <v>1.6666666666666667</v>
      </c>
      <c r="O455" s="7" t="str">
        <f t="shared" ca="1" si="236"/>
        <v/>
      </c>
      <c r="S455" s="7" t="str">
        <f t="shared" ca="1" si="237"/>
        <v/>
      </c>
    </row>
    <row r="456" spans="1:20" x14ac:dyDescent="0.3">
      <c r="A456" s="1" t="str">
        <f t="shared" si="235"/>
        <v>LP_HealSpOnAttackBetter_02</v>
      </c>
      <c r="B456" s="1" t="s">
        <v>533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3.5000000000000004</v>
      </c>
      <c r="K456" s="1">
        <v>3.5000000000000004</v>
      </c>
      <c r="O456" s="7" t="str">
        <f t="shared" ca="1" si="236"/>
        <v/>
      </c>
      <c r="S456" s="7" t="str">
        <f t="shared" ca="1" si="237"/>
        <v/>
      </c>
    </row>
    <row r="457" spans="1:20" x14ac:dyDescent="0.3">
      <c r="A457" s="1" t="str">
        <f t="shared" ref="A457:A462" si="238">B457&amp;"_"&amp;TEXT(D457,"00")</f>
        <v>LP_HealSpOnAttackBetter_03</v>
      </c>
      <c r="B457" s="1" t="s">
        <v>533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5.5</v>
      </c>
      <c r="K457" s="1">
        <v>5.5</v>
      </c>
      <c r="O457" s="7" t="str">
        <f t="shared" ref="O457:O462" ca="1" si="239">IF(NOT(ISBLANK(N457)),N457,
IF(ISBLANK(M457),"",
VLOOKUP(M457,OFFSET(INDIRECT("$A:$B"),0,MATCH(M$1&amp;"_Verify",INDIRECT("$1:$1"),0)-1),2,0)
))</f>
        <v/>
      </c>
      <c r="S457" s="7" t="str">
        <f t="shared" ref="S457:S462" ca="1" si="240">IF(NOT(ISBLANK(R457)),R457,
IF(ISBLANK(Q457),"",
VLOOKUP(Q457,OFFSET(INDIRECT("$A:$B"),0,MATCH(Q$1&amp;"_Verify",INDIRECT("$1:$1"),0)-1),2,0)
))</f>
        <v/>
      </c>
    </row>
    <row r="458" spans="1:20" x14ac:dyDescent="0.3">
      <c r="A458" s="1" t="str">
        <f t="shared" si="238"/>
        <v>LP_PaybackSp_01</v>
      </c>
      <c r="B458" s="1" t="s">
        <v>547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0.23333333333333336</v>
      </c>
      <c r="K458" s="1">
        <v>0.28518518518518521</v>
      </c>
      <c r="O458" s="7" t="str">
        <f t="shared" ca="1" si="239"/>
        <v/>
      </c>
      <c r="S458" s="7" t="str">
        <f t="shared" ca="1" si="240"/>
        <v/>
      </c>
    </row>
    <row r="459" spans="1:20" x14ac:dyDescent="0.3">
      <c r="A459" s="1" t="str">
        <f t="shared" si="238"/>
        <v>LP_PaybackSp_02</v>
      </c>
      <c r="B459" s="1" t="s">
        <v>547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0.38126801152737749</v>
      </c>
      <c r="K459" s="1">
        <v>0.46599423631123921</v>
      </c>
      <c r="O459" s="7" t="str">
        <f t="shared" ca="1" si="239"/>
        <v/>
      </c>
      <c r="S459" s="7" t="str">
        <f t="shared" ca="1" si="240"/>
        <v/>
      </c>
    </row>
    <row r="460" spans="1:20" x14ac:dyDescent="0.3">
      <c r="A460" s="1" t="str">
        <f t="shared" si="238"/>
        <v>LP_PaybackSp_03</v>
      </c>
      <c r="B460" s="1" t="s">
        <v>547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0.48236658932714627</v>
      </c>
      <c r="K460" s="1">
        <v>0.58955916473317882</v>
      </c>
      <c r="O460" s="7" t="str">
        <f t="shared" ca="1" si="239"/>
        <v/>
      </c>
      <c r="S460" s="7" t="str">
        <f t="shared" ca="1" si="240"/>
        <v/>
      </c>
    </row>
    <row r="461" spans="1:20" x14ac:dyDescent="0.3">
      <c r="A461" s="1" t="str">
        <f t="shared" si="238"/>
        <v>LP_PaybackSp_04</v>
      </c>
      <c r="B461" s="1" t="s">
        <v>547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0.55517241379310345</v>
      </c>
      <c r="K461" s="1">
        <v>0.67854406130268197</v>
      </c>
      <c r="O461" s="7" t="str">
        <f t="shared" ca="1" si="239"/>
        <v/>
      </c>
      <c r="S461" s="7" t="str">
        <f t="shared" ca="1" si="240"/>
        <v/>
      </c>
    </row>
    <row r="462" spans="1:20" x14ac:dyDescent="0.3">
      <c r="A462" s="1" t="str">
        <f t="shared" si="238"/>
        <v>LP_PaybackSp_05</v>
      </c>
      <c r="B462" s="1" t="s">
        <v>547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0.60967741935483877</v>
      </c>
      <c r="K462" s="1">
        <v>0.74516129032258072</v>
      </c>
      <c r="O462" s="7" t="str">
        <f t="shared" ca="1" si="239"/>
        <v/>
      </c>
      <c r="S462" s="7" t="str">
        <f t="shared" ca="1" si="240"/>
        <v/>
      </c>
    </row>
    <row r="463" spans="1:20" x14ac:dyDescent="0.3">
      <c r="A463" s="1" t="str">
        <f t="shared" ref="A463:A464" si="241">B463&amp;"_"&amp;TEXT(D463,"00")</f>
        <v>PN_Magic2Times_01</v>
      </c>
      <c r="B463" s="1" t="s">
        <v>387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396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ref="O463:O464" ca="1" si="242">IF(NOT(ISBLANK(N463)),N463,
IF(ISBLANK(M463),"",
VLOOKUP(M463,OFFSET(INDIRECT("$A:$B"),0,MATCH(M$1&amp;"_Verify",INDIRECT("$1:$1"),0)-1),2,0)
))</f>
        <v/>
      </c>
      <c r="S463" s="7" t="str">
        <f t="shared" ref="S463:S464" ca="1" si="243">IF(NOT(ISBLANK(R463)),R463,
IF(ISBLANK(Q463),"",
VLOOKUP(Q463,OFFSET(INDIRECT("$A:$B"),0,MATCH(Q$1&amp;"_Verify",INDIRECT("$1:$1"),0)-1),2,0)
))</f>
        <v/>
      </c>
    </row>
    <row r="464" spans="1:20" x14ac:dyDescent="0.3">
      <c r="A464" s="1" t="str">
        <f t="shared" si="241"/>
        <v>PN_Machine2Times_01</v>
      </c>
      <c r="B464" s="1" t="s">
        <v>404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406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ca="1" si="242"/>
        <v/>
      </c>
      <c r="S464" s="7" t="str">
        <f t="shared" ca="1" si="243"/>
        <v/>
      </c>
    </row>
    <row r="465" spans="1:19" x14ac:dyDescent="0.3">
      <c r="A465" s="1" t="str">
        <f t="shared" ref="A465:A466" si="244">B465&amp;"_"&amp;TEXT(D465,"00")</f>
        <v>PN_Nature2Times_01</v>
      </c>
      <c r="B465" s="1" t="s">
        <v>389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399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5">IF(NOT(ISBLANK(N465)),N465,
IF(ISBLANK(M465),"",
VLOOKUP(M465,OFFSET(INDIRECT("$A:$B"),0,MATCH(M$1&amp;"_Verify",INDIRECT("$1:$1"),0)-1),2,0)
))</f>
        <v/>
      </c>
      <c r="S465" s="7" t="str">
        <f t="shared" ref="S465:S466" ca="1" si="246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4"/>
        <v>PN_Qigong2Times_01</v>
      </c>
      <c r="B466" s="1" t="s">
        <v>405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407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5"/>
        <v/>
      </c>
      <c r="S466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4:Q466 Q3:Q285 M3:M46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G294:G299 G68:G285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2020-02-13T05:58:00Z</dcterms:modified>
</cp:coreProperties>
</file>