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05C038F-0AAB-4E8A-A4E1-2F668972DF96}" xr6:coauthVersionLast="43" xr6:coauthVersionMax="43" xr10:uidLastSave="{00000000-0000-0000-0000-000000000000}"/>
  <bookViews>
    <workbookView xWindow="-120" yWindow="-120" windowWidth="29040" windowHeight="15840" activeTab="3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종류" sheetId="2" r:id="rId5"/>
    <sheet name="AffectorValueTable임시" sheetId="7" r:id="rId6"/>
    <sheet name="AffectorValueLevelTable임시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5" l="1"/>
  <c r="A4" i="5"/>
  <c r="A3" i="5"/>
  <c r="A2" i="5"/>
  <c r="K9" i="1" l="1"/>
  <c r="C4" i="1" l="1"/>
  <c r="C3" i="1"/>
  <c r="K2" i="1"/>
  <c r="K4" i="1"/>
  <c r="K16" i="1" l="1"/>
  <c r="K5" i="1"/>
  <c r="K12" i="1"/>
  <c r="K7" i="1"/>
  <c r="K15" i="1" l="1"/>
  <c r="K3" i="1"/>
  <c r="K6" i="1"/>
  <c r="K10" i="1"/>
  <c r="K13" i="1"/>
  <c r="S4" i="8"/>
  <c r="S3" i="8"/>
  <c r="S2" i="8"/>
  <c r="S1" i="8"/>
  <c r="U2" i="8" s="1"/>
  <c r="J4" i="7"/>
  <c r="J3" i="7"/>
  <c r="J2" i="7"/>
  <c r="J1" i="7" s="1"/>
  <c r="L2" i="7" s="1"/>
  <c r="C2" i="7"/>
  <c r="T4" i="5" l="1"/>
  <c r="T3" i="5"/>
  <c r="T2" i="5"/>
  <c r="T1" i="5" l="1"/>
  <c r="V2" i="5" s="1"/>
  <c r="C2" i="1"/>
  <c r="K14" i="1"/>
  <c r="K11" i="1"/>
  <c r="K8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64F05F0-662D-43BA-9AF7-6AB3C55918D4}">
      <text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ActorState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규칙
</t>
        </r>
        <r>
          <rPr>
            <sz val="9"/>
            <color indexed="81"/>
            <rFont val="Tahoma"/>
            <family val="2"/>
          </rPr>
          <t>ActorState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
지속시간은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대미지나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지속시간만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<sst xmlns="http://schemas.openxmlformats.org/spreadsheetml/2006/main" count="468" uniqueCount="303">
  <si>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</si>
  <si>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</si>
  <si>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</si>
  <si>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</si>
  <si>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</si>
  <si>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</si>
  <si>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</si>
  <si>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</si>
  <si>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</si>
  <si>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AffectorValue001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</si>
  <si>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</si>
  <si>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</si>
  <si>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</si>
  <si>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</si>
  <si>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</si>
  <si>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한글표기</t>
    <phoneticPr fontId="1" type="noConversion"/>
  </si>
  <si>
    <t>설명</t>
    <phoneticPr fontId="1" type="noConversion"/>
  </si>
  <si>
    <t>스탯제어</t>
    <phoneticPr fontId="1" type="noConversion"/>
  </si>
  <si>
    <t>회복</t>
    <phoneticPr fontId="1" type="noConversion"/>
  </si>
  <si>
    <t>증감량</t>
    <phoneticPr fontId="1" type="noConversion"/>
  </si>
  <si>
    <t>추가배율</t>
    <phoneticPr fontId="1" type="noConversion"/>
  </si>
  <si>
    <t>추가배율
0.1 을 넣으면 10% 증가</t>
    <phoneticPr fontId="1" type="noConversion"/>
  </si>
  <si>
    <t>특정 스탯을 특정 시간동안 더하거나 곱하여 증가시킨다</t>
    <phoneticPr fontId="1" type="noConversion"/>
  </si>
  <si>
    <t>비고</t>
    <phoneticPr fontId="1" type="noConversion"/>
  </si>
  <si>
    <t>대미지 HUD 같은 연출파트는 걍 하드코딩인가?
회복에 양수를 적으면 회복인데 음수를 적으면 상대의 HP를 방어력 무시하고 뺄 수도 있고 죽을 수도 있음</t>
    <phoneticPr fontId="1" type="noConversion"/>
  </si>
  <si>
    <t>공격력 스탯을 베이스로 하여 상대의 방어력 계산이 들어가는 대미지 딜링을 뜻함</t>
    <phoneticPr fontId="1" type="noConversion"/>
  </si>
  <si>
    <t>지속시간
안 적으면(혹은 -1 적으면) 무제한</t>
    <phoneticPr fontId="1" type="noConversion"/>
  </si>
  <si>
    <t>HP 스탯을 베이스로 하여 공격할 수 있나?</t>
    <phoneticPr fontId="1" type="noConversion"/>
  </si>
  <si>
    <t>MaxHP 대비 회복</t>
    <phoneticPr fontId="1" type="noConversion"/>
  </si>
  <si>
    <t>현재HP를 증감
아무 스탯을 베이스로 하지 않음. 마력을 베이스로 할 수도 있다고 봄
아무 스탯을 베이스로 하지 않는데 추가배율만 사용하면 0 * (1+0.2) 등이 되어 0 회복될 것</t>
    <phoneticPr fontId="1" type="noConversion"/>
  </si>
  <si>
    <t>(베이스 스탯 아이디)</t>
    <phoneticPr fontId="1" type="noConversion"/>
  </si>
  <si>
    <t>최대HP에 비례하여 회복</t>
    <phoneticPr fontId="1" type="noConversion"/>
  </si>
  <si>
    <t>배율
0.1 을 넣으면 10% 회복</t>
    <phoneticPr fontId="1" type="noConversion"/>
  </si>
  <si>
    <t>(사용안함)</t>
    <phoneticPr fontId="1" type="noConversion"/>
  </si>
  <si>
    <t>리코셰</t>
    <phoneticPr fontId="1" type="noConversion"/>
  </si>
  <si>
    <t>캐릭터가 가지고 있는 피어싱HP 라는 스탯으로 처리할 수도 있어보임
피어싱된 발사체의 대미지 감소량을 어떻게 처리할까</t>
    <phoneticPr fontId="1" type="noConversion"/>
  </si>
  <si>
    <t>발사하는 발사체가 적에게 닿았을 때 n회 가까운 적에게 튀도록 한다</t>
    <phoneticPr fontId="1" type="noConversion"/>
  </si>
  <si>
    <t>벽 튕기기</t>
    <phoneticPr fontId="1" type="noConversion"/>
  </si>
  <si>
    <t>발사하는 발사체가 적에 닿았을 때 n회 소멸하지 않도록 한다</t>
    <phoneticPr fontId="1" type="noConversion"/>
  </si>
  <si>
    <t>적피어싱</t>
    <phoneticPr fontId="1" type="noConversion"/>
  </si>
  <si>
    <t>분노</t>
    <phoneticPr fontId="1" type="noConversion"/>
  </si>
  <si>
    <t>발사하는 발사체가 벽에 닿았을 때 n회 벽반사 되도록 한다</t>
    <phoneticPr fontId="1" type="noConversion"/>
  </si>
  <si>
    <t>HP가 적을수록 공격력이 증폭된다</t>
    <phoneticPr fontId="1" type="noConversion"/>
  </si>
  <si>
    <t>단계증감량</t>
    <phoneticPr fontId="1" type="noConversion"/>
  </si>
  <si>
    <t>헤드샷</t>
    <phoneticPr fontId="1" type="noConversion"/>
  </si>
  <si>
    <t>헤드샷은 피격자의 HP가 90% 이상에서만 검사하도록 한다.
HP가 커질 때 한 방에 죽어야만 효과가 있어서 일부러 세팅</t>
    <phoneticPr fontId="1" type="noConversion"/>
  </si>
  <si>
    <t>확률적으로 즉사시킨다
죽을 때 헤드샷이라는 HUD가 나타나야 한다</t>
    <phoneticPr fontId="1" type="noConversion"/>
  </si>
  <si>
    <t>화살파편</t>
    <phoneticPr fontId="1" type="noConversion"/>
  </si>
  <si>
    <t>화살이 적에게 히트될 때 파편이 튄다
파편은 리코셰 등과 다르게 별도의 모델링을 사용하고 재튕기기를 하지 않는다</t>
    <phoneticPr fontId="1" type="noConversion"/>
  </si>
  <si>
    <t>화살폭발</t>
    <phoneticPr fontId="1" type="noConversion"/>
  </si>
  <si>
    <t>전방 화살</t>
    <phoneticPr fontId="1" type="noConversion"/>
  </si>
  <si>
    <t>사선 화살</t>
    <phoneticPr fontId="1" type="noConversion"/>
  </si>
  <si>
    <t>측면 화살</t>
    <phoneticPr fontId="1" type="noConversion"/>
  </si>
  <si>
    <t>후방 화살</t>
    <phoneticPr fontId="1" type="noConversion"/>
  </si>
  <si>
    <t>회전 쉴드</t>
    <phoneticPr fontId="1" type="noConversion"/>
  </si>
  <si>
    <t>무적</t>
    <phoneticPr fontId="1" type="noConversion"/>
  </si>
  <si>
    <t>워터 워커</t>
    <phoneticPr fontId="1" type="noConversion"/>
  </si>
  <si>
    <t>장애물 통과</t>
    <phoneticPr fontId="1" type="noConversion"/>
  </si>
  <si>
    <t>추가 생명</t>
    <phoneticPr fontId="1" type="noConversion"/>
  </si>
  <si>
    <t>느린 투사체</t>
    <phoneticPr fontId="1" type="noConversion"/>
  </si>
  <si>
    <t>소환수가 탄을 막음</t>
    <phoneticPr fontId="1" type="noConversion"/>
  </si>
  <si>
    <t>품위</t>
    <phoneticPr fontId="1" type="noConversion"/>
  </si>
  <si>
    <t>격노</t>
    <phoneticPr fontId="1" type="noConversion"/>
  </si>
  <si>
    <t>유연성</t>
    <phoneticPr fontId="1" type="noConversion"/>
  </si>
  <si>
    <t>메테오(불)</t>
    <phoneticPr fontId="1" type="noConversion"/>
  </si>
  <si>
    <t>별(불)</t>
    <phoneticPr fontId="1" type="noConversion"/>
  </si>
  <si>
    <t>HP가 낮을수록 더 많은 HP 회복</t>
    <phoneticPr fontId="1" type="noConversion"/>
  </si>
  <si>
    <t>HP가 낮을수록 공격이 빨라짐</t>
    <phoneticPr fontId="1" type="noConversion"/>
  </si>
  <si>
    <t>HP가 낮을수록 적의 공격을 회피</t>
    <phoneticPr fontId="1" type="noConversion"/>
  </si>
  <si>
    <t>악마에서만 출현</t>
    <phoneticPr fontId="1" type="noConversion"/>
  </si>
  <si>
    <t xml:space="preserve">대미지가 레벨에 따라 </t>
    <phoneticPr fontId="1" type="noConversion"/>
  </si>
  <si>
    <t>멀티샷</t>
    <phoneticPr fontId="1" type="noConversion"/>
  </si>
  <si>
    <t>0.9,0.8,0.7,0.6</t>
    <phoneticPr fontId="1" type="noConversion"/>
  </si>
  <si>
    <t>이건 글로벌에 아마도
0.9,0.8(Lv.1 피어싱의 대미지 변환)
0.1,0.9,0.7(Lv.2 피어싱의 대미지 변환)</t>
    <phoneticPr fontId="1" type="noConversion"/>
  </si>
  <si>
    <t>연이어 화살이 n회 더 발사된다</t>
    <phoneticPr fontId="1" type="noConversion"/>
  </si>
  <si>
    <t>DOT</t>
    <phoneticPr fontId="1" type="noConversion"/>
  </si>
  <si>
    <t>빙결</t>
    <phoneticPr fontId="1" type="noConversion"/>
  </si>
  <si>
    <t>감전</t>
    <phoneticPr fontId="1" type="noConversion"/>
  </si>
  <si>
    <t>베이스 수치에 기반하여 HP를 잃게 한다</t>
    <phoneticPr fontId="1" type="noConversion"/>
  </si>
  <si>
    <t>잠시 멈추도록 한다</t>
    <phoneticPr fontId="1" type="noConversion"/>
  </si>
  <si>
    <t>불 화살(or 속성 화살)을 별도로 만들어서 화살의 모델링이 변하게 하고 DOT를 별도로 붙이는 것도 고려해야 함</t>
    <phoneticPr fontId="1" type="noConversion"/>
  </si>
  <si>
    <t>회전 동그라미</t>
    <phoneticPr fontId="1" type="noConversion"/>
  </si>
  <si>
    <t>1. 불
2. 얼음
3. 전격
4. 독</t>
    <phoneticPr fontId="1" type="noConversion"/>
  </si>
  <si>
    <t>1. 공격력
2. 공속
3. 크리확률
4. 크리대미지
5. 회복효율
6. 경험치효율
7. 회피율</t>
    <phoneticPr fontId="1" type="noConversion"/>
  </si>
  <si>
    <t>공속은 단계표현(fValue를 사용하지 않음)이거나 fValue만 표현(음수가 되어야 공격 사이 시간이 줄어듬) 등으로 표현해야 함
회피율은 기본 0% 인데 발생하면 HUD 에서 Miss 가 떠야 함</t>
    <phoneticPr fontId="1" type="noConversion"/>
  </si>
  <si>
    <t>악마에서만 출현. 추가 라이프는 HP가 0 이 되는 시점에 바로 딜레이 없이 살아나게 된다</t>
    <phoneticPr fontId="1" type="noConversion"/>
  </si>
  <si>
    <t>회전 검</t>
    <phoneticPr fontId="1" type="noConversion"/>
  </si>
  <si>
    <t>PvE 의 모든 발사체의 이동속도가 느려진다</t>
    <phoneticPr fontId="1" type="noConversion"/>
  </si>
  <si>
    <t>1. 사람모양
2. 외눈 박쥐</t>
    <phoneticPr fontId="1" type="noConversion"/>
  </si>
  <si>
    <t>몬스터 자리에 소환</t>
    <phoneticPr fontId="1" type="noConversion"/>
  </si>
  <si>
    <t>조건을 킬 시로 붙인다</t>
    <phoneticPr fontId="1" type="noConversion"/>
  </si>
  <si>
    <t>화살 얼음폭발</t>
    <phoneticPr fontId="1" type="noConversion"/>
  </si>
  <si>
    <t>소환수의 스탯 증감</t>
    <phoneticPr fontId="1" type="noConversion"/>
  </si>
  <si>
    <t>멀티샷(소환수)</t>
    <phoneticPr fontId="1" type="noConversion"/>
  </si>
  <si>
    <t>전방 화살(소환수)</t>
    <phoneticPr fontId="1" type="noConversion"/>
  </si>
  <si>
    <t>사선 화살(소환수)</t>
    <phoneticPr fontId="1" type="noConversion"/>
  </si>
  <si>
    <t>스트라이크</t>
    <phoneticPr fontId="1" type="noConversion"/>
  </si>
  <si>
    <t>칼이 내 공격과 무관하게 주기적으로 적에게 발사된다</t>
    <phoneticPr fontId="1" type="noConversion"/>
  </si>
  <si>
    <t>주변의 적이 대미지를 입는다. 이펙트 표현이 필요하다</t>
    <phoneticPr fontId="1" type="noConversion"/>
  </si>
  <si>
    <t>소환수가 속성 공격</t>
    <phoneticPr fontId="1" type="noConversion"/>
  </si>
  <si>
    <t>땅에서 별 공격이 주기적으로 발생함</t>
    <phoneticPr fontId="1" type="noConversion"/>
  </si>
  <si>
    <t>하늘에서 속성 메테오가 주기적으로 떨어짐</t>
    <phoneticPr fontId="1" type="noConversion"/>
  </si>
  <si>
    <t>넉백</t>
    <phoneticPr fontId="1" type="noConversion"/>
  </si>
  <si>
    <t>기절</t>
    <phoneticPr fontId="1" type="noConversion"/>
  </si>
  <si>
    <t>슬로우</t>
    <phoneticPr fontId="1" type="noConversion"/>
  </si>
  <si>
    <t>벽 파괴</t>
    <phoneticPr fontId="1" type="noConversion"/>
  </si>
  <si>
    <t>스탯 제어로 적의 이동속도를 일시적으로 줄이는 것으로 가능</t>
    <phoneticPr fontId="1" type="noConversion"/>
  </si>
  <si>
    <t>이 공격은 벽을 부술 수 있다. 공격에 on/off 를 둘 수도 있다</t>
    <phoneticPr fontId="1" type="noConversion"/>
  </si>
  <si>
    <t>밀려난다.</t>
    <phoneticPr fontId="1" type="noConversion"/>
  </si>
  <si>
    <t>모든 기본 공격에 잔몹은 밀리므로 이걸 기본 공격에 다 집어넣을 수도 있고 다르게 구현할 수도 있을 듯</t>
    <phoneticPr fontId="1" type="noConversion"/>
  </si>
  <si>
    <t>아무 동작을 할 수 없다</t>
    <phoneticPr fontId="1" type="noConversion"/>
  </si>
  <si>
    <t>장판 생성</t>
    <phoneticPr fontId="1" type="noConversion"/>
  </si>
  <si>
    <t>위에 서면 대미지를 주기적으로 받는다</t>
    <phoneticPr fontId="1" type="noConversion"/>
  </si>
  <si>
    <t>장판 면역</t>
    <phoneticPr fontId="1" type="noConversion"/>
  </si>
  <si>
    <t>1회 대미지를 받으면 이후 일정 기간 동안은 대미지를 입지 않는다</t>
    <phoneticPr fontId="1" type="noConversion"/>
  </si>
  <si>
    <t>돌진</t>
    <phoneticPr fontId="1" type="noConversion"/>
  </si>
  <si>
    <t>곡선 도약</t>
    <phoneticPr fontId="1" type="noConversion"/>
  </si>
  <si>
    <t>특정 방향으로 달리면서 부딪히는 적에게 피해를 입힌다</t>
    <phoneticPr fontId="1" type="noConversion"/>
  </si>
  <si>
    <t>특정 지점으로 점프한다</t>
    <phoneticPr fontId="1" type="noConversion"/>
  </si>
  <si>
    <t>지뢰 생성</t>
    <phoneticPr fontId="1" type="noConversion"/>
  </si>
  <si>
    <t>투명한 지뢰를 만들어낸다</t>
    <phoneticPr fontId="1" type="noConversion"/>
  </si>
  <si>
    <t>덤불 내 시야가 확대된다(덤불 없을 가능성 높음)</t>
    <phoneticPr fontId="1" type="noConversion"/>
  </si>
  <si>
    <t>덤불시야 확대</t>
    <phoneticPr fontId="1" type="noConversion"/>
  </si>
  <si>
    <t>내 공격에 피격</t>
    <phoneticPr fontId="1" type="noConversion"/>
  </si>
  <si>
    <t>내 공격의 범위에서 피격 판정을 받을 수 있다</t>
    <phoneticPr fontId="1" type="noConversion"/>
  </si>
  <si>
    <t>내 공격에 피격되는데 무적을 걸고 곡선 도약을 처리하면 내 공격으로 이동을 할 수 있다</t>
    <phoneticPr fontId="1" type="noConversion"/>
  </si>
  <si>
    <t>벽 튕김 후 대미지 상승</t>
    <phoneticPr fontId="1" type="noConversion"/>
  </si>
  <si>
    <t>벽 튕긴 후의 발사체의 대미지 배율을 강화한다</t>
    <phoneticPr fontId="1" type="noConversion"/>
  </si>
  <si>
    <t>스탯 증가(투사체)</t>
    <phoneticPr fontId="1" type="noConversion"/>
  </si>
  <si>
    <t>8. 이동속도</t>
    <phoneticPr fontId="1" type="noConversion"/>
  </si>
  <si>
    <t>리코셰(소환수)</t>
    <phoneticPr fontId="1" type="noConversion"/>
  </si>
  <si>
    <t>필살기 시간당 회복</t>
    <phoneticPr fontId="1" type="noConversion"/>
  </si>
  <si>
    <t>가만히 두어도 필살기가 찬다(우리 게임에는 안 어울리면 조건을 줄 것)</t>
    <phoneticPr fontId="1" type="noConversion"/>
  </si>
  <si>
    <t>기본공격이 부메랑</t>
    <phoneticPr fontId="1" type="noConversion"/>
  </si>
  <si>
    <t>1. 뒤로 3개
2. 좌우로 2개
3. 8방향</t>
    <phoneticPr fontId="1" type="noConversion"/>
  </si>
  <si>
    <t>은신</t>
    <phoneticPr fontId="1" type="noConversion"/>
  </si>
  <si>
    <t>발사체에 HP가 존재하여 파괴가능하다</t>
    <phoneticPr fontId="1" type="noConversion"/>
  </si>
  <si>
    <t>발사체 파괴가능여부</t>
    <phoneticPr fontId="1" type="noConversion"/>
  </si>
  <si>
    <t>타임 지뢰</t>
    <phoneticPr fontId="1" type="noConversion"/>
  </si>
  <si>
    <t>가까이 붙어도 터지거나 일정 시간 후 터진다</t>
    <phoneticPr fontId="1" type="noConversion"/>
  </si>
  <si>
    <t>거리에 따라 대미지 증가</t>
    <phoneticPr fontId="1" type="noConversion"/>
  </si>
  <si>
    <t>가까우면/멀면 대미지가 증가한다</t>
    <phoneticPr fontId="1" type="noConversion"/>
  </si>
  <si>
    <t>중복히트 허용</t>
    <phoneticPr fontId="1" type="noConversion"/>
  </si>
  <si>
    <t>하나의 화살이 동일한 적을 피격할 때 한번으로만 처리하는지</t>
    <phoneticPr fontId="1" type="noConversion"/>
  </si>
  <si>
    <t>흡혈</t>
    <phoneticPr fontId="1" type="noConversion"/>
  </si>
  <si>
    <t>해당 공격으로 입힌 대미지에 배율로 회복</t>
    <phoneticPr fontId="1" type="noConversion"/>
  </si>
  <si>
    <t>일반/필살기공격의 대미지 피해 증가</t>
    <phoneticPr fontId="1" type="noConversion"/>
  </si>
  <si>
    <t>유도 발사체 발사</t>
    <phoneticPr fontId="1" type="noConversion"/>
  </si>
  <si>
    <t>적을 추적한다</t>
    <phoneticPr fontId="1" type="noConversion"/>
  </si>
  <si>
    <t>끌어온다</t>
    <phoneticPr fontId="1" type="noConversion"/>
  </si>
  <si>
    <t>밀어낸다</t>
    <phoneticPr fontId="1" type="noConversion"/>
  </si>
  <si>
    <t>중력장</t>
    <phoneticPr fontId="1" type="noConversion"/>
  </si>
  <si>
    <t>상대의 공격력 감소</t>
    <phoneticPr fontId="1" type="noConversion"/>
  </si>
  <si>
    <t>1. 공격력
2. 공속
3. 크리확률
4. 크리대미지
5. 회복효율
6. 경험치효율
7. 회피율
8. 피해량 감소율</t>
    <phoneticPr fontId="1" type="noConversion"/>
  </si>
  <si>
    <t>대미지 딜링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</si>
  <si>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</si>
  <si>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</si>
  <si>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</si>
  <si>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</si>
  <si>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이름</t>
    <phoneticPr fontId="1" type="noConversion"/>
  </si>
  <si>
    <t>화상</t>
    <phoneticPr fontId="1" type="noConversion"/>
  </si>
  <si>
    <t>결빙</t>
    <phoneticPr fontId="1" type="noConversion"/>
  </si>
  <si>
    <t>모든 대미지부터 시작해서 절대 죽지 않는다, DOT도 안 맞음</t>
    <phoneticPr fontId="1" type="noConversion"/>
  </si>
  <si>
    <t>죽지 않음</t>
    <phoneticPr fontId="1" type="noConversion"/>
  </si>
  <si>
    <t>모든 대미지는 다 맞는데 1로 살아남음</t>
    <phoneticPr fontId="1" type="noConversion"/>
  </si>
  <si>
    <t>AddActorState</t>
    <phoneticPr fontId="1" type="noConversion"/>
  </si>
  <si>
    <t>액터상태종류</t>
    <phoneticPr fontId="1" type="noConversion"/>
  </si>
  <si>
    <t>지속시간</t>
    <phoneticPr fontId="1" type="noConversion"/>
  </si>
  <si>
    <t>틱</t>
    <phoneticPr fontId="1" type="noConversion"/>
  </si>
  <si>
    <t>DotDamage</t>
    <phoneticPr fontId="1" type="noConversion"/>
  </si>
  <si>
    <t>독</t>
    <phoneticPr fontId="1" type="noConversion"/>
  </si>
  <si>
    <t>AffectorValue008</t>
    <phoneticPr fontId="1" type="noConversion"/>
  </si>
  <si>
    <t>AffectorValue009</t>
    <phoneticPr fontId="1" type="noConversion"/>
  </si>
  <si>
    <t>AffectorValue010</t>
    <phoneticPr fontId="1" type="noConversion"/>
  </si>
  <si>
    <t>FireDam</t>
    <phoneticPr fontId="1" type="noConversion"/>
  </si>
  <si>
    <t>ElecDam</t>
    <phoneticPr fontId="1" type="noConversion"/>
  </si>
  <si>
    <t>AffectorValue00101</t>
    <phoneticPr fontId="1" type="noConversion"/>
  </si>
  <si>
    <t>levelId|String</t>
    <phoneticPr fontId="1" type="noConversion"/>
  </si>
  <si>
    <t>AffectorValue00102</t>
  </si>
  <si>
    <t>AffectorValue00103</t>
  </si>
  <si>
    <t>넉백001</t>
    <phoneticPr fontId="1" type="noConversion"/>
  </si>
  <si>
    <t>피어싱002</t>
    <phoneticPr fontId="1" type="noConversion"/>
  </si>
  <si>
    <t>넉백00101</t>
    <phoneticPr fontId="1" type="noConversion"/>
  </si>
  <si>
    <t>피어싱00201</t>
    <phoneticPr fontId="1" type="noConversion"/>
  </si>
  <si>
    <t>피어싱00203</t>
  </si>
  <si>
    <t>0.4,0.5,0.6,0.9</t>
    <phoneticPr fontId="1" type="noConversion"/>
  </si>
  <si>
    <t>0.4,0.5,0.6,0.10</t>
  </si>
  <si>
    <t>0.4,0.5,0.6,0.11</t>
  </si>
  <si>
    <t>공상승버프</t>
    <phoneticPr fontId="1" type="noConversion"/>
  </si>
  <si>
    <t>1:1,2:1,3:2</t>
    <phoneticPr fontId="1" type="noConversion"/>
  </si>
  <si>
    <t>AddActorState002</t>
    <phoneticPr fontId="1" type="noConversion"/>
  </si>
  <si>
    <t>1:1,2:1,3:1</t>
    <phoneticPr fontId="1" type="noConversion"/>
  </si>
  <si>
    <t>AddActorState00201</t>
    <phoneticPr fontId="1" type="noConversion"/>
  </si>
  <si>
    <t>AddActorState003</t>
    <phoneticPr fontId="1" type="noConversion"/>
  </si>
  <si>
    <t>스탯변경</t>
    <phoneticPr fontId="1" type="noConversion"/>
  </si>
  <si>
    <t>이펙트넘버3</t>
    <phoneticPr fontId="1" type="noConversion"/>
  </si>
  <si>
    <t>DOT대미지</t>
    <phoneticPr fontId="1" type="noConversion"/>
  </si>
  <si>
    <t>DOT대미지003</t>
    <phoneticPr fontId="1" type="noConversion"/>
  </si>
  <si>
    <t>지속이펙트</t>
    <phoneticPr fontId="1" type="noConversion"/>
  </si>
  <si>
    <t>리젠힐</t>
    <phoneticPr fontId="1" type="noConversion"/>
  </si>
  <si>
    <t>AddActorState004</t>
    <phoneticPr fontId="1" type="noConversion"/>
  </si>
  <si>
    <t>AddActorState00401</t>
    <phoneticPr fontId="1" type="noConversion"/>
  </si>
  <si>
    <t>지속이펙트2</t>
    <phoneticPr fontId="1" type="noConversion"/>
  </si>
  <si>
    <t>s초 당 대미지는 x 만큼을 총 f 초간 입힌다</t>
    <phoneticPr fontId="1" type="noConversion"/>
  </si>
  <si>
    <t>캐릭1화상</t>
    <phoneticPr fontId="1" type="noConversion"/>
  </si>
  <si>
    <t>캐릭3소환체1화상</t>
    <phoneticPr fontId="1" type="noConversion"/>
  </si>
  <si>
    <t>공격력(소) 레벨팩</t>
    <phoneticPr fontId="1" type="noConversion"/>
  </si>
  <si>
    <t>캐릭4공업1</t>
    <phoneticPr fontId="1" type="noConversion"/>
  </si>
  <si>
    <t>독2</t>
    <phoneticPr fontId="1" type="noConversion"/>
  </si>
  <si>
    <t>캐릭9방어상승1</t>
    <phoneticPr fontId="1" type="noConversion"/>
  </si>
  <si>
    <t>방어력</t>
    <phoneticPr fontId="1" type="noConversion"/>
  </si>
  <si>
    <t>conditionValueId|String</t>
    <phoneticPr fontId="1" type="noConversion"/>
  </si>
  <si>
    <t>AffectorValue01001</t>
    <phoneticPr fontId="1" type="noConversion"/>
  </si>
  <si>
    <t>AffectorValue01002</t>
    <phoneticPr fontId="1" type="noConversion"/>
  </si>
  <si>
    <t>AffectorValue01003</t>
    <phoneticPr fontId="1" type="noConversion"/>
  </si>
  <si>
    <t>BaseDamageWithOnKill</t>
    <phoneticPr fontId="1" type="noConversion"/>
  </si>
  <si>
    <t>DropItem</t>
    <phoneticPr fontId="1" type="noConversion"/>
  </si>
  <si>
    <t>DropItem00101</t>
    <phoneticPr fontId="1" type="noConversion"/>
  </si>
  <si>
    <t>DropItem001</t>
    <phoneticPr fontId="1" type="noConversion"/>
  </si>
  <si>
    <t>하트 프리팹</t>
    <phoneticPr fontId="1" type="noConversion"/>
  </si>
  <si>
    <t>id|String</t>
    <phoneticPr fontId="1" type="noConversion"/>
  </si>
  <si>
    <t>conditionId|Int</t>
    <phoneticPr fontId="1" type="noConversion"/>
  </si>
  <si>
    <t>AffectorValue01101</t>
    <phoneticPr fontId="1" type="noConversion"/>
  </si>
  <si>
    <t>AffectorValue01102</t>
    <phoneticPr fontId="1" type="noConversion"/>
  </si>
  <si>
    <t>AffectorValue01103</t>
    <phoneticPr fontId="1" type="noConversion"/>
  </si>
  <si>
    <t>AddActorState011</t>
    <phoneticPr fontId="1" type="noConversion"/>
  </si>
  <si>
    <t>어펙터레벨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</si>
  <si>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</si>
  <si>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</si>
  <si>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</si>
  <si>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</si>
  <si>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</si>
  <si>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</si>
  <si>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</si>
  <si>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</si>
  <si>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</si>
  <si>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</si>
  <si>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</si>
  <si>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</si>
  <si>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</si>
  <si>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</si>
  <si>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</si>
  <si>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</si>
  <si>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내가가져오는</t>
    <phoneticPr fontId="1" type="noConversion"/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</si>
  <si>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</si>
  <si>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</si>
  <si>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</si>
  <si>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</si>
  <si>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</si>
  <si>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</si>
  <si>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</si>
  <si>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순번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</si>
  <si>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</si>
  <si>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</si>
  <si>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</si>
  <si>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</si>
  <si>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</si>
  <si>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</si>
  <si>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</si>
  <si>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어펙터호출</t>
    <phoneticPr fontId="1" type="noConversion"/>
  </si>
  <si>
    <t>1:온킬</t>
    <phoneticPr fontId="1" type="noConversion"/>
  </si>
  <si>
    <t>시전자회복밸류아이디</t>
    <phoneticPr fontId="1" type="noConversion"/>
  </si>
  <si>
    <t>공격자와 피격자와의 거리가</t>
    <phoneticPr fontId="1" type="noConversion"/>
  </si>
  <si>
    <t>0.4,0.5,0.6</t>
    <phoneticPr fontId="1" type="noConversion"/>
  </si>
  <si>
    <t>HP이하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</si>
  <si>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</si>
  <si>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</si>
  <si>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</si>
  <si>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</si>
  <si>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</si>
  <si>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허공에있음</t>
    <phoneticPr fontId="1" type="noConversion"/>
  </si>
  <si>
    <t>MoveToTarget</t>
    <phoneticPr fontId="1" type="noConversion"/>
  </si>
  <si>
    <t>CannotAction</t>
    <phoneticPr fontId="1" type="noConversion"/>
  </si>
  <si>
    <t>CannotMove</t>
    <phoneticPr fontId="1" type="noConversion"/>
  </si>
  <si>
    <t>CannotAction</t>
    <phoneticPr fontId="1" type="noConversion"/>
  </si>
  <si>
    <t>검증</t>
    <phoneticPr fontId="1" type="noConversion"/>
  </si>
  <si>
    <t>발묶기</t>
    <phoneticPr fontId="1" type="noConversion"/>
  </si>
  <si>
    <t>Invincibility</t>
    <phoneticPr fontId="1" type="noConversion"/>
  </si>
  <si>
    <t>OnFire</t>
    <phoneticPr fontId="1" type="noConversion"/>
  </si>
  <si>
    <t>sasdf01</t>
    <phoneticPr fontId="1" type="noConversion"/>
  </si>
  <si>
    <t>sasdf02</t>
  </si>
  <si>
    <t>sasdf03</t>
  </si>
  <si>
    <t>sasdf06</t>
  </si>
  <si>
    <t>sasdf07</t>
  </si>
  <si>
    <t>sasdf08</t>
  </si>
  <si>
    <t>sasdf09</t>
  </si>
  <si>
    <t>sasdf10</t>
  </si>
  <si>
    <t>sasdf11</t>
  </si>
  <si>
    <t>sasdf12</t>
  </si>
  <si>
    <t>sasdf13</t>
  </si>
  <si>
    <t>DefaultContainer</t>
    <phoneticPr fontId="1" type="noConversion"/>
  </si>
  <si>
    <t>MaxHP =0
Attack
Defense
MoveSpeed
AttackSpeedStep
AttackRatio
DefenseRatio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</si>
  <si>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</si>
  <si>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</si>
  <si>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</si>
  <si>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</si>
  <si>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0.95,0.9</t>
    <phoneticPr fontId="1" type="noConversion"/>
  </si>
  <si>
    <t>AddAffectorHitObject</t>
    <phoneticPr fontId="1" type="noConversion"/>
  </si>
  <si>
    <t>텍스트로</t>
    <phoneticPr fontId="1" type="noConversion"/>
  </si>
  <si>
    <t>actorStateId|String</t>
    <phoneticPr fontId="1" type="noConversion"/>
  </si>
  <si>
    <t>continuousAffectorId|Int</t>
    <phoneticPr fontId="1" type="noConversion"/>
  </si>
  <si>
    <t>GetLevelPack</t>
    <phoneticPr fontId="1" type="noConversion"/>
  </si>
  <si>
    <t>vlookup용아이디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</si>
</sst>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M16"/>
  <sheetViews>
    <sheetView workbookViewId="0">
      <selection activeCell="F12" sqref="F12"/>
    </sheetView>
  </sheetViews>
  <sheetFormatPr defaultRowHeight="16.5" outlineLevelCol="1" x14ac:dyDescent="0.3"/>
  <cols>
    <col min="1" max="1" width="24.5" customWidth="1"/>
    <col min="2" max="2" width="19.875" customWidth="1" outlineLevel="1"/>
    <col min="3" max="3" width="12.625" bestFit="1" customWidth="1"/>
    <col min="4" max="4" width="20.25" customWidth="1"/>
    <col min="6" max="6" width="20.375" customWidth="1" outlineLevel="1"/>
    <col min="7" max="7" width="15.25" customWidth="1" outlineLevel="1"/>
    <col min="9" max="9" width="14.5" customWidth="1" outlineLevel="1"/>
    <col min="10" max="11" width="9" customWidth="1" outlineLevel="1"/>
  </cols>
  <sheetData>
    <row r="1" spans="1:13" ht="27" customHeight="1" x14ac:dyDescent="0.3">
      <c r="A1" t="s">
        <v>0</v>
      </c>
      <c r="B1" t="s">
        <v>11</v>
      </c>
      <c r="C1" t="s">
        <v>10</v>
      </c>
      <c r="D1" t="s">
        <v>230</v>
      </c>
      <c r="F1" t="s">
        <v>12</v>
      </c>
      <c r="G1" t="s">
        <v>269</v>
      </c>
      <c r="I1" t="s">
        <v>13</v>
      </c>
      <c r="J1" t="s">
        <v>14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246</v>
      </c>
      <c r="B2" t="s">
        <v>155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F2" t="s">
        <v>156</v>
      </c>
      <c r="I2" t="s">
        <v>297</v>
      </c>
      <c r="J2">
        <v>14</v>
      </c>
      <c r="K2">
        <f>LEN(I2)</f>
        <v>20</v>
      </c>
      <c r="M2" t="str">
        <f ca="1">IFERROR(HLOOKUP("내림차순 정렬할 것",$1:$1,1,0),"")</f>
        <v/>
      </c>
    </row>
    <row r="3" spans="1:13" x14ac:dyDescent="0.3">
      <c r="A3" t="s">
        <v>293</v>
      </c>
      <c r="B3" t="s">
        <v>235</v>
      </c>
      <c r="C3" t="str">
        <f ca="1">SUBSTITUTE(SUBSTITUTE(SUBSTITUTE(SUBSTITUTE(SUBSTITUTE(
SUBSTITUTE(SUBSTITUTE(SUBSTITUTE(SUBSTITUTE(SUBSTITUTE(
SUBSTITUTE(SUBSTITUTE(SUBSTITUTE(SUBSTITUTE(SUBSTITUTE(
SUBSTITUTE(SUBSTITUTE(SUBSTITUTE(SUBSTITUTE(SUBSTITUTE(B3,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7</v>
      </c>
      <c r="F3" t="s">
        <v>157</v>
      </c>
      <c r="I3" t="s">
        <v>235</v>
      </c>
      <c r="J3">
        <v>7</v>
      </c>
      <c r="K3">
        <f>LEN(I3)</f>
        <v>17</v>
      </c>
    </row>
    <row r="4" spans="1:13" x14ac:dyDescent="0.3">
      <c r="A4" t="s">
        <v>294</v>
      </c>
      <c r="B4" t="s">
        <v>295</v>
      </c>
      <c r="C4" t="str">
        <f ca="1">SUBSTITUTE(SUBSTITUTE(SUBSTITUTE(SUBSTITUTE(SUBSTITUTE(
SUBSTITUTE(SUBSTITUTE(SUBSTITUTE(SUBSTITUTE(SUBSTITUTE(
SUBSTITUTE(SUBSTITUTE(SUBSTITUTE(SUBSTITUTE(SUBSTITUTE(
SUBSTITUTE(SUBSTITUTE(SUBSTITUTE(SUBSTITUTE(SUBSTITUTE(B4,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13</v>
      </c>
      <c r="F4" t="s">
        <v>158</v>
      </c>
      <c r="I4" t="s">
        <v>295</v>
      </c>
      <c r="J4">
        <v>13</v>
      </c>
      <c r="K4">
        <f>LEN(I4)</f>
        <v>17</v>
      </c>
    </row>
    <row r="5" spans="1:13" x14ac:dyDescent="0.3">
      <c r="F5" t="s">
        <v>234</v>
      </c>
      <c r="G5">
        <v>1</v>
      </c>
      <c r="I5" t="s">
        <v>290</v>
      </c>
      <c r="J5">
        <v>11</v>
      </c>
      <c r="K5">
        <f>LEN(I5)</f>
        <v>16</v>
      </c>
    </row>
    <row r="6" spans="1:13" x14ac:dyDescent="0.3">
      <c r="F6" t="s">
        <v>232</v>
      </c>
      <c r="G6">
        <v>1</v>
      </c>
      <c r="I6" t="s">
        <v>242</v>
      </c>
      <c r="J6">
        <v>6</v>
      </c>
      <c r="K6">
        <f>LEN(I6)</f>
        <v>13</v>
      </c>
    </row>
    <row r="7" spans="1:13" x14ac:dyDescent="0.3">
      <c r="F7" t="s">
        <v>165</v>
      </c>
      <c r="I7" t="s">
        <v>272</v>
      </c>
      <c r="J7">
        <v>9</v>
      </c>
      <c r="K7">
        <f>LEN(I7)</f>
        <v>12</v>
      </c>
    </row>
    <row r="8" spans="1:13" x14ac:dyDescent="0.3">
      <c r="F8" t="s">
        <v>236</v>
      </c>
      <c r="G8">
        <v>1</v>
      </c>
      <c r="I8" t="s">
        <v>239</v>
      </c>
      <c r="J8">
        <v>1</v>
      </c>
      <c r="K8">
        <f>LEN(I8)</f>
        <v>12</v>
      </c>
    </row>
    <row r="9" spans="1:13" x14ac:dyDescent="0.3">
      <c r="F9" t="s">
        <v>238</v>
      </c>
      <c r="I9" t="s">
        <v>301</v>
      </c>
      <c r="J9">
        <v>15</v>
      </c>
      <c r="K9">
        <f>LEN(I9)</f>
        <v>12</v>
      </c>
    </row>
    <row r="10" spans="1:13" x14ac:dyDescent="0.3">
      <c r="F10" t="s">
        <v>272</v>
      </c>
      <c r="G10">
        <v>1</v>
      </c>
      <c r="I10" t="s">
        <v>231</v>
      </c>
      <c r="J10">
        <v>5</v>
      </c>
      <c r="K10">
        <f>LEN(I10)</f>
        <v>12</v>
      </c>
    </row>
    <row r="11" spans="1:13" x14ac:dyDescent="0.3">
      <c r="F11" t="s">
        <v>273</v>
      </c>
      <c r="G11">
        <v>1</v>
      </c>
      <c r="I11" t="s">
        <v>241</v>
      </c>
      <c r="J11">
        <v>3</v>
      </c>
      <c r="K11">
        <f>LEN(I11)</f>
        <v>10</v>
      </c>
    </row>
    <row r="12" spans="1:13" x14ac:dyDescent="0.3">
      <c r="F12" t="s">
        <v>290</v>
      </c>
      <c r="G12">
        <v>1</v>
      </c>
      <c r="I12" t="s">
        <v>273</v>
      </c>
      <c r="J12">
        <v>10</v>
      </c>
      <c r="K12">
        <f>LEN(I12)</f>
        <v>10</v>
      </c>
    </row>
    <row r="13" spans="1:13" x14ac:dyDescent="0.3">
      <c r="F13" t="s">
        <v>292</v>
      </c>
      <c r="I13" t="s">
        <v>233</v>
      </c>
      <c r="J13">
        <v>4</v>
      </c>
      <c r="K13">
        <f>LEN(I13)</f>
        <v>9</v>
      </c>
    </row>
    <row r="14" spans="1:13" x14ac:dyDescent="0.3">
      <c r="F14" t="s">
        <v>295</v>
      </c>
      <c r="I14" t="s">
        <v>240</v>
      </c>
      <c r="J14">
        <v>2</v>
      </c>
      <c r="K14">
        <f>LEN(I14)</f>
        <v>8</v>
      </c>
    </row>
    <row r="15" spans="1:13" x14ac:dyDescent="0.3">
      <c r="F15" t="s">
        <v>297</v>
      </c>
      <c r="I15" t="s">
        <v>237</v>
      </c>
      <c r="J15">
        <v>8</v>
      </c>
      <c r="K15">
        <f>LEN(I15)</f>
        <v>8</v>
      </c>
    </row>
    <row r="16" spans="1:13" x14ac:dyDescent="0.3">
      <c r="F16" t="s">
        <v>301</v>
      </c>
      <c r="I16" t="s">
        <v>292</v>
      </c>
      <c r="J16">
        <v>12</v>
      </c>
      <c r="K16">
        <f>LEN(I16)</f>
        <v>4</v>
      </c>
    </row>
  </sheetData>
  <sortState ref="I2:K16">
    <sortCondition descending="1" ref="K2:K16"/>
    <sortCondition ref="I2:I16"/>
  </sortState>
  <phoneticPr fontId="1" type="noConversion"/>
  <dataValidations count="1">
    <dataValidation type="list" allowBlank="1" showInputMessage="1" sqref="B2:B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V9"/>
  <sheetViews>
    <sheetView workbookViewId="0">
      <pane ySplit="1" topLeftCell="A2" activePane="bottomLeft" state="frozen"/>
      <selection pane="bottomLeft" activeCell="B1" sqref="B1"/>
    </sheetView>
  </sheetViews>
  <sheetFormatPr defaultRowHeight="16.5" outlineLevelCol="1" x14ac:dyDescent="0.3"/>
  <cols>
    <col min="1" max="1" width="17.125" hidden="1" customWidth="1" outlineLevel="1"/>
    <col min="2" max="2" width="21.25" customWidth="1" collapsed="1"/>
    <col min="3" max="3" width="16.75" hidden="1" customWidth="1" outlineLevel="1"/>
    <col min="4" max="4" width="8.125" customWidth="1" collapsed="1"/>
    <col min="5" max="5" width="29.25" customWidth="1"/>
    <col min="6" max="9" width="12.875" bestFit="1" customWidth="1"/>
    <col min="10" max="11" width="10.625" bestFit="1" customWidth="1"/>
    <col min="12" max="13" width="14" bestFit="1" customWidth="1"/>
    <col min="14" max="14" width="14" customWidth="1"/>
    <col min="16" max="16" width="15.25" hidden="1" customWidth="1" outlineLevel="1"/>
    <col min="17" max="17" width="9" collapsed="1"/>
    <col min="18" max="18" width="14.5" hidden="1" customWidth="1" outlineLevel="1"/>
    <col min="19" max="20" width="9" hidden="1" customWidth="1" outlineLevel="1"/>
    <col min="21" max="21" width="9" collapsed="1"/>
  </cols>
  <sheetData>
    <row r="1" spans="1:22" ht="27" customHeight="1" x14ac:dyDescent="0.3">
      <c r="A1" t="s">
        <v>302</v>
      </c>
      <c r="B1" t="s">
        <v>244</v>
      </c>
      <c r="C1" t="s">
        <v>243</v>
      </c>
      <c r="D1" t="s">
        <v>245</v>
      </c>
      <c r="E1" t="s">
        <v>256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259</v>
      </c>
      <c r="P1" t="s">
        <v>12</v>
      </c>
      <c r="R1" t="s">
        <v>13</v>
      </c>
      <c r="S1" t="s">
        <v>14</v>
      </c>
      <c r="T1" t="str">
        <f ca="1">IF(OR(OFFSET(T1,1,0)&lt;OFFSET(T1,2,0),
OFFSET(T1,1,0)&lt;OFFSET(T1,2,0),
OFFSET(T1,2,0)&lt;OFFSET(T1,3,0),
OFFSET(T1,3,0)&lt;OFFSET(T1,4,0),
OFFSET(T1,4,0)&lt;OFFSET(T1,5,0),
OFFSET(T1,5,0)&lt;OFFSET(T1,6,0),
OFFSET(T1,6,0)&lt;OFFSET(T1,7,0),
OFFSET(T1,7,0)&lt;OFFSET(T1,8,0),
OFFSET(T1,8,0)&lt;OFFSET(T1,9,0),
OFFSET(T1,9,0)&lt;OFFSET(T1,10,0),
OFFSET(T1,10,0)&lt;OFFSET(T1,11,0),
OFFSET(T1,11,0)&lt;OFFSET(T1,12,0),
OFFSET(T1,12,0)&lt;OFFSET(T1,13,0),
OFFSET(T1,13,0)&lt;OFFSET(T1,14,0),
OFFSET(T1,14,0)&lt;OFFSET(T1,15,0),
OFFSET(T1,15,0)&lt;OFFSET(T1,16,0),
OFFSET(T1,16,0)&lt;OFFSET(T1,17,0),
OFFSET(T1,17,0)&lt;OFFSET(T1,18,0),
OFFSET(T1,18,0)&lt;OFFSET(T1,19,0),
OFFSET(T1,19,0)&lt;OFFSET(T1,20,0)),"내림차순 정렬할 것","len")</f>
        <v>len</v>
      </c>
    </row>
    <row r="2" spans="1:22" x14ac:dyDescent="0.3">
      <c r="A2" t="str">
        <f>B2&amp;TEXT(D2,"00")</f>
        <v>NormalAttack0101</v>
      </c>
      <c r="B2" t="s">
        <v>246</v>
      </c>
      <c r="C2" t="s">
        <v>155</v>
      </c>
      <c r="D2">
        <v>1</v>
      </c>
      <c r="F2">
        <v>1</v>
      </c>
      <c r="J2">
        <v>1</v>
      </c>
      <c r="K2" s="1" t="s">
        <v>260</v>
      </c>
      <c r="L2" t="s">
        <v>263</v>
      </c>
      <c r="M2" t="s">
        <v>261</v>
      </c>
      <c r="P2" t="s">
        <v>156</v>
      </c>
      <c r="R2" t="s">
        <v>156</v>
      </c>
      <c r="S2">
        <v>1</v>
      </c>
      <c r="T2">
        <f>LEN(R2)</f>
        <v>12</v>
      </c>
      <c r="V2" t="str">
        <f ca="1">IFERROR(HLOOKUP("내림차순 정렬할 것",$1:$1,1,0),"")</f>
        <v/>
      </c>
    </row>
    <row r="3" spans="1:22" x14ac:dyDescent="0.3">
      <c r="A3" t="str">
        <f t="shared" ref="A3:A5" si="0">B3&amp;TEXT(D3,"00")</f>
        <v>시전자회복밸류아이디00</v>
      </c>
      <c r="B3" t="s">
        <v>261</v>
      </c>
      <c r="E3" t="s">
        <v>264</v>
      </c>
      <c r="P3" t="s">
        <v>157</v>
      </c>
      <c r="R3" t="s">
        <v>155</v>
      </c>
      <c r="S3">
        <v>3</v>
      </c>
      <c r="T3">
        <f>LEN(R3)</f>
        <v>10</v>
      </c>
    </row>
    <row r="4" spans="1:22" x14ac:dyDescent="0.3">
      <c r="A4" t="str">
        <f t="shared" si="0"/>
        <v>LP_PiercingHitObject01</v>
      </c>
      <c r="B4" t="s">
        <v>294</v>
      </c>
      <c r="D4">
        <v>1</v>
      </c>
      <c r="J4">
        <v>1</v>
      </c>
      <c r="M4">
        <v>0.9</v>
      </c>
      <c r="P4" t="s">
        <v>155</v>
      </c>
      <c r="R4" t="s">
        <v>157</v>
      </c>
      <c r="S4">
        <v>2</v>
      </c>
      <c r="T4">
        <f>LEN(R4)</f>
        <v>8</v>
      </c>
    </row>
    <row r="5" spans="1:22" x14ac:dyDescent="0.3">
      <c r="A5" t="str">
        <f t="shared" si="0"/>
        <v>LP_PiercingHitObject02</v>
      </c>
      <c r="B5" t="s">
        <v>294</v>
      </c>
      <c r="D5">
        <v>2</v>
      </c>
      <c r="J5">
        <v>2</v>
      </c>
      <c r="M5" t="s">
        <v>296</v>
      </c>
      <c r="P5" t="s">
        <v>165</v>
      </c>
    </row>
    <row r="6" spans="1:22" x14ac:dyDescent="0.3">
      <c r="P6" t="s">
        <v>194</v>
      </c>
    </row>
    <row r="7" spans="1:22" x14ac:dyDescent="0.3">
      <c r="P7" t="s">
        <v>196</v>
      </c>
    </row>
    <row r="8" spans="1:22" x14ac:dyDescent="0.3">
      <c r="P8" t="s">
        <v>215</v>
      </c>
    </row>
    <row r="9" spans="1:22" x14ac:dyDescent="0.3">
      <c r="P9" t="s">
        <v>216</v>
      </c>
    </row>
  </sheetData>
  <phoneticPr fontId="1" type="noConversion"/>
  <dataValidations count="1">
    <dataValidation type="list" allowBlank="1" showInputMessage="1" showErrorMessage="1" sqref="C2" xr:uid="{05F417B2-63E9-4493-8248-E969FD408168}">
      <formula1>$O$2:$O$8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14"/>
  <sheetViews>
    <sheetView workbookViewId="0">
      <selection activeCell="D2" sqref="D2"/>
    </sheetView>
  </sheetViews>
  <sheetFormatPr defaultRowHeight="16.5" outlineLevelCol="1" x14ac:dyDescent="0.3"/>
  <cols>
    <col min="1" max="1" width="16.375" customWidth="1"/>
    <col min="2" max="2" width="9" customWidth="1" outlineLevel="1"/>
    <col min="3" max="3" width="51.75" customWidth="1" outlineLevel="1"/>
    <col min="4" max="4" width="23.375" customWidth="1" outlineLevel="1"/>
    <col min="5" max="5" width="16.375" customWidth="1"/>
    <col min="6" max="6" width="9" customWidth="1" outlineLevel="1"/>
  </cols>
  <sheetData>
    <row r="1" spans="1:6" ht="27" customHeight="1" x14ac:dyDescent="0.3">
      <c r="A1" t="s">
        <v>299</v>
      </c>
      <c r="B1" t="s">
        <v>159</v>
      </c>
      <c r="C1" t="s">
        <v>16</v>
      </c>
      <c r="D1" t="s">
        <v>300</v>
      </c>
      <c r="E1" t="s">
        <v>298</v>
      </c>
      <c r="F1" t="s">
        <v>275</v>
      </c>
    </row>
    <row r="2" spans="1:6" x14ac:dyDescent="0.3">
      <c r="A2" t="s">
        <v>277</v>
      </c>
      <c r="B2" t="s">
        <v>55</v>
      </c>
      <c r="C2" t="s">
        <v>162</v>
      </c>
      <c r="D2">
        <v>11</v>
      </c>
      <c r="E2" t="s">
        <v>290</v>
      </c>
    </row>
    <row r="3" spans="1:6" x14ac:dyDescent="0.3">
      <c r="A3" t="s">
        <v>278</v>
      </c>
      <c r="B3" t="s">
        <v>160</v>
      </c>
      <c r="C3" t="s">
        <v>203</v>
      </c>
      <c r="D3">
        <v>4</v>
      </c>
      <c r="E3" t="s">
        <v>169</v>
      </c>
    </row>
    <row r="4" spans="1:6" x14ac:dyDescent="0.3">
      <c r="A4" t="s">
        <v>279</v>
      </c>
      <c r="B4" t="s">
        <v>161</v>
      </c>
      <c r="D4">
        <v>9</v>
      </c>
      <c r="E4" t="s">
        <v>272</v>
      </c>
    </row>
    <row r="5" spans="1:6" x14ac:dyDescent="0.3">
      <c r="A5" t="s">
        <v>280</v>
      </c>
      <c r="B5" t="s">
        <v>163</v>
      </c>
      <c r="C5" t="s">
        <v>164</v>
      </c>
      <c r="D5">
        <v>11</v>
      </c>
      <c r="E5" t="s">
        <v>290</v>
      </c>
    </row>
    <row r="6" spans="1:6" x14ac:dyDescent="0.3">
      <c r="A6" t="s">
        <v>281</v>
      </c>
      <c r="B6" t="s">
        <v>170</v>
      </c>
      <c r="D6">
        <v>4</v>
      </c>
      <c r="E6" t="s">
        <v>169</v>
      </c>
    </row>
    <row r="7" spans="1:6" x14ac:dyDescent="0.3">
      <c r="A7" t="s">
        <v>282</v>
      </c>
      <c r="B7" t="s">
        <v>103</v>
      </c>
      <c r="D7">
        <v>9</v>
      </c>
      <c r="E7" t="s">
        <v>274</v>
      </c>
    </row>
    <row r="8" spans="1:6" x14ac:dyDescent="0.3">
      <c r="A8" t="s">
        <v>283</v>
      </c>
      <c r="B8" t="s">
        <v>204</v>
      </c>
      <c r="D8">
        <v>4</v>
      </c>
      <c r="E8" t="s">
        <v>169</v>
      </c>
    </row>
    <row r="9" spans="1:6" x14ac:dyDescent="0.3">
      <c r="A9" t="s">
        <v>284</v>
      </c>
      <c r="B9" t="s">
        <v>205</v>
      </c>
      <c r="D9">
        <v>4</v>
      </c>
      <c r="E9" t="s">
        <v>169</v>
      </c>
    </row>
    <row r="10" spans="1:6" x14ac:dyDescent="0.3">
      <c r="A10" t="s">
        <v>285</v>
      </c>
      <c r="B10" t="s">
        <v>207</v>
      </c>
      <c r="D10">
        <v>11</v>
      </c>
      <c r="E10" t="s">
        <v>290</v>
      </c>
    </row>
    <row r="11" spans="1:6" x14ac:dyDescent="0.3">
      <c r="A11" t="s">
        <v>286</v>
      </c>
      <c r="B11" t="s">
        <v>208</v>
      </c>
      <c r="D11">
        <v>4</v>
      </c>
      <c r="E11" t="s">
        <v>169</v>
      </c>
    </row>
    <row r="12" spans="1:6" x14ac:dyDescent="0.3">
      <c r="A12" t="s">
        <v>287</v>
      </c>
      <c r="B12" t="s">
        <v>209</v>
      </c>
      <c r="D12">
        <v>11</v>
      </c>
      <c r="E12" t="s">
        <v>290</v>
      </c>
    </row>
    <row r="13" spans="1:6" x14ac:dyDescent="0.3">
      <c r="A13" t="s">
        <v>288</v>
      </c>
      <c r="B13" t="s">
        <v>270</v>
      </c>
      <c r="D13">
        <v>5</v>
      </c>
      <c r="E13" t="s">
        <v>271</v>
      </c>
    </row>
    <row r="14" spans="1:6" x14ac:dyDescent="0.3">
      <c r="A14" t="s">
        <v>289</v>
      </c>
      <c r="B14" t="s">
        <v>276</v>
      </c>
      <c r="D14">
        <v>10</v>
      </c>
      <c r="E14" t="s">
        <v>273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J8"/>
  <sheetViews>
    <sheetView tabSelected="1" workbookViewId="0"/>
  </sheetViews>
  <sheetFormatPr defaultRowHeight="16.5" outlineLevelCol="1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  <col min="6" max="6" width="44" customWidth="1" outlineLevel="1"/>
    <col min="7" max="7" width="9" customWidth="1" outlineLevel="1"/>
    <col min="9" max="10" width="9" customWidth="1" outlineLevel="1"/>
  </cols>
  <sheetData>
    <row r="1" spans="1:10" ht="27" customHeight="1" x14ac:dyDescent="0.3">
      <c r="A1" t="s">
        <v>220</v>
      </c>
      <c r="B1" t="s">
        <v>221</v>
      </c>
      <c r="C1" t="s">
        <v>248</v>
      </c>
      <c r="D1" t="s">
        <v>247</v>
      </c>
      <c r="F1" t="s">
        <v>251</v>
      </c>
      <c r="I1" t="s">
        <v>251</v>
      </c>
    </row>
    <row r="2" spans="1:10" x14ac:dyDescent="0.3">
      <c r="A2" t="s">
        <v>227</v>
      </c>
      <c r="B2">
        <v>1</v>
      </c>
      <c r="C2">
        <v>5</v>
      </c>
      <c r="D2">
        <v>0.1</v>
      </c>
      <c r="F2" t="s">
        <v>267</v>
      </c>
      <c r="G2">
        <v>1</v>
      </c>
      <c r="I2">
        <v>1</v>
      </c>
      <c r="J2" t="s">
        <v>249</v>
      </c>
    </row>
    <row r="3" spans="1:10" x14ac:dyDescent="0.3">
      <c r="A3" t="s">
        <v>228</v>
      </c>
      <c r="B3">
        <v>1</v>
      </c>
      <c r="C3">
        <v>5</v>
      </c>
      <c r="D3">
        <v>0.2</v>
      </c>
      <c r="F3" t="s">
        <v>268</v>
      </c>
      <c r="G3">
        <v>2</v>
      </c>
      <c r="I3">
        <v>2</v>
      </c>
      <c r="J3" t="s">
        <v>250</v>
      </c>
    </row>
    <row r="4" spans="1:10" x14ac:dyDescent="0.3">
      <c r="A4" t="s">
        <v>229</v>
      </c>
      <c r="B4">
        <v>1</v>
      </c>
      <c r="C4">
        <v>5</v>
      </c>
      <c r="D4">
        <v>0.3</v>
      </c>
      <c r="F4" t="s">
        <v>265</v>
      </c>
      <c r="G4">
        <v>3</v>
      </c>
      <c r="I4">
        <v>3</v>
      </c>
      <c r="J4" t="s">
        <v>252</v>
      </c>
    </row>
    <row r="5" spans="1:10" x14ac:dyDescent="0.3">
      <c r="F5" t="s">
        <v>266</v>
      </c>
      <c r="G5">
        <v>4</v>
      </c>
      <c r="I5">
        <v>4</v>
      </c>
      <c r="J5" t="s">
        <v>253</v>
      </c>
    </row>
    <row r="6" spans="1:10" x14ac:dyDescent="0.3">
      <c r="F6" t="s">
        <v>257</v>
      </c>
      <c r="G6">
        <v>5</v>
      </c>
      <c r="I6">
        <v>5</v>
      </c>
      <c r="J6" t="s">
        <v>254</v>
      </c>
    </row>
    <row r="7" spans="1:10" x14ac:dyDescent="0.3">
      <c r="F7" t="s">
        <v>258</v>
      </c>
      <c r="G7">
        <v>6</v>
      </c>
      <c r="I7">
        <v>6</v>
      </c>
      <c r="J7" t="s">
        <v>255</v>
      </c>
    </row>
    <row r="8" spans="1:10" x14ac:dyDescent="0.3">
      <c r="F8" t="s">
        <v>262</v>
      </c>
      <c r="G8">
        <v>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C80C-CB59-4C20-8A8C-1132898E9D08}">
  <dimension ref="A1:L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6.5" x14ac:dyDescent="0.3"/>
  <cols>
    <col min="2" max="2" width="21.625" customWidth="1"/>
    <col min="3" max="3" width="60.625" customWidth="1"/>
    <col min="4" max="7" width="12.875" bestFit="1" customWidth="1"/>
    <col min="8" max="8" width="10.625" bestFit="1" customWidth="1"/>
    <col min="9" max="9" width="15.125" customWidth="1"/>
    <col min="10" max="10" width="19.25" customWidth="1"/>
    <col min="11" max="11" width="14" bestFit="1" customWidth="1"/>
    <col min="12" max="12" width="28.375" customWidth="1"/>
  </cols>
  <sheetData>
    <row r="1" spans="1:12" ht="27" customHeight="1" x14ac:dyDescent="0.3">
      <c r="A1" t="s">
        <v>11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</v>
      </c>
    </row>
    <row r="2" spans="1:12" x14ac:dyDescent="0.3">
      <c r="A2">
        <v>1</v>
      </c>
      <c r="B2" t="s">
        <v>154</v>
      </c>
      <c r="C2" t="s">
        <v>25</v>
      </c>
      <c r="D2" s="1" t="s">
        <v>20</v>
      </c>
      <c r="H2" t="s">
        <v>19</v>
      </c>
      <c r="I2" t="s">
        <v>30</v>
      </c>
      <c r="L2" t="s">
        <v>27</v>
      </c>
    </row>
    <row r="3" spans="1:12" ht="132" x14ac:dyDescent="0.3">
      <c r="A3">
        <v>2</v>
      </c>
      <c r="B3" t="s">
        <v>17</v>
      </c>
      <c r="C3" t="s">
        <v>22</v>
      </c>
      <c r="D3" s="1" t="s">
        <v>21</v>
      </c>
      <c r="G3" s="1" t="s">
        <v>26</v>
      </c>
      <c r="H3" s="1" t="s">
        <v>19</v>
      </c>
      <c r="I3" s="1" t="s">
        <v>153</v>
      </c>
      <c r="J3" s="1" t="s">
        <v>291</v>
      </c>
      <c r="L3" s="1" t="s">
        <v>84</v>
      </c>
    </row>
    <row r="4" spans="1:12" ht="99" x14ac:dyDescent="0.3">
      <c r="A4">
        <v>3</v>
      </c>
      <c r="B4" t="s">
        <v>18</v>
      </c>
      <c r="C4" s="1" t="s">
        <v>29</v>
      </c>
      <c r="H4" t="s">
        <v>19</v>
      </c>
      <c r="L4" s="1" t="s">
        <v>24</v>
      </c>
    </row>
    <row r="5" spans="1:12" ht="49.5" x14ac:dyDescent="0.3">
      <c r="A5">
        <v>4</v>
      </c>
      <c r="B5" t="s">
        <v>28</v>
      </c>
      <c r="C5" t="s">
        <v>31</v>
      </c>
      <c r="D5" s="1" t="s">
        <v>32</v>
      </c>
      <c r="H5" t="s">
        <v>33</v>
      </c>
    </row>
    <row r="6" spans="1:12" ht="99" x14ac:dyDescent="0.3">
      <c r="A6">
        <v>5</v>
      </c>
      <c r="B6" t="s">
        <v>39</v>
      </c>
      <c r="C6" t="s">
        <v>38</v>
      </c>
      <c r="D6" s="1" t="s">
        <v>33</v>
      </c>
      <c r="H6" t="s">
        <v>43</v>
      </c>
      <c r="J6" s="1" t="s">
        <v>73</v>
      </c>
      <c r="L6" s="1" t="s">
        <v>35</v>
      </c>
    </row>
    <row r="7" spans="1:12" x14ac:dyDescent="0.3">
      <c r="A7">
        <v>6</v>
      </c>
      <c r="B7" t="s">
        <v>34</v>
      </c>
      <c r="C7" t="s">
        <v>36</v>
      </c>
      <c r="D7" s="1" t="s">
        <v>33</v>
      </c>
      <c r="H7" t="s">
        <v>43</v>
      </c>
    </row>
    <row r="8" spans="1:12" x14ac:dyDescent="0.3">
      <c r="A8">
        <v>7</v>
      </c>
      <c r="B8" t="s">
        <v>37</v>
      </c>
      <c r="C8" t="s">
        <v>41</v>
      </c>
      <c r="D8" s="1" t="s">
        <v>33</v>
      </c>
      <c r="H8" t="s">
        <v>43</v>
      </c>
    </row>
    <row r="9" spans="1:12" x14ac:dyDescent="0.3">
      <c r="A9">
        <v>8</v>
      </c>
      <c r="B9" t="s">
        <v>40</v>
      </c>
      <c r="C9" t="s">
        <v>42</v>
      </c>
      <c r="D9" s="1" t="s">
        <v>33</v>
      </c>
      <c r="H9" t="s">
        <v>43</v>
      </c>
    </row>
    <row r="10" spans="1:12" ht="82.5" x14ac:dyDescent="0.3">
      <c r="A10">
        <v>9</v>
      </c>
      <c r="B10" t="s">
        <v>44</v>
      </c>
      <c r="C10" s="1" t="s">
        <v>46</v>
      </c>
      <c r="D10" s="1" t="s">
        <v>33</v>
      </c>
      <c r="H10" t="s">
        <v>43</v>
      </c>
      <c r="L10" s="1" t="s">
        <v>45</v>
      </c>
    </row>
    <row r="11" spans="1:12" ht="49.5" x14ac:dyDescent="0.3">
      <c r="A11">
        <v>10</v>
      </c>
      <c r="B11" t="s">
        <v>47</v>
      </c>
      <c r="C11" s="1" t="s">
        <v>48</v>
      </c>
      <c r="H11" t="s">
        <v>43</v>
      </c>
      <c r="J11" s="1" t="s">
        <v>134</v>
      </c>
    </row>
    <row r="12" spans="1:12" x14ac:dyDescent="0.3">
      <c r="A12">
        <v>11</v>
      </c>
      <c r="B12" t="s">
        <v>49</v>
      </c>
      <c r="H12" t="s">
        <v>43</v>
      </c>
    </row>
    <row r="13" spans="1:12" x14ac:dyDescent="0.3">
      <c r="A13">
        <v>12</v>
      </c>
      <c r="B13" t="s">
        <v>71</v>
      </c>
      <c r="C13" t="s">
        <v>74</v>
      </c>
      <c r="H13" t="s">
        <v>43</v>
      </c>
      <c r="J13" t="s">
        <v>72</v>
      </c>
    </row>
    <row r="14" spans="1:12" x14ac:dyDescent="0.3">
      <c r="A14">
        <v>13</v>
      </c>
      <c r="B14" t="s">
        <v>50</v>
      </c>
      <c r="H14" t="s">
        <v>43</v>
      </c>
      <c r="J14" t="s">
        <v>70</v>
      </c>
    </row>
    <row r="15" spans="1:12" x14ac:dyDescent="0.3">
      <c r="A15">
        <v>14</v>
      </c>
      <c r="B15" t="s">
        <v>51</v>
      </c>
      <c r="H15" t="s">
        <v>43</v>
      </c>
    </row>
    <row r="16" spans="1:12" x14ac:dyDescent="0.3">
      <c r="A16">
        <v>15</v>
      </c>
      <c r="B16" t="s">
        <v>52</v>
      </c>
      <c r="H16" t="s">
        <v>43</v>
      </c>
    </row>
    <row r="17" spans="1:12" x14ac:dyDescent="0.3">
      <c r="A17">
        <v>16</v>
      </c>
      <c r="B17" t="s">
        <v>53</v>
      </c>
      <c r="H17" t="s">
        <v>43</v>
      </c>
    </row>
    <row r="18" spans="1:12" x14ac:dyDescent="0.3">
      <c r="A18">
        <v>17</v>
      </c>
      <c r="B18" t="s">
        <v>75</v>
      </c>
      <c r="C18" t="s">
        <v>78</v>
      </c>
      <c r="L18" t="s">
        <v>80</v>
      </c>
    </row>
    <row r="19" spans="1:12" x14ac:dyDescent="0.3">
      <c r="A19">
        <v>18</v>
      </c>
      <c r="B19" t="s">
        <v>76</v>
      </c>
      <c r="C19" t="s">
        <v>79</v>
      </c>
    </row>
    <row r="20" spans="1:12" x14ac:dyDescent="0.3">
      <c r="A20">
        <v>19</v>
      </c>
      <c r="B20" t="s">
        <v>77</v>
      </c>
      <c r="C20" t="s">
        <v>98</v>
      </c>
    </row>
    <row r="21" spans="1:12" x14ac:dyDescent="0.3">
      <c r="A21">
        <v>20</v>
      </c>
      <c r="B21" t="s">
        <v>81</v>
      </c>
      <c r="I21" s="1"/>
    </row>
    <row r="22" spans="1:12" x14ac:dyDescent="0.3">
      <c r="A22">
        <v>21</v>
      </c>
      <c r="B22" t="s">
        <v>54</v>
      </c>
    </row>
    <row r="23" spans="1:12" x14ac:dyDescent="0.3">
      <c r="A23">
        <v>22</v>
      </c>
      <c r="B23" t="s">
        <v>55</v>
      </c>
    </row>
    <row r="24" spans="1:12" x14ac:dyDescent="0.3">
      <c r="A24">
        <v>23</v>
      </c>
      <c r="B24" t="s">
        <v>56</v>
      </c>
      <c r="C24" t="s">
        <v>69</v>
      </c>
    </row>
    <row r="25" spans="1:12" x14ac:dyDescent="0.3">
      <c r="A25">
        <v>24</v>
      </c>
      <c r="B25" t="s">
        <v>57</v>
      </c>
      <c r="C25" t="s">
        <v>69</v>
      </c>
    </row>
    <row r="26" spans="1:12" x14ac:dyDescent="0.3">
      <c r="A26">
        <v>25</v>
      </c>
      <c r="B26" t="s">
        <v>58</v>
      </c>
      <c r="C26" t="s">
        <v>85</v>
      </c>
    </row>
    <row r="27" spans="1:12" ht="66" x14ac:dyDescent="0.3">
      <c r="A27">
        <v>26</v>
      </c>
      <c r="B27" t="s">
        <v>86</v>
      </c>
      <c r="I27" s="1" t="s">
        <v>82</v>
      </c>
    </row>
    <row r="28" spans="1:12" x14ac:dyDescent="0.3">
      <c r="A28">
        <v>27</v>
      </c>
      <c r="B28" t="s">
        <v>59</v>
      </c>
      <c r="C28" t="s">
        <v>87</v>
      </c>
    </row>
    <row r="29" spans="1:12" ht="33" x14ac:dyDescent="0.3">
      <c r="A29">
        <v>28</v>
      </c>
      <c r="B29" t="s">
        <v>89</v>
      </c>
      <c r="C29" t="s">
        <v>90</v>
      </c>
      <c r="I29" s="1" t="s">
        <v>88</v>
      </c>
    </row>
    <row r="30" spans="1:12" x14ac:dyDescent="0.3">
      <c r="A30">
        <v>29</v>
      </c>
      <c r="B30" t="s">
        <v>91</v>
      </c>
    </row>
    <row r="31" spans="1:12" ht="115.5" x14ac:dyDescent="0.3">
      <c r="A31">
        <v>30</v>
      </c>
      <c r="B31" t="s">
        <v>92</v>
      </c>
      <c r="I31" s="1" t="s">
        <v>83</v>
      </c>
    </row>
    <row r="32" spans="1:12" x14ac:dyDescent="0.3">
      <c r="A32">
        <v>31</v>
      </c>
      <c r="B32" t="s">
        <v>60</v>
      </c>
    </row>
    <row r="33" spans="1:12" x14ac:dyDescent="0.3">
      <c r="A33">
        <v>32</v>
      </c>
      <c r="B33" t="s">
        <v>93</v>
      </c>
    </row>
    <row r="34" spans="1:12" x14ac:dyDescent="0.3">
      <c r="A34">
        <v>33</v>
      </c>
      <c r="B34" t="s">
        <v>94</v>
      </c>
    </row>
    <row r="35" spans="1:12" x14ac:dyDescent="0.3">
      <c r="A35">
        <v>34</v>
      </c>
      <c r="B35" t="s">
        <v>95</v>
      </c>
    </row>
    <row r="36" spans="1:12" ht="66" x14ac:dyDescent="0.3">
      <c r="A36">
        <v>35</v>
      </c>
      <c r="B36" t="s">
        <v>96</v>
      </c>
      <c r="C36" t="s">
        <v>97</v>
      </c>
      <c r="I36" s="1" t="s">
        <v>82</v>
      </c>
    </row>
    <row r="37" spans="1:12" x14ac:dyDescent="0.3">
      <c r="A37">
        <v>36</v>
      </c>
      <c r="B37" t="s">
        <v>61</v>
      </c>
      <c r="C37" t="s">
        <v>66</v>
      </c>
    </row>
    <row r="38" spans="1:12" x14ac:dyDescent="0.3">
      <c r="A38">
        <v>37</v>
      </c>
      <c r="B38" t="s">
        <v>62</v>
      </c>
      <c r="C38" t="s">
        <v>67</v>
      </c>
    </row>
    <row r="39" spans="1:12" x14ac:dyDescent="0.3">
      <c r="A39">
        <v>38</v>
      </c>
      <c r="B39" t="s">
        <v>63</v>
      </c>
      <c r="C39" t="s">
        <v>68</v>
      </c>
    </row>
    <row r="40" spans="1:12" ht="66" x14ac:dyDescent="0.3">
      <c r="A40">
        <v>39</v>
      </c>
      <c r="B40" t="s">
        <v>99</v>
      </c>
      <c r="I40" s="1" t="s">
        <v>82</v>
      </c>
    </row>
    <row r="41" spans="1:12" ht="66" x14ac:dyDescent="0.3">
      <c r="A41">
        <v>40</v>
      </c>
      <c r="B41" t="s">
        <v>64</v>
      </c>
      <c r="C41" t="s">
        <v>101</v>
      </c>
      <c r="I41" s="1" t="s">
        <v>82</v>
      </c>
    </row>
    <row r="42" spans="1:12" ht="66" x14ac:dyDescent="0.3">
      <c r="A42">
        <v>41</v>
      </c>
      <c r="B42" t="s">
        <v>65</v>
      </c>
      <c r="C42" t="s">
        <v>100</v>
      </c>
      <c r="I42" s="1" t="s">
        <v>82</v>
      </c>
    </row>
    <row r="43" spans="1:12" x14ac:dyDescent="0.3">
      <c r="A43">
        <v>42</v>
      </c>
      <c r="B43" t="s">
        <v>102</v>
      </c>
      <c r="C43" t="s">
        <v>108</v>
      </c>
      <c r="L43" t="s">
        <v>109</v>
      </c>
    </row>
    <row r="44" spans="1:12" x14ac:dyDescent="0.3">
      <c r="A44">
        <v>43</v>
      </c>
      <c r="B44" t="s">
        <v>103</v>
      </c>
      <c r="C44" t="s">
        <v>110</v>
      </c>
    </row>
    <row r="45" spans="1:12" x14ac:dyDescent="0.3">
      <c r="A45">
        <v>44</v>
      </c>
      <c r="B45" t="s">
        <v>104</v>
      </c>
      <c r="C45" t="s">
        <v>106</v>
      </c>
    </row>
    <row r="46" spans="1:12" x14ac:dyDescent="0.3">
      <c r="A46">
        <v>45</v>
      </c>
      <c r="B46" t="s">
        <v>105</v>
      </c>
      <c r="C46" t="s">
        <v>107</v>
      </c>
    </row>
    <row r="47" spans="1:12" x14ac:dyDescent="0.3">
      <c r="A47">
        <v>46</v>
      </c>
      <c r="B47" t="s">
        <v>111</v>
      </c>
      <c r="C47" t="s">
        <v>112</v>
      </c>
    </row>
    <row r="48" spans="1:12" x14ac:dyDescent="0.3">
      <c r="A48">
        <v>47</v>
      </c>
      <c r="B48" t="s">
        <v>113</v>
      </c>
      <c r="C48" t="s">
        <v>114</v>
      </c>
    </row>
    <row r="49" spans="1:12" x14ac:dyDescent="0.3">
      <c r="A49">
        <v>48</v>
      </c>
      <c r="B49" t="s">
        <v>115</v>
      </c>
      <c r="C49" t="s">
        <v>117</v>
      </c>
    </row>
    <row r="50" spans="1:12" x14ac:dyDescent="0.3">
      <c r="A50">
        <v>49</v>
      </c>
      <c r="B50" t="s">
        <v>116</v>
      </c>
      <c r="C50" t="s">
        <v>118</v>
      </c>
    </row>
    <row r="51" spans="1:12" x14ac:dyDescent="0.3">
      <c r="A51">
        <v>50</v>
      </c>
      <c r="B51" t="s">
        <v>119</v>
      </c>
      <c r="C51" t="s">
        <v>120</v>
      </c>
    </row>
    <row r="52" spans="1:12" x14ac:dyDescent="0.3">
      <c r="A52">
        <v>51</v>
      </c>
      <c r="B52" t="s">
        <v>122</v>
      </c>
      <c r="C52" t="s">
        <v>121</v>
      </c>
    </row>
    <row r="53" spans="1:12" x14ac:dyDescent="0.3">
      <c r="A53">
        <v>52</v>
      </c>
      <c r="B53" t="s">
        <v>123</v>
      </c>
      <c r="C53" t="s">
        <v>124</v>
      </c>
      <c r="L53" t="s">
        <v>125</v>
      </c>
    </row>
    <row r="54" spans="1:12" x14ac:dyDescent="0.3">
      <c r="A54">
        <v>53</v>
      </c>
      <c r="B54" t="s">
        <v>126</v>
      </c>
      <c r="C54" t="s">
        <v>127</v>
      </c>
    </row>
    <row r="55" spans="1:12" x14ac:dyDescent="0.3">
      <c r="A55">
        <v>54</v>
      </c>
      <c r="B55" t="s">
        <v>128</v>
      </c>
      <c r="I55" t="s">
        <v>129</v>
      </c>
    </row>
    <row r="56" spans="1:12" x14ac:dyDescent="0.3">
      <c r="A56">
        <v>55</v>
      </c>
      <c r="B56" t="s">
        <v>130</v>
      </c>
    </row>
    <row r="57" spans="1:12" x14ac:dyDescent="0.3">
      <c r="A57">
        <v>56</v>
      </c>
      <c r="B57" t="s">
        <v>131</v>
      </c>
      <c r="C57" t="s">
        <v>132</v>
      </c>
    </row>
    <row r="58" spans="1:12" x14ac:dyDescent="0.3">
      <c r="A58">
        <v>57</v>
      </c>
      <c r="B58" t="s">
        <v>133</v>
      </c>
    </row>
    <row r="59" spans="1:12" x14ac:dyDescent="0.3">
      <c r="A59">
        <v>58</v>
      </c>
      <c r="B59" t="s">
        <v>135</v>
      </c>
    </row>
    <row r="60" spans="1:12" x14ac:dyDescent="0.3">
      <c r="A60">
        <v>59</v>
      </c>
      <c r="B60" t="s">
        <v>137</v>
      </c>
      <c r="C60" t="s">
        <v>136</v>
      </c>
    </row>
    <row r="61" spans="1:12" x14ac:dyDescent="0.3">
      <c r="A61">
        <v>60</v>
      </c>
      <c r="B61" t="s">
        <v>138</v>
      </c>
      <c r="C61" t="s">
        <v>139</v>
      </c>
    </row>
    <row r="62" spans="1:12" x14ac:dyDescent="0.3">
      <c r="A62">
        <v>61</v>
      </c>
      <c r="B62" t="s">
        <v>140</v>
      </c>
      <c r="C62" t="s">
        <v>141</v>
      </c>
    </row>
    <row r="63" spans="1:12" x14ac:dyDescent="0.3">
      <c r="A63">
        <v>62</v>
      </c>
      <c r="B63" t="s">
        <v>142</v>
      </c>
      <c r="C63" t="s">
        <v>143</v>
      </c>
    </row>
    <row r="64" spans="1:12" x14ac:dyDescent="0.3">
      <c r="A64">
        <v>63</v>
      </c>
      <c r="B64" t="s">
        <v>144</v>
      </c>
      <c r="C64" t="s">
        <v>145</v>
      </c>
    </row>
    <row r="65" spans="1:3" x14ac:dyDescent="0.3">
      <c r="A65">
        <v>64</v>
      </c>
      <c r="B65" t="s">
        <v>146</v>
      </c>
    </row>
    <row r="66" spans="1:3" x14ac:dyDescent="0.3">
      <c r="A66">
        <v>65</v>
      </c>
      <c r="B66" t="s">
        <v>147</v>
      </c>
      <c r="C66" t="s">
        <v>148</v>
      </c>
    </row>
    <row r="67" spans="1:3" x14ac:dyDescent="0.3">
      <c r="A67">
        <v>66</v>
      </c>
      <c r="B67" t="s">
        <v>149</v>
      </c>
    </row>
    <row r="68" spans="1:3" x14ac:dyDescent="0.3">
      <c r="A68">
        <v>67</v>
      </c>
      <c r="B68" t="s">
        <v>150</v>
      </c>
    </row>
    <row r="69" spans="1:3" x14ac:dyDescent="0.3">
      <c r="A69">
        <v>68</v>
      </c>
      <c r="B69" t="s">
        <v>151</v>
      </c>
    </row>
    <row r="70" spans="1:3" x14ac:dyDescent="0.3">
      <c r="A70">
        <v>69</v>
      </c>
      <c r="B70" t="s">
        <v>152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DDCE-C1FB-49D1-AD14-15EB1635F83C}">
  <dimension ref="A1:L29"/>
  <sheetViews>
    <sheetView workbookViewId="0">
      <selection activeCell="H3" sqref="H3"/>
    </sheetView>
  </sheetViews>
  <sheetFormatPr defaultRowHeight="16.5" outlineLevelCol="1" x14ac:dyDescent="0.3"/>
  <cols>
    <col min="1" max="1" width="16.75" bestFit="1" customWidth="1"/>
    <col min="2" max="2" width="16.75" customWidth="1" outlineLevel="1"/>
    <col min="3" max="3" width="12.625" bestFit="1" customWidth="1"/>
    <col min="4" max="4" width="20.25" customWidth="1"/>
    <col min="6" max="6" width="15.25" customWidth="1" outlineLevel="1"/>
    <col min="8" max="8" width="14.5" customWidth="1" outlineLevel="1"/>
    <col min="9" max="10" width="9" customWidth="1" outlineLevel="1"/>
  </cols>
  <sheetData>
    <row r="1" spans="1:12" ht="27" customHeight="1" x14ac:dyDescent="0.3">
      <c r="A1" t="s">
        <v>0</v>
      </c>
      <c r="B1" t="s">
        <v>11</v>
      </c>
      <c r="C1" t="s">
        <v>10</v>
      </c>
      <c r="D1" t="s">
        <v>230</v>
      </c>
      <c r="F1" t="s">
        <v>12</v>
      </c>
      <c r="H1" t="s">
        <v>13</v>
      </c>
      <c r="I1" t="s">
        <v>14</v>
      </c>
      <c r="J1" t="str">
        <f ca="1">IF(OR(OFFSET(J1,1,0)&lt;OFFSET(J1,2,0),
OFFSET(J1,1,0)&lt;OFFSET(J1,2,0),
OFFSET(J1,2,0)&lt;OFFSET(J1,3,0),
OFFSET(J1,3,0)&lt;OFFSET(J1,4,0),
OFFSET(J1,4,0)&lt;OFFSET(J1,5,0),
OFFSET(J1,5,0)&lt;OFFSET(J1,6,0),
OFFSET(J1,6,0)&lt;OFFSET(J1,7,0),
OFFSET(J1,7,0)&lt;OFFSET(J1,8,0),
OFFSET(J1,8,0)&lt;OFFSET(J1,9,0),
OFFSET(J1,9,0)&lt;OFFSET(J1,10,0),
OFFSET(J1,10,0)&lt;OFFSET(J1,11,0),
OFFSET(J1,11,0)&lt;OFFSET(J1,12,0),
OFFSET(J1,12,0)&lt;OFFSET(J1,13,0),
OFFSET(J1,13,0)&lt;OFFSET(J1,14,0),
OFFSET(J1,14,0)&lt;OFFSET(J1,15,0),
OFFSET(J1,15,0)&lt;OFFSET(J1,16,0),
OFFSET(J1,16,0)&lt;OFFSET(J1,17,0),
OFFSET(J1,17,0)&lt;OFFSET(J1,18,0),
OFFSET(J1,18,0)&lt;OFFSET(J1,19,0),
OFFSET(J1,19,0)&lt;OFFSET(J1,20,0)),"내림차순 정렬할 것","len")</f>
        <v>len</v>
      </c>
    </row>
    <row r="2" spans="1:12" x14ac:dyDescent="0.3">
      <c r="A2" t="s">
        <v>9</v>
      </c>
      <c r="B2" t="s">
        <v>155</v>
      </c>
      <c r="C2" t="str">
        <f ca="1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F2" t="s">
        <v>156</v>
      </c>
      <c r="H2" t="s">
        <v>156</v>
      </c>
      <c r="I2">
        <v>1</v>
      </c>
      <c r="J2">
        <f>LEN(H2)</f>
        <v>12</v>
      </c>
      <c r="L2" t="str">
        <f ca="1">IFERROR(HLOOKUP("내림차순 정렬할 것",$1:$1,1,0),"")</f>
        <v/>
      </c>
    </row>
    <row r="3" spans="1:12" x14ac:dyDescent="0.3">
      <c r="F3" t="s">
        <v>157</v>
      </c>
      <c r="H3" t="s">
        <v>155</v>
      </c>
      <c r="I3">
        <v>3</v>
      </c>
      <c r="J3">
        <f>LEN(H3)</f>
        <v>10</v>
      </c>
    </row>
    <row r="4" spans="1:12" x14ac:dyDescent="0.3">
      <c r="F4" t="s">
        <v>155</v>
      </c>
      <c r="H4" t="s">
        <v>157</v>
      </c>
      <c r="I4">
        <v>2</v>
      </c>
      <c r="J4">
        <f>LEN(H4)</f>
        <v>8</v>
      </c>
    </row>
    <row r="5" spans="1:12" x14ac:dyDescent="0.3">
      <c r="F5" t="s">
        <v>234</v>
      </c>
    </row>
    <row r="6" spans="1:12" x14ac:dyDescent="0.3">
      <c r="A6" t="s">
        <v>171</v>
      </c>
      <c r="B6" t="s">
        <v>169</v>
      </c>
      <c r="C6">
        <v>6</v>
      </c>
      <c r="F6" t="s">
        <v>232</v>
      </c>
    </row>
    <row r="7" spans="1:12" x14ac:dyDescent="0.3">
      <c r="A7" t="s">
        <v>172</v>
      </c>
      <c r="B7" t="s">
        <v>169</v>
      </c>
      <c r="F7" t="s">
        <v>165</v>
      </c>
    </row>
    <row r="8" spans="1:12" x14ac:dyDescent="0.3">
      <c r="A8" t="s">
        <v>173</v>
      </c>
      <c r="B8" t="s">
        <v>169</v>
      </c>
      <c r="F8" t="s">
        <v>236</v>
      </c>
    </row>
    <row r="9" spans="1:12" x14ac:dyDescent="0.3">
      <c r="F9" t="s">
        <v>238</v>
      </c>
    </row>
    <row r="11" spans="1:12" x14ac:dyDescent="0.3">
      <c r="B11" t="s">
        <v>174</v>
      </c>
    </row>
    <row r="12" spans="1:12" x14ac:dyDescent="0.3">
      <c r="B12" t="s">
        <v>175</v>
      </c>
    </row>
    <row r="15" spans="1:12" x14ac:dyDescent="0.3">
      <c r="B15" t="s">
        <v>165</v>
      </c>
    </row>
    <row r="18" spans="1:4" x14ac:dyDescent="0.3">
      <c r="A18" t="s">
        <v>180</v>
      </c>
      <c r="B18" t="s">
        <v>157</v>
      </c>
      <c r="D18" t="s">
        <v>189</v>
      </c>
    </row>
    <row r="19" spans="1:4" x14ac:dyDescent="0.3">
      <c r="A19" t="s">
        <v>181</v>
      </c>
      <c r="B19" t="s">
        <v>155</v>
      </c>
    </row>
    <row r="21" spans="1:4" x14ac:dyDescent="0.3">
      <c r="A21" t="s">
        <v>188</v>
      </c>
    </row>
    <row r="23" spans="1:4" x14ac:dyDescent="0.3">
      <c r="A23" t="s">
        <v>190</v>
      </c>
      <c r="C23">
        <v>4</v>
      </c>
      <c r="D23" t="s">
        <v>191</v>
      </c>
    </row>
    <row r="25" spans="1:4" x14ac:dyDescent="0.3">
      <c r="A25" t="s">
        <v>193</v>
      </c>
      <c r="C25">
        <v>4</v>
      </c>
      <c r="D25" t="s">
        <v>189</v>
      </c>
    </row>
    <row r="27" spans="1:4" x14ac:dyDescent="0.3">
      <c r="A27" t="s">
        <v>206</v>
      </c>
    </row>
    <row r="29" spans="1:4" x14ac:dyDescent="0.3">
      <c r="A29" t="s">
        <v>225</v>
      </c>
      <c r="D29" t="s">
        <v>191</v>
      </c>
    </row>
  </sheetData>
  <phoneticPr fontId="1" type="noConversion"/>
  <dataValidations count="1">
    <dataValidation type="list" allowBlank="1" showInputMessage="1" showErrorMessage="1" sqref="B2" xr:uid="{CACB130D-34D5-4ACE-9DAA-152A4E148C2C}">
      <formula1>$F$2:$F$10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U42"/>
  <sheetViews>
    <sheetView workbookViewId="0"/>
  </sheetViews>
  <sheetFormatPr defaultRowHeight="16.5" outlineLevelCol="1" x14ac:dyDescent="0.3"/>
  <cols>
    <col min="1" max="1" width="24" customWidth="1"/>
    <col min="2" max="2" width="16.75" bestFit="1" customWidth="1"/>
    <col min="3" max="4" width="16.75" customWidth="1"/>
    <col min="5" max="5" width="21.5" customWidth="1"/>
    <col min="6" max="9" width="12.875" bestFit="1" customWidth="1"/>
    <col min="10" max="11" width="10.625" bestFit="1" customWidth="1"/>
    <col min="12" max="13" width="14" bestFit="1" customWidth="1"/>
    <col min="15" max="15" width="15.25" customWidth="1" outlineLevel="1"/>
    <col min="17" max="17" width="14.5" customWidth="1" outlineLevel="1"/>
    <col min="18" max="19" width="9" customWidth="1" outlineLevel="1"/>
  </cols>
  <sheetData>
    <row r="1" spans="1:21" ht="27" customHeight="1" x14ac:dyDescent="0.3">
      <c r="A1" t="s">
        <v>177</v>
      </c>
      <c r="B1" t="s">
        <v>0</v>
      </c>
      <c r="D1" t="s">
        <v>226</v>
      </c>
      <c r="E1" t="s">
        <v>211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O1" t="s">
        <v>12</v>
      </c>
      <c r="Q1" t="s">
        <v>13</v>
      </c>
      <c r="R1" t="s">
        <v>14</v>
      </c>
      <c r="S1" t="str">
        <f ca="1">IF(OR(OFFSET(S1,1,0)&lt;OFFSET(S1,2,0),
OFFSET(S1,1,0)&lt;OFFSET(S1,2,0),
OFFSET(S1,2,0)&lt;OFFSET(S1,3,0),
OFFSET(S1,3,0)&lt;OFFSET(S1,4,0),
OFFSET(S1,4,0)&lt;OFFSET(S1,5,0),
OFFSET(S1,5,0)&lt;OFFSET(S1,6,0),
OFFSET(S1,6,0)&lt;OFFSET(S1,7,0),
OFFSET(S1,7,0)&lt;OFFSET(S1,8,0),
OFFSET(S1,8,0)&lt;OFFSET(S1,9,0),
OFFSET(S1,9,0)&lt;OFFSET(S1,10,0),
OFFSET(S1,10,0)&lt;OFFSET(S1,11,0),
OFFSET(S1,11,0)&lt;OFFSET(S1,12,0),
OFFSET(S1,12,0)&lt;OFFSET(S1,13,0),
OFFSET(S1,13,0)&lt;OFFSET(S1,14,0),
OFFSET(S1,14,0)&lt;OFFSET(S1,15,0),
OFFSET(S1,15,0)&lt;OFFSET(S1,16,0),
OFFSET(S1,16,0)&lt;OFFSET(S1,17,0),
OFFSET(S1,17,0)&lt;OFFSET(S1,18,0),
OFFSET(S1,18,0)&lt;OFFSET(S1,19,0),
OFFSET(S1,19,0)&lt;OFFSET(S1,20,0)),"내림차순 정렬할 것","len")</f>
        <v>len</v>
      </c>
    </row>
    <row r="2" spans="1:21" x14ac:dyDescent="0.3">
      <c r="A2" t="s">
        <v>176</v>
      </c>
      <c r="B2" t="s">
        <v>9</v>
      </c>
      <c r="C2" t="s">
        <v>155</v>
      </c>
      <c r="D2">
        <v>1</v>
      </c>
      <c r="F2" t="s">
        <v>185</v>
      </c>
      <c r="O2" t="s">
        <v>156</v>
      </c>
      <c r="Q2" t="s">
        <v>156</v>
      </c>
      <c r="R2">
        <v>1</v>
      </c>
      <c r="S2">
        <f>LEN(Q2)</f>
        <v>12</v>
      </c>
      <c r="U2" t="str">
        <f ca="1">IFERROR(HLOOKUP("내림차순 정렬할 것",$1:$1,1,0),"")</f>
        <v/>
      </c>
    </row>
    <row r="3" spans="1:21" x14ac:dyDescent="0.3">
      <c r="A3" t="s">
        <v>178</v>
      </c>
      <c r="B3" t="s">
        <v>9</v>
      </c>
      <c r="D3">
        <v>2</v>
      </c>
      <c r="F3" t="s">
        <v>186</v>
      </c>
      <c r="O3" t="s">
        <v>157</v>
      </c>
      <c r="Q3" t="s">
        <v>155</v>
      </c>
      <c r="R3">
        <v>3</v>
      </c>
      <c r="S3">
        <f>LEN(Q3)</f>
        <v>10</v>
      </c>
    </row>
    <row r="4" spans="1:21" x14ac:dyDescent="0.3">
      <c r="A4" t="s">
        <v>179</v>
      </c>
      <c r="B4" t="s">
        <v>9</v>
      </c>
      <c r="D4">
        <v>3</v>
      </c>
      <c r="F4" t="s">
        <v>187</v>
      </c>
      <c r="O4" t="s">
        <v>155</v>
      </c>
      <c r="Q4" t="s">
        <v>157</v>
      </c>
      <c r="R4">
        <v>2</v>
      </c>
      <c r="S4">
        <f>LEN(Q4)</f>
        <v>8</v>
      </c>
    </row>
    <row r="5" spans="1:21" x14ac:dyDescent="0.3">
      <c r="F5" t="s">
        <v>167</v>
      </c>
      <c r="J5" t="s">
        <v>166</v>
      </c>
      <c r="O5" t="s">
        <v>165</v>
      </c>
    </row>
    <row r="6" spans="1:21" x14ac:dyDescent="0.3">
      <c r="B6" t="s">
        <v>171</v>
      </c>
      <c r="F6" t="s">
        <v>167</v>
      </c>
      <c r="G6" t="s">
        <v>168</v>
      </c>
      <c r="O6" t="s">
        <v>194</v>
      </c>
    </row>
    <row r="7" spans="1:21" x14ac:dyDescent="0.3">
      <c r="B7" t="s">
        <v>172</v>
      </c>
      <c r="O7" t="s">
        <v>196</v>
      </c>
    </row>
    <row r="8" spans="1:21" x14ac:dyDescent="0.3">
      <c r="B8" t="s">
        <v>173</v>
      </c>
      <c r="O8" t="s">
        <v>215</v>
      </c>
    </row>
    <row r="9" spans="1:21" x14ac:dyDescent="0.3">
      <c r="O9" t="s">
        <v>216</v>
      </c>
    </row>
    <row r="10" spans="1:21" x14ac:dyDescent="0.3">
      <c r="A10" t="s">
        <v>222</v>
      </c>
      <c r="B10" t="s">
        <v>225</v>
      </c>
      <c r="C10" t="s">
        <v>165</v>
      </c>
      <c r="D10">
        <v>1</v>
      </c>
      <c r="E10" t="s">
        <v>227</v>
      </c>
      <c r="F10">
        <v>3</v>
      </c>
      <c r="J10" t="s">
        <v>55</v>
      </c>
      <c r="K10">
        <v>0</v>
      </c>
    </row>
    <row r="11" spans="1:21" x14ac:dyDescent="0.3">
      <c r="A11" t="s">
        <v>223</v>
      </c>
      <c r="B11" t="s">
        <v>225</v>
      </c>
      <c r="C11" t="s">
        <v>165</v>
      </c>
      <c r="D11">
        <v>2</v>
      </c>
      <c r="E11" t="s">
        <v>228</v>
      </c>
      <c r="F11">
        <v>3</v>
      </c>
      <c r="J11" t="s">
        <v>55</v>
      </c>
      <c r="K11">
        <v>0</v>
      </c>
    </row>
    <row r="12" spans="1:21" x14ac:dyDescent="0.3">
      <c r="A12" t="s">
        <v>224</v>
      </c>
      <c r="B12" t="s">
        <v>225</v>
      </c>
      <c r="C12" t="s">
        <v>165</v>
      </c>
      <c r="D12">
        <v>3</v>
      </c>
      <c r="E12" t="s">
        <v>229</v>
      </c>
      <c r="F12">
        <v>3</v>
      </c>
      <c r="J12" t="s">
        <v>55</v>
      </c>
      <c r="K12">
        <v>0</v>
      </c>
    </row>
    <row r="15" spans="1:21" x14ac:dyDescent="0.3">
      <c r="A15" t="s">
        <v>212</v>
      </c>
      <c r="B15" t="s">
        <v>173</v>
      </c>
      <c r="C15" t="s">
        <v>155</v>
      </c>
      <c r="D15">
        <v>1</v>
      </c>
      <c r="F15" t="s">
        <v>185</v>
      </c>
    </row>
    <row r="16" spans="1:21" x14ac:dyDescent="0.3">
      <c r="A16" t="s">
        <v>213</v>
      </c>
      <c r="B16" t="s">
        <v>173</v>
      </c>
      <c r="D16">
        <v>2</v>
      </c>
      <c r="F16" t="s">
        <v>186</v>
      </c>
    </row>
    <row r="17" spans="1:12" x14ac:dyDescent="0.3">
      <c r="A17" t="s">
        <v>214</v>
      </c>
      <c r="B17" t="s">
        <v>173</v>
      </c>
      <c r="D17">
        <v>3</v>
      </c>
      <c r="F17" t="s">
        <v>187</v>
      </c>
    </row>
    <row r="19" spans="1:12" x14ac:dyDescent="0.3">
      <c r="A19" t="s">
        <v>217</v>
      </c>
      <c r="B19" t="s">
        <v>218</v>
      </c>
      <c r="C19" t="s">
        <v>216</v>
      </c>
      <c r="D19">
        <v>1</v>
      </c>
      <c r="L19" t="s">
        <v>219</v>
      </c>
    </row>
    <row r="21" spans="1:12" x14ac:dyDescent="0.3">
      <c r="A21" t="s">
        <v>182</v>
      </c>
      <c r="B21" t="s">
        <v>180</v>
      </c>
      <c r="D21">
        <v>1</v>
      </c>
      <c r="F21">
        <v>1.5</v>
      </c>
    </row>
    <row r="22" spans="1:12" x14ac:dyDescent="0.3">
      <c r="A22" t="s">
        <v>183</v>
      </c>
      <c r="B22" t="s">
        <v>181</v>
      </c>
      <c r="D22">
        <v>1</v>
      </c>
      <c r="F22">
        <v>2</v>
      </c>
    </row>
    <row r="23" spans="1:12" x14ac:dyDescent="0.3">
      <c r="A23" t="s">
        <v>184</v>
      </c>
      <c r="B23" t="s">
        <v>181</v>
      </c>
      <c r="D23">
        <v>2</v>
      </c>
      <c r="F23">
        <v>3</v>
      </c>
    </row>
    <row r="27" spans="1:12" x14ac:dyDescent="0.3">
      <c r="A27" t="s">
        <v>192</v>
      </c>
      <c r="B27" t="s">
        <v>190</v>
      </c>
      <c r="C27" t="s">
        <v>165</v>
      </c>
      <c r="D27">
        <v>1</v>
      </c>
      <c r="F27">
        <v>4</v>
      </c>
      <c r="G27">
        <v>0.5</v>
      </c>
      <c r="H27">
        <v>0.05</v>
      </c>
      <c r="J27" t="s">
        <v>160</v>
      </c>
      <c r="L27" t="s">
        <v>198</v>
      </c>
    </row>
    <row r="28" spans="1:12" x14ac:dyDescent="0.3">
      <c r="D28">
        <v>2</v>
      </c>
      <c r="F28">
        <v>4</v>
      </c>
      <c r="G28">
        <v>0.5</v>
      </c>
      <c r="H28">
        <v>0.06</v>
      </c>
    </row>
    <row r="30" spans="1:12" x14ac:dyDescent="0.3">
      <c r="A30" t="s">
        <v>201</v>
      </c>
      <c r="B30" t="s">
        <v>200</v>
      </c>
      <c r="C30" t="s">
        <v>165</v>
      </c>
      <c r="D30">
        <v>1</v>
      </c>
      <c r="F30">
        <v>4</v>
      </c>
      <c r="G30">
        <v>0.5</v>
      </c>
      <c r="H30">
        <v>0.05</v>
      </c>
      <c r="J30" t="s">
        <v>199</v>
      </c>
      <c r="L30" t="s">
        <v>202</v>
      </c>
    </row>
    <row r="31" spans="1:12" x14ac:dyDescent="0.3">
      <c r="D31">
        <v>2</v>
      </c>
      <c r="F31">
        <v>4</v>
      </c>
      <c r="G31">
        <v>0.5</v>
      </c>
      <c r="H31">
        <v>0.06</v>
      </c>
    </row>
    <row r="34" spans="1:12" x14ac:dyDescent="0.3">
      <c r="A34" t="s">
        <v>192</v>
      </c>
      <c r="B34" t="s">
        <v>193</v>
      </c>
      <c r="C34" t="s">
        <v>165</v>
      </c>
      <c r="D34">
        <v>1</v>
      </c>
      <c r="F34">
        <v>3.5</v>
      </c>
      <c r="J34" t="s">
        <v>103</v>
      </c>
    </row>
    <row r="36" spans="1:12" x14ac:dyDescent="0.3">
      <c r="C36" t="s">
        <v>165</v>
      </c>
      <c r="J36" t="s">
        <v>209</v>
      </c>
    </row>
    <row r="37" spans="1:12" x14ac:dyDescent="0.3">
      <c r="C37" t="s">
        <v>194</v>
      </c>
      <c r="F37">
        <v>0.2</v>
      </c>
      <c r="J37" t="s">
        <v>210</v>
      </c>
      <c r="L37" t="s">
        <v>195</v>
      </c>
    </row>
    <row r="40" spans="1:12" x14ac:dyDescent="0.3">
      <c r="B40" t="s">
        <v>197</v>
      </c>
      <c r="C40" t="s">
        <v>196</v>
      </c>
      <c r="D40">
        <v>1</v>
      </c>
    </row>
    <row r="42" spans="1:12" x14ac:dyDescent="0.3">
      <c r="C42" t="s">
        <v>196</v>
      </c>
      <c r="J42" t="s">
        <v>199</v>
      </c>
    </row>
  </sheetData>
  <phoneticPr fontId="1" type="noConversion"/>
  <dataValidations count="1">
    <dataValidation type="list" allowBlank="1" showInputMessage="1" showErrorMessage="1" sqref="C2" xr:uid="{67638580-EED1-4E0E-B476-4A7A204CD45B}">
      <formula1>$N$2:$N$8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AffectorValueTable</vt:lpstr>
      <vt:lpstr>AffectorValueLevelTable</vt:lpstr>
      <vt:lpstr>ActorStateTable</vt:lpstr>
      <vt:lpstr>ConditionValueTable</vt:lpstr>
      <vt:lpstr>어펙터종류</vt:lpstr>
      <vt:lpstr>AffectorValueTable임시</vt:lpstr>
      <vt:lpstr>AffectorValueLevelTable임시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2019-07-16T07:36:17Z</dcterms:modified>
</cp:coreProperties>
</file>