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2BDAC08-8376-40C3-9854-5778A2833ECB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7" i="5" l="1"/>
  <c r="S147" i="5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2" i="1"/>
  <c r="C114" i="1"/>
  <c r="C113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C144" i="1"/>
  <c r="O145" i="5"/>
  <c r="C143" i="1"/>
  <c r="S143" i="5" l="1"/>
  <c r="O143" i="5"/>
  <c r="H143" i="5"/>
  <c r="E143" i="5"/>
  <c r="C143" i="5"/>
  <c r="A143" i="5"/>
  <c r="E4" i="4"/>
  <c r="D4" i="4"/>
  <c r="S153" i="5"/>
  <c r="O153" i="5"/>
  <c r="H153" i="5"/>
  <c r="E153" i="5"/>
  <c r="C153" i="5"/>
  <c r="A153" i="5"/>
  <c r="S152" i="5"/>
  <c r="O152" i="5"/>
  <c r="H152" i="5"/>
  <c r="E152" i="5"/>
  <c r="C152" i="5"/>
  <c r="A152" i="5"/>
  <c r="S18" i="5"/>
  <c r="O18" i="5"/>
  <c r="H18" i="5"/>
  <c r="E18" i="5"/>
  <c r="C18" i="5"/>
  <c r="A18" i="5"/>
  <c r="S17" i="5"/>
  <c r="O17" i="5"/>
  <c r="H17" i="5"/>
  <c r="E17" i="5"/>
  <c r="C17" i="5"/>
  <c r="A17" i="5"/>
  <c r="C151" i="1"/>
  <c r="C17" i="1"/>
  <c r="C16" i="1"/>
  <c r="C152" i="1"/>
  <c r="C142" i="1"/>
  <c r="S142" i="5" l="1"/>
  <c r="O142" i="5"/>
  <c r="H142" i="5"/>
  <c r="E142" i="5"/>
  <c r="C142" i="5"/>
  <c r="A142" i="5"/>
  <c r="U140" i="5" l="1"/>
  <c r="S140" i="5"/>
  <c r="O140" i="5"/>
  <c r="U141" i="5"/>
  <c r="S141" i="5"/>
  <c r="O141" i="5"/>
  <c r="H141" i="5"/>
  <c r="E141" i="5"/>
  <c r="C141" i="5"/>
  <c r="A141" i="5"/>
  <c r="C141" i="1"/>
  <c r="C140" i="1"/>
  <c r="S151" i="5" l="1"/>
  <c r="O151" i="5"/>
  <c r="H151" i="5"/>
  <c r="E151" i="5"/>
  <c r="C151" i="5"/>
  <c r="A151" i="5"/>
  <c r="H140" i="5" l="1"/>
  <c r="E140" i="5"/>
  <c r="C140" i="5"/>
  <c r="A140" i="5"/>
  <c r="C139" i="1"/>
  <c r="C150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553" i="5" l="1"/>
  <c r="O553" i="5"/>
  <c r="H553" i="5"/>
  <c r="E553" i="5"/>
  <c r="C553" i="5"/>
  <c r="A553" i="5"/>
  <c r="S444" i="5"/>
  <c r="O444" i="5"/>
  <c r="H444" i="5"/>
  <c r="E444" i="5"/>
  <c r="C444" i="5"/>
  <c r="A444" i="5"/>
  <c r="S243" i="5"/>
  <c r="H243" i="5"/>
  <c r="E243" i="5"/>
  <c r="C243" i="5"/>
  <c r="A243" i="5"/>
  <c r="S237" i="5"/>
  <c r="J237" i="5"/>
  <c r="H237" i="5"/>
  <c r="E237" i="5"/>
  <c r="C237" i="5"/>
  <c r="A237" i="5"/>
  <c r="S218" i="5"/>
  <c r="H218" i="5"/>
  <c r="E218" i="5"/>
  <c r="C218" i="5"/>
  <c r="A218" i="5"/>
  <c r="S214" i="5"/>
  <c r="H214" i="5"/>
  <c r="E214" i="5"/>
  <c r="C214" i="5"/>
  <c r="A214" i="5"/>
  <c r="S199" i="5"/>
  <c r="J199" i="5"/>
  <c r="H199" i="5"/>
  <c r="E199" i="5"/>
  <c r="C199" i="5"/>
  <c r="A199" i="5"/>
  <c r="S195" i="5"/>
  <c r="J195" i="5"/>
  <c r="H195" i="5"/>
  <c r="E195" i="5"/>
  <c r="C195" i="5"/>
  <c r="A195" i="5"/>
  <c r="S176" i="5"/>
  <c r="H176" i="5"/>
  <c r="E176" i="5"/>
  <c r="C176" i="5"/>
  <c r="A176" i="5"/>
  <c r="S172" i="5"/>
  <c r="H172" i="5"/>
  <c r="E172" i="5"/>
  <c r="C172" i="5"/>
  <c r="A172" i="5"/>
  <c r="O218" i="5"/>
  <c r="O237" i="5"/>
  <c r="O243" i="5"/>
  <c r="C137" i="1"/>
  <c r="O172" i="5"/>
  <c r="O199" i="5"/>
  <c r="C136" i="1"/>
  <c r="O195" i="5"/>
  <c r="O176" i="5"/>
  <c r="O214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562" i="5" l="1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C134" i="1"/>
  <c r="C236" i="1"/>
  <c r="C135" i="1"/>
  <c r="C239" i="1"/>
  <c r="C238" i="1"/>
  <c r="C237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79" i="1"/>
  <c r="C45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2" i="1"/>
  <c r="C131" i="1"/>
  <c r="C133" i="1"/>
  <c r="S570" i="5" l="1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46" i="1"/>
  <c r="C98" i="1"/>
  <c r="C97" i="1"/>
  <c r="C245" i="1"/>
  <c r="C244" i="1"/>
  <c r="C247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9" i="5" l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4" i="5"/>
  <c r="S150" i="5"/>
  <c r="S149" i="5"/>
  <c r="S148" i="5"/>
  <c r="S129" i="5"/>
  <c r="S128" i="5"/>
  <c r="S127" i="5"/>
  <c r="S126" i="5"/>
  <c r="S125" i="5"/>
  <c r="S124" i="5"/>
  <c r="S123" i="5"/>
  <c r="S120" i="5"/>
  <c r="S119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2" i="5"/>
  <c r="S241" i="5"/>
  <c r="S240" i="5"/>
  <c r="S239" i="5"/>
  <c r="S238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7" i="5"/>
  <c r="S216" i="5"/>
  <c r="S215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8" i="5"/>
  <c r="S197" i="5"/>
  <c r="S196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5" i="5"/>
  <c r="S174" i="5"/>
  <c r="S173" i="5"/>
  <c r="S171" i="5"/>
  <c r="S334" i="5"/>
  <c r="S333" i="5"/>
  <c r="S332" i="5"/>
  <c r="S331" i="5"/>
  <c r="S330" i="5"/>
  <c r="S329" i="5"/>
  <c r="S328" i="5"/>
  <c r="S327" i="5"/>
  <c r="O128" i="5"/>
  <c r="H128" i="5"/>
  <c r="E128" i="5"/>
  <c r="C128" i="5"/>
  <c r="A128" i="5"/>
  <c r="C128" i="1"/>
  <c r="C129" i="1"/>
  <c r="C130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78" i="1"/>
  <c r="C126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68" i="1"/>
  <c r="C74" i="1"/>
  <c r="C75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51" i="1"/>
  <c r="C60" i="1"/>
  <c r="S93" i="5" l="1"/>
  <c r="O93" i="5"/>
  <c r="H93" i="5"/>
  <c r="E93" i="5"/>
  <c r="C93" i="5"/>
  <c r="A93" i="5"/>
  <c r="S64" i="5"/>
  <c r="O64" i="5"/>
  <c r="H64" i="5"/>
  <c r="E64" i="5"/>
  <c r="C64" i="5"/>
  <c r="A64" i="5"/>
  <c r="C92" i="1"/>
  <c r="C42" i="1"/>
  <c r="H126" i="5" l="1"/>
  <c r="E126" i="5"/>
  <c r="C126" i="5"/>
  <c r="A126" i="5"/>
  <c r="O126" i="5"/>
  <c r="C63" i="1"/>
  <c r="C125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0" i="1"/>
  <c r="C22" i="1"/>
  <c r="C21" i="1"/>
  <c r="C18" i="1"/>
  <c r="C19" i="1"/>
  <c r="O150" i="5" l="1"/>
  <c r="H150" i="5"/>
  <c r="E150" i="5"/>
  <c r="C150" i="5"/>
  <c r="A150" i="5"/>
  <c r="U106" i="5"/>
  <c r="U105" i="5"/>
  <c r="O149" i="5"/>
  <c r="H149" i="5"/>
  <c r="E149" i="5"/>
  <c r="C149" i="5"/>
  <c r="A149" i="5"/>
  <c r="C149" i="1"/>
  <c r="C148" i="1"/>
  <c r="O148" i="5" l="1"/>
  <c r="H148" i="5"/>
  <c r="E148" i="5"/>
  <c r="C148" i="5"/>
  <c r="A148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3" i="1"/>
  <c r="C147" i="1"/>
  <c r="C124" i="1"/>
  <c r="O120" i="5" l="1"/>
  <c r="H120" i="5"/>
  <c r="E120" i="5"/>
  <c r="C120" i="5"/>
  <c r="A120" i="5"/>
  <c r="O119" i="5"/>
  <c r="H119" i="5"/>
  <c r="E119" i="5"/>
  <c r="C119" i="5"/>
  <c r="A119" i="5"/>
  <c r="C119" i="1"/>
  <c r="C122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8" i="1"/>
  <c r="C116" i="1"/>
  <c r="S106" i="5" l="1"/>
  <c r="O106" i="5"/>
  <c r="H106" i="5"/>
  <c r="E106" i="5"/>
  <c r="C106" i="5"/>
  <c r="A106" i="5"/>
  <c r="C105" i="1"/>
  <c r="C115" i="1"/>
  <c r="L337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O111" i="5"/>
  <c r="C109" i="1"/>
  <c r="C110" i="1"/>
  <c r="S33" i="5" l="1"/>
  <c r="O33" i="5"/>
  <c r="H33" i="5"/>
  <c r="E33" i="5"/>
  <c r="C33" i="5"/>
  <c r="A33" i="5"/>
  <c r="L298" i="5" l="1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C32" i="1"/>
  <c r="U108" i="5" l="1"/>
  <c r="U107" i="5"/>
  <c r="J213" i="5" l="1"/>
  <c r="J214" i="5" s="1"/>
  <c r="H213" i="5"/>
  <c r="E213" i="5"/>
  <c r="C213" i="5"/>
  <c r="A213" i="5"/>
  <c r="J212" i="5"/>
  <c r="H212" i="5"/>
  <c r="E212" i="5"/>
  <c r="C212" i="5"/>
  <c r="A212" i="5"/>
  <c r="J200" i="5"/>
  <c r="J201" i="5"/>
  <c r="J202" i="5"/>
  <c r="J203" i="5"/>
  <c r="J204" i="5"/>
  <c r="J205" i="5"/>
  <c r="J206" i="5"/>
  <c r="J207" i="5"/>
  <c r="J208" i="5"/>
  <c r="H208" i="5"/>
  <c r="E208" i="5"/>
  <c r="C208" i="5"/>
  <c r="A208" i="5"/>
  <c r="H207" i="5"/>
  <c r="E207" i="5"/>
  <c r="C207" i="5"/>
  <c r="A207" i="5"/>
  <c r="H206" i="5"/>
  <c r="E206" i="5"/>
  <c r="C206" i="5"/>
  <c r="A206" i="5"/>
  <c r="H205" i="5"/>
  <c r="E205" i="5"/>
  <c r="C205" i="5"/>
  <c r="A205" i="5"/>
  <c r="O206" i="5"/>
  <c r="O213" i="5"/>
  <c r="O207" i="5"/>
  <c r="O208" i="5"/>
  <c r="O212" i="5"/>
  <c r="O205" i="5"/>
  <c r="J215" i="5" l="1"/>
  <c r="J216" i="5"/>
  <c r="J217" i="5"/>
  <c r="J218" i="5" s="1"/>
  <c r="J209" i="5"/>
  <c r="J210" i="5"/>
  <c r="J211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6" i="5"/>
  <c r="J197" i="5"/>
  <c r="J198" i="5"/>
  <c r="J393" i="5" l="1"/>
  <c r="J394" i="5"/>
  <c r="J395" i="5"/>
  <c r="J396" i="5"/>
  <c r="J397" i="5"/>
  <c r="J387" i="5"/>
  <c r="J386" i="5"/>
  <c r="J385" i="5"/>
  <c r="J384" i="5"/>
  <c r="J383" i="5"/>
  <c r="J382" i="5"/>
  <c r="J381" i="5"/>
  <c r="J380" i="5"/>
  <c r="J379" i="5"/>
  <c r="J219" i="5" l="1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8" i="5"/>
  <c r="J239" i="5"/>
  <c r="J24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4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67" i="5" l="1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C106" i="1"/>
  <c r="O536" i="5" l="1"/>
  <c r="A531" i="5" l="1"/>
  <c r="C531" i="5"/>
  <c r="E531" i="5"/>
  <c r="H531" i="5"/>
  <c r="O531" i="5"/>
  <c r="S531" i="5"/>
  <c r="J519" i="5" l="1"/>
  <c r="J520" i="5"/>
  <c r="J521" i="5"/>
  <c r="J522" i="5"/>
  <c r="J523" i="5"/>
  <c r="L338" i="5" l="1"/>
  <c r="L339" i="5"/>
  <c r="K331" i="5"/>
  <c r="K332" i="5"/>
  <c r="K333" i="5"/>
  <c r="J325" i="5"/>
  <c r="J326" i="5"/>
  <c r="J327" i="5"/>
  <c r="S452" i="5"/>
  <c r="O452" i="5"/>
  <c r="H452" i="5"/>
  <c r="E452" i="5"/>
  <c r="C452" i="5"/>
  <c r="A452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51" i="5"/>
  <c r="O451" i="5"/>
  <c r="H451" i="5"/>
  <c r="E451" i="5"/>
  <c r="C451" i="5"/>
  <c r="A451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20" i="5"/>
  <c r="J419" i="5" s="1"/>
  <c r="J418" i="5" s="1"/>
  <c r="J417" i="5" s="1"/>
  <c r="C11" i="1"/>
  <c r="C6" i="1"/>
  <c r="C5" i="1"/>
  <c r="C7" i="1"/>
  <c r="C104" i="1"/>
  <c r="C13" i="1"/>
  <c r="C12" i="1"/>
  <c r="L398" i="5" l="1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K356" i="5" l="1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O315" i="5" l="1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H217" i="5" l="1"/>
  <c r="E217" i="5"/>
  <c r="C217" i="5"/>
  <c r="A217" i="5"/>
  <c r="H216" i="5"/>
  <c r="E216" i="5"/>
  <c r="C216" i="5"/>
  <c r="A216" i="5"/>
  <c r="O216" i="5"/>
  <c r="O217" i="5"/>
  <c r="H198" i="5" l="1"/>
  <c r="E198" i="5"/>
  <c r="C198" i="5"/>
  <c r="A198" i="5"/>
  <c r="H197" i="5"/>
  <c r="E197" i="5"/>
  <c r="C197" i="5"/>
  <c r="A197" i="5"/>
  <c r="O198" i="5"/>
  <c r="O197" i="5"/>
  <c r="S11" i="5" l="1"/>
  <c r="O11" i="5"/>
  <c r="H11" i="5"/>
  <c r="E11" i="5"/>
  <c r="C11" i="5"/>
  <c r="A11" i="5"/>
  <c r="C10" i="1"/>
  <c r="S558" i="5" l="1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2" i="5" l="1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C233" i="1"/>
  <c r="C234" i="1"/>
  <c r="C235" i="1"/>
  <c r="S523" i="5" l="1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07" i="5"/>
  <c r="H507" i="5"/>
  <c r="E507" i="5"/>
  <c r="C507" i="5"/>
  <c r="A507" i="5"/>
  <c r="S506" i="5"/>
  <c r="H506" i="5"/>
  <c r="E506" i="5"/>
  <c r="C506" i="5"/>
  <c r="A506" i="5"/>
  <c r="S505" i="5"/>
  <c r="H505" i="5"/>
  <c r="E505" i="5"/>
  <c r="C505" i="5"/>
  <c r="A505" i="5"/>
  <c r="O504" i="5"/>
  <c r="H504" i="5"/>
  <c r="E504" i="5"/>
  <c r="C504" i="5"/>
  <c r="A504" i="5"/>
  <c r="O503" i="5"/>
  <c r="H503" i="5"/>
  <c r="E503" i="5"/>
  <c r="C503" i="5"/>
  <c r="A503" i="5"/>
  <c r="O502" i="5"/>
  <c r="H502" i="5"/>
  <c r="E502" i="5"/>
  <c r="C502" i="5"/>
  <c r="A502" i="5"/>
  <c r="S345" i="5"/>
  <c r="O339" i="5"/>
  <c r="H339" i="5"/>
  <c r="E339" i="5"/>
  <c r="C339" i="5"/>
  <c r="A339" i="5"/>
  <c r="S344" i="5"/>
  <c r="O338" i="5"/>
  <c r="H338" i="5"/>
  <c r="E338" i="5"/>
  <c r="C338" i="5"/>
  <c r="A338" i="5"/>
  <c r="S343" i="5"/>
  <c r="O337" i="5"/>
  <c r="H337" i="5"/>
  <c r="E337" i="5"/>
  <c r="C337" i="5"/>
  <c r="A337" i="5"/>
  <c r="S339" i="5"/>
  <c r="O333" i="5"/>
  <c r="H333" i="5"/>
  <c r="E333" i="5"/>
  <c r="C333" i="5"/>
  <c r="A333" i="5"/>
  <c r="S338" i="5"/>
  <c r="O332" i="5"/>
  <c r="H332" i="5"/>
  <c r="E332" i="5"/>
  <c r="C332" i="5"/>
  <c r="A332" i="5"/>
  <c r="S337" i="5"/>
  <c r="O331" i="5"/>
  <c r="H331" i="5"/>
  <c r="E331" i="5"/>
  <c r="C331" i="5"/>
  <c r="A331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S504" i="5"/>
  <c r="O505" i="5"/>
  <c r="O506" i="5"/>
  <c r="S502" i="5"/>
  <c r="S503" i="5"/>
  <c r="C182" i="1"/>
  <c r="C220" i="1"/>
  <c r="C221" i="1"/>
  <c r="O507" i="5"/>
  <c r="C225" i="1"/>
  <c r="C186" i="1"/>
  <c r="C184" i="1"/>
  <c r="O321" i="5" l="1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C180" i="1"/>
  <c r="C178" i="1"/>
  <c r="C166" i="1"/>
  <c r="C174" i="1"/>
  <c r="C165" i="1"/>
  <c r="C164" i="1"/>
  <c r="C177" i="1"/>
  <c r="C173" i="1"/>
  <c r="C162" i="1"/>
  <c r="C163" i="1"/>
  <c r="C172" i="1"/>
  <c r="C176" i="1"/>
  <c r="C167" i="1"/>
  <c r="C179" i="1"/>
  <c r="A564" i="5" l="1"/>
  <c r="C564" i="5"/>
  <c r="E564" i="5"/>
  <c r="H564" i="5"/>
  <c r="O564" i="5"/>
  <c r="S564" i="5"/>
  <c r="S529" i="5"/>
  <c r="O529" i="5"/>
  <c r="H529" i="5"/>
  <c r="E529" i="5"/>
  <c r="C529" i="5"/>
  <c r="A529" i="5"/>
  <c r="O330" i="5" l="1"/>
  <c r="H330" i="5"/>
  <c r="E330" i="5"/>
  <c r="C330" i="5"/>
  <c r="A330" i="5"/>
  <c r="O329" i="5"/>
  <c r="H329" i="5"/>
  <c r="E329" i="5"/>
  <c r="C329" i="5"/>
  <c r="A329" i="5"/>
  <c r="O324" i="5"/>
  <c r="H324" i="5"/>
  <c r="E324" i="5"/>
  <c r="C324" i="5"/>
  <c r="A324" i="5"/>
  <c r="O323" i="5"/>
  <c r="H323" i="5"/>
  <c r="E323" i="5"/>
  <c r="C323" i="5"/>
  <c r="A323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73" i="1"/>
  <c r="C81" i="1"/>
  <c r="C64" i="1"/>
  <c r="C61" i="1"/>
  <c r="C85" i="1"/>
  <c r="C57" i="1"/>
  <c r="C56" i="1"/>
  <c r="C71" i="1"/>
  <c r="C58" i="1"/>
  <c r="C94" i="1"/>
  <c r="C88" i="1"/>
  <c r="C90" i="1"/>
  <c r="C62" i="1"/>
  <c r="C93" i="1"/>
  <c r="C72" i="1"/>
  <c r="C67" i="1"/>
  <c r="C69" i="1"/>
  <c r="C76" i="1"/>
  <c r="C59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3" i="1"/>
  <c r="C50" i="1"/>
  <c r="C52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35" i="1"/>
  <c r="C49" i="1"/>
  <c r="C41" i="1"/>
  <c r="C36" i="1"/>
  <c r="C37" i="1"/>
  <c r="C44" i="1"/>
  <c r="S35" i="5" l="1"/>
  <c r="O35" i="5"/>
  <c r="H35" i="5"/>
  <c r="E35" i="5"/>
  <c r="C35" i="5"/>
  <c r="A35" i="5"/>
  <c r="C34" i="1"/>
  <c r="I417" i="5" l="1"/>
  <c r="I418" i="5"/>
  <c r="O369" i="5" l="1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S358" i="5"/>
  <c r="S369" i="5"/>
  <c r="S360" i="5"/>
  <c r="S367" i="5"/>
  <c r="S359" i="5"/>
  <c r="S368" i="5"/>
  <c r="I419" i="5" l="1"/>
  <c r="I420" i="5" l="1"/>
  <c r="I421" i="5" l="1"/>
  <c r="O336" i="5" l="1"/>
  <c r="H336" i="5"/>
  <c r="E336" i="5"/>
  <c r="C336" i="5"/>
  <c r="A336" i="5"/>
  <c r="O335" i="5"/>
  <c r="H335" i="5"/>
  <c r="E335" i="5"/>
  <c r="C335" i="5"/>
  <c r="A33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6" i="1"/>
  <c r="C24" i="1"/>
  <c r="C27" i="1"/>
  <c r="C2" i="1"/>
  <c r="C28" i="1"/>
  <c r="S25" i="5" l="1"/>
  <c r="O25" i="5"/>
  <c r="H25" i="5"/>
  <c r="E25" i="5"/>
  <c r="C25" i="5"/>
  <c r="A25" i="5"/>
  <c r="S566" i="5" l="1"/>
  <c r="O566" i="5"/>
  <c r="H566" i="5"/>
  <c r="E566" i="5"/>
  <c r="C566" i="5"/>
  <c r="A566" i="5"/>
  <c r="S565" i="5"/>
  <c r="O565" i="5"/>
  <c r="H565" i="5"/>
  <c r="E565" i="5"/>
  <c r="C565" i="5"/>
  <c r="A565" i="5"/>
  <c r="H563" i="5" l="1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0" i="5"/>
  <c r="H528" i="5"/>
  <c r="H527" i="5"/>
  <c r="H526" i="5"/>
  <c r="H525" i="5"/>
  <c r="H524" i="5"/>
  <c r="H518" i="5"/>
  <c r="H517" i="5"/>
  <c r="H516" i="5"/>
  <c r="H515" i="5"/>
  <c r="H514" i="5"/>
  <c r="H513" i="5"/>
  <c r="H512" i="5"/>
  <c r="H511" i="5"/>
  <c r="H510" i="5"/>
  <c r="H509" i="5"/>
  <c r="H508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0" i="5"/>
  <c r="H447" i="5"/>
  <c r="H446" i="5"/>
  <c r="H445" i="5"/>
  <c r="H441" i="5"/>
  <c r="H440" i="5"/>
  <c r="H439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6" i="5"/>
  <c r="H365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4" i="5"/>
  <c r="H328" i="5"/>
  <c r="H322" i="5"/>
  <c r="H288" i="5"/>
  <c r="H287" i="5"/>
  <c r="H286" i="5"/>
  <c r="H285" i="5"/>
  <c r="H284" i="5"/>
  <c r="H283" i="5"/>
  <c r="H282" i="5"/>
  <c r="H281" i="5"/>
  <c r="H280" i="5"/>
  <c r="H252" i="5"/>
  <c r="H251" i="5"/>
  <c r="H250" i="5"/>
  <c r="H249" i="5"/>
  <c r="H248" i="5"/>
  <c r="H247" i="5"/>
  <c r="H246" i="5"/>
  <c r="H245" i="5"/>
  <c r="H244" i="5"/>
  <c r="H242" i="5"/>
  <c r="H241" i="5"/>
  <c r="H240" i="5"/>
  <c r="H239" i="5"/>
  <c r="H238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5" i="5"/>
  <c r="H211" i="5"/>
  <c r="H210" i="5"/>
  <c r="H209" i="5"/>
  <c r="H204" i="5"/>
  <c r="H203" i="5"/>
  <c r="H202" i="5"/>
  <c r="H201" i="5"/>
  <c r="H200" i="5"/>
  <c r="H196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5" i="5"/>
  <c r="H174" i="5"/>
  <c r="H173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63" i="5"/>
  <c r="O563" i="5"/>
  <c r="E563" i="5"/>
  <c r="C563" i="5"/>
  <c r="A563" i="5"/>
  <c r="E4" i="6"/>
  <c r="C2" i="6"/>
  <c r="E5" i="6"/>
  <c r="C243" i="1"/>
  <c r="E3" i="6"/>
  <c r="C5" i="6"/>
  <c r="C3" i="6"/>
  <c r="C242" i="1"/>
  <c r="C4" i="6"/>
  <c r="E2" i="6"/>
  <c r="S546" i="5" l="1"/>
  <c r="O546" i="5"/>
  <c r="E546" i="5"/>
  <c r="C546" i="5"/>
  <c r="A546" i="5"/>
  <c r="S545" i="5"/>
  <c r="O545" i="5"/>
  <c r="E545" i="5"/>
  <c r="C545" i="5"/>
  <c r="A545" i="5"/>
  <c r="S544" i="5"/>
  <c r="O544" i="5"/>
  <c r="E544" i="5"/>
  <c r="C544" i="5"/>
  <c r="A544" i="5"/>
  <c r="S543" i="5"/>
  <c r="O543" i="5"/>
  <c r="E543" i="5"/>
  <c r="C543" i="5"/>
  <c r="A543" i="5"/>
  <c r="S542" i="5"/>
  <c r="O542" i="5"/>
  <c r="E542" i="5"/>
  <c r="C542" i="5"/>
  <c r="A542" i="5"/>
  <c r="S513" i="5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509" i="5"/>
  <c r="O509" i="5"/>
  <c r="E509" i="5"/>
  <c r="C509" i="5"/>
  <c r="A509" i="5"/>
  <c r="S508" i="5"/>
  <c r="O508" i="5"/>
  <c r="E508" i="5"/>
  <c r="C508" i="5"/>
  <c r="A508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S501" i="5"/>
  <c r="E501" i="5"/>
  <c r="C501" i="5"/>
  <c r="A501" i="5"/>
  <c r="S500" i="5"/>
  <c r="E500" i="5"/>
  <c r="C500" i="5"/>
  <c r="A500" i="5"/>
  <c r="S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S491" i="5"/>
  <c r="S492" i="5"/>
  <c r="S493" i="5"/>
  <c r="S495" i="5"/>
  <c r="S494" i="5"/>
  <c r="O499" i="5"/>
  <c r="S496" i="5"/>
  <c r="O500" i="5"/>
  <c r="C222" i="1"/>
  <c r="S498" i="5"/>
  <c r="C232" i="1"/>
  <c r="C240" i="1"/>
  <c r="S497" i="5"/>
  <c r="C223" i="1"/>
  <c r="C241" i="1"/>
  <c r="O501" i="5"/>
  <c r="C217" i="1"/>
  <c r="C215" i="1"/>
  <c r="C216" i="1"/>
  <c r="S27" i="5" l="1"/>
  <c r="O27" i="5"/>
  <c r="H27" i="5"/>
  <c r="E27" i="5"/>
  <c r="C27" i="5"/>
  <c r="A27" i="5"/>
  <c r="S541" i="5"/>
  <c r="S540" i="5"/>
  <c r="S539" i="5"/>
  <c r="S538" i="5"/>
  <c r="S537" i="5"/>
  <c r="S536" i="5"/>
  <c r="S535" i="5"/>
  <c r="S534" i="5"/>
  <c r="S533" i="5"/>
  <c r="S532" i="5"/>
  <c r="S530" i="5"/>
  <c r="S528" i="5"/>
  <c r="S527" i="5"/>
  <c r="S526" i="5"/>
  <c r="S525" i="5"/>
  <c r="S524" i="5"/>
  <c r="S518" i="5"/>
  <c r="S517" i="5"/>
  <c r="S516" i="5"/>
  <c r="S515" i="5"/>
  <c r="S514" i="5"/>
  <c r="S490" i="5"/>
  <c r="S489" i="5"/>
  <c r="S488" i="5"/>
  <c r="S487" i="5"/>
  <c r="S486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0" i="5"/>
  <c r="S447" i="5"/>
  <c r="S446" i="5"/>
  <c r="S445" i="5"/>
  <c r="S441" i="5"/>
  <c r="S440" i="5"/>
  <c r="S439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397" i="5"/>
  <c r="S396" i="5"/>
  <c r="S395" i="5"/>
  <c r="S394" i="5"/>
  <c r="S393" i="5"/>
  <c r="S387" i="5"/>
  <c r="S386" i="5"/>
  <c r="S385" i="5"/>
  <c r="S384" i="5"/>
  <c r="S383" i="5"/>
  <c r="S382" i="5"/>
  <c r="S381" i="5"/>
  <c r="S380" i="5"/>
  <c r="S379" i="5"/>
  <c r="S355" i="5"/>
  <c r="S354" i="5"/>
  <c r="S353" i="5"/>
  <c r="S352" i="5"/>
  <c r="S351" i="5"/>
  <c r="S350" i="5"/>
  <c r="S349" i="5"/>
  <c r="S348" i="5"/>
  <c r="S347" i="5"/>
  <c r="S346" i="5"/>
  <c r="S342" i="5"/>
  <c r="S341" i="5"/>
  <c r="S340" i="5"/>
  <c r="S336" i="5"/>
  <c r="S335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04" i="5"/>
  <c r="S102" i="5"/>
  <c r="S101" i="5"/>
  <c r="S34" i="5"/>
  <c r="S3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E536" i="5"/>
  <c r="C536" i="5"/>
  <c r="A536" i="5"/>
  <c r="S365" i="5"/>
  <c r="S409" i="5"/>
  <c r="S410" i="5"/>
  <c r="S402" i="5"/>
  <c r="S411" i="5"/>
  <c r="S407" i="5"/>
  <c r="S356" i="5"/>
  <c r="S357" i="5"/>
  <c r="S400" i="5"/>
  <c r="S408" i="5"/>
  <c r="S366" i="5"/>
  <c r="S398" i="5"/>
  <c r="S399" i="5"/>
  <c r="S401" i="5"/>
  <c r="S390" i="5"/>
  <c r="S416" i="5"/>
  <c r="S392" i="5"/>
  <c r="S485" i="5"/>
  <c r="S373" i="5"/>
  <c r="S372" i="5"/>
  <c r="S482" i="5"/>
  <c r="S376" i="5"/>
  <c r="S415" i="5"/>
  <c r="S414" i="5"/>
  <c r="S483" i="5"/>
  <c r="S375" i="5"/>
  <c r="S103" i="5"/>
  <c r="S413" i="5"/>
  <c r="S370" i="5"/>
  <c r="S378" i="5"/>
  <c r="S412" i="5"/>
  <c r="S388" i="5"/>
  <c r="S377" i="5"/>
  <c r="S374" i="5"/>
  <c r="S391" i="5"/>
  <c r="S481" i="5"/>
  <c r="S484" i="5"/>
  <c r="S100" i="5"/>
  <c r="S389" i="5"/>
  <c r="S371" i="5"/>
  <c r="O535" i="5" l="1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0" i="5"/>
  <c r="E530" i="5"/>
  <c r="C530" i="5"/>
  <c r="A530" i="5"/>
  <c r="C226" i="1"/>
  <c r="C230" i="1"/>
  <c r="C227" i="1"/>
  <c r="C231" i="1"/>
  <c r="O480" i="5" l="1"/>
  <c r="E480" i="5"/>
  <c r="C480" i="5"/>
  <c r="A480" i="5"/>
  <c r="O479" i="5"/>
  <c r="E479" i="5"/>
  <c r="C479" i="5"/>
  <c r="A479" i="5"/>
  <c r="O478" i="5"/>
  <c r="E478" i="5"/>
  <c r="C478" i="5"/>
  <c r="A478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47" i="5"/>
  <c r="E447" i="5"/>
  <c r="C447" i="5"/>
  <c r="A447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E518" i="5" l="1"/>
  <c r="C518" i="5"/>
  <c r="A518" i="5"/>
  <c r="E517" i="5"/>
  <c r="C517" i="5"/>
  <c r="A517" i="5"/>
  <c r="E516" i="5"/>
  <c r="C516" i="5"/>
  <c r="A516" i="5"/>
  <c r="E515" i="5"/>
  <c r="C515" i="5"/>
  <c r="A515" i="5"/>
  <c r="E514" i="5"/>
  <c r="C514" i="5"/>
  <c r="A514" i="5"/>
  <c r="E490" i="5"/>
  <c r="C490" i="5"/>
  <c r="A490" i="5"/>
  <c r="E489" i="5"/>
  <c r="C489" i="5"/>
  <c r="A489" i="5"/>
  <c r="E488" i="5"/>
  <c r="C488" i="5"/>
  <c r="A488" i="5"/>
  <c r="E487" i="5"/>
  <c r="C487" i="5"/>
  <c r="A487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77" i="5"/>
  <c r="E477" i="5"/>
  <c r="C477" i="5"/>
  <c r="A477" i="5"/>
  <c r="O476" i="5"/>
  <c r="E476" i="5"/>
  <c r="C476" i="5"/>
  <c r="A476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0" i="5"/>
  <c r="E450" i="5"/>
  <c r="C450" i="5"/>
  <c r="A450" i="5"/>
  <c r="O446" i="5"/>
  <c r="E446" i="5"/>
  <c r="C446" i="5"/>
  <c r="A446" i="5"/>
  <c r="O445" i="5"/>
  <c r="E445" i="5"/>
  <c r="C445" i="5"/>
  <c r="A445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518" i="5"/>
  <c r="O516" i="5"/>
  <c r="O514" i="5"/>
  <c r="O517" i="5"/>
  <c r="O515" i="5"/>
  <c r="O490" i="5"/>
  <c r="O488" i="5"/>
  <c r="O486" i="5"/>
  <c r="O487" i="5"/>
  <c r="O489" i="5"/>
  <c r="C206" i="1"/>
  <c r="C228" i="1"/>
  <c r="C214" i="1"/>
  <c r="C219" i="1"/>
  <c r="C224" i="1"/>
  <c r="C218" i="1"/>
  <c r="C207" i="1"/>
  <c r="C210" i="1"/>
  <c r="C208" i="1"/>
  <c r="C211" i="1"/>
  <c r="C213" i="1"/>
  <c r="C212" i="1"/>
  <c r="C205" i="1"/>
  <c r="C229" i="1"/>
  <c r="C209" i="1"/>
  <c r="O421" i="5" l="1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6" i="5"/>
  <c r="C365" i="5"/>
  <c r="C357" i="5"/>
  <c r="C356" i="5"/>
  <c r="C203" i="1"/>
  <c r="C204" i="1"/>
  <c r="C202" i="1"/>
  <c r="E402" i="5" l="1"/>
  <c r="A402" i="5"/>
  <c r="E401" i="5"/>
  <c r="A401" i="5"/>
  <c r="E400" i="5"/>
  <c r="A400" i="5"/>
  <c r="E399" i="5"/>
  <c r="A399" i="5"/>
  <c r="E398" i="5"/>
  <c r="A398" i="5"/>
  <c r="A397" i="5"/>
  <c r="E397" i="5"/>
  <c r="O402" i="5"/>
  <c r="O400" i="5"/>
  <c r="O398" i="5"/>
  <c r="O399" i="5"/>
  <c r="O401" i="5"/>
  <c r="E396" i="5"/>
  <c r="A396" i="5"/>
  <c r="E395" i="5"/>
  <c r="A395" i="5"/>
  <c r="O392" i="5"/>
  <c r="E392" i="5"/>
  <c r="A392" i="5"/>
  <c r="O391" i="5"/>
  <c r="E391" i="5"/>
  <c r="A391" i="5"/>
  <c r="O390" i="5"/>
  <c r="E390" i="5"/>
  <c r="A390" i="5"/>
  <c r="E387" i="5"/>
  <c r="A387" i="5"/>
  <c r="E386" i="5"/>
  <c r="A386" i="5"/>
  <c r="E385" i="5"/>
  <c r="A385" i="5"/>
  <c r="E384" i="5"/>
  <c r="A384" i="5"/>
  <c r="E383" i="5"/>
  <c r="A383" i="5"/>
  <c r="E382" i="5"/>
  <c r="A382" i="5"/>
  <c r="E381" i="5"/>
  <c r="A381" i="5"/>
  <c r="O378" i="5"/>
  <c r="E378" i="5"/>
  <c r="A378" i="5"/>
  <c r="O377" i="5"/>
  <c r="E377" i="5"/>
  <c r="A377" i="5"/>
  <c r="O376" i="5"/>
  <c r="E376" i="5"/>
  <c r="A376" i="5"/>
  <c r="O375" i="5"/>
  <c r="E375" i="5"/>
  <c r="A375" i="5"/>
  <c r="O374" i="5"/>
  <c r="E374" i="5"/>
  <c r="A374" i="5"/>
  <c r="O373" i="5"/>
  <c r="E373" i="5"/>
  <c r="A373" i="5"/>
  <c r="O372" i="5"/>
  <c r="E372" i="5"/>
  <c r="A372" i="5"/>
  <c r="O288" i="5"/>
  <c r="O287" i="5"/>
  <c r="O286" i="5"/>
  <c r="O285" i="5"/>
  <c r="O284" i="5"/>
  <c r="O283" i="5"/>
  <c r="O282" i="5"/>
  <c r="O281" i="5"/>
  <c r="O280" i="5"/>
  <c r="O252" i="5"/>
  <c r="O251" i="5"/>
  <c r="O250" i="5"/>
  <c r="O249" i="5"/>
  <c r="O248" i="5"/>
  <c r="O247" i="5"/>
  <c r="O246" i="5"/>
  <c r="O245" i="5"/>
  <c r="O244" i="5"/>
  <c r="O389" i="5"/>
  <c r="O388" i="5"/>
  <c r="O371" i="5"/>
  <c r="O370" i="5"/>
  <c r="O366" i="5"/>
  <c r="O365" i="5"/>
  <c r="O357" i="5"/>
  <c r="E394" i="5"/>
  <c r="A394" i="5"/>
  <c r="E393" i="5"/>
  <c r="A393" i="5"/>
  <c r="E389" i="5"/>
  <c r="A389" i="5"/>
  <c r="E388" i="5"/>
  <c r="A388" i="5"/>
  <c r="E380" i="5"/>
  <c r="A380" i="5"/>
  <c r="E379" i="5"/>
  <c r="A379" i="5"/>
  <c r="E371" i="5"/>
  <c r="A371" i="5"/>
  <c r="E370" i="5"/>
  <c r="A370" i="5"/>
  <c r="C201" i="1"/>
  <c r="O385" i="5"/>
  <c r="O381" i="5"/>
  <c r="O384" i="5"/>
  <c r="O397" i="5"/>
  <c r="O393" i="5"/>
  <c r="O382" i="5"/>
  <c r="O387" i="5"/>
  <c r="O395" i="5"/>
  <c r="O379" i="5"/>
  <c r="O383" i="5"/>
  <c r="O380" i="5"/>
  <c r="O396" i="5"/>
  <c r="O386" i="5"/>
  <c r="O394" i="5"/>
  <c r="E366" i="5" l="1"/>
  <c r="A366" i="5"/>
  <c r="E365" i="5"/>
  <c r="A365" i="5"/>
  <c r="E357" i="5"/>
  <c r="A357" i="5"/>
  <c r="O356" i="5"/>
  <c r="O355" i="5"/>
  <c r="E356" i="5"/>
  <c r="C355" i="5"/>
  <c r="A356" i="5"/>
  <c r="C200" i="1"/>
  <c r="C196" i="1"/>
  <c r="C197" i="1"/>
  <c r="C198" i="1"/>
  <c r="C199" i="1"/>
  <c r="E288" i="5" l="1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83" i="5"/>
  <c r="E282" i="5"/>
  <c r="E281" i="5"/>
  <c r="E280" i="5"/>
  <c r="E247" i="5"/>
  <c r="E246" i="5"/>
  <c r="E245" i="5"/>
  <c r="E244" i="5"/>
  <c r="C283" i="5"/>
  <c r="C282" i="5"/>
  <c r="C281" i="5"/>
  <c r="C280" i="5"/>
  <c r="C247" i="5"/>
  <c r="C246" i="5"/>
  <c r="C245" i="5"/>
  <c r="C244" i="5"/>
  <c r="A246" i="5"/>
  <c r="A247" i="5"/>
  <c r="A281" i="5"/>
  <c r="A283" i="5"/>
  <c r="A282" i="5"/>
  <c r="A280" i="5"/>
  <c r="A245" i="5"/>
  <c r="A244" i="5"/>
  <c r="E175" i="5"/>
  <c r="C175" i="5"/>
  <c r="A175" i="5"/>
  <c r="E174" i="5"/>
  <c r="C174" i="5"/>
  <c r="A174" i="5"/>
  <c r="C175" i="1"/>
  <c r="O174" i="5"/>
  <c r="C171" i="1"/>
  <c r="C195" i="1"/>
  <c r="O175" i="5"/>
  <c r="S28" i="5" l="1"/>
  <c r="S3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4" i="5"/>
  <c r="O328" i="5"/>
  <c r="O322" i="5"/>
  <c r="O104" i="5"/>
  <c r="O103" i="5"/>
  <c r="O102" i="5"/>
  <c r="O101" i="5"/>
  <c r="O100" i="5"/>
  <c r="O34" i="5"/>
  <c r="O32" i="5"/>
  <c r="O28" i="5"/>
  <c r="O3" i="5"/>
  <c r="O201" i="5"/>
  <c r="C102" i="1"/>
  <c r="O187" i="5"/>
  <c r="O194" i="5"/>
  <c r="O242" i="5"/>
  <c r="C161" i="1"/>
  <c r="O181" i="5"/>
  <c r="C101" i="1"/>
  <c r="C31" i="1"/>
  <c r="C103" i="1"/>
  <c r="O209" i="5"/>
  <c r="O241" i="5"/>
  <c r="O167" i="5"/>
  <c r="O189" i="5"/>
  <c r="C193" i="1"/>
  <c r="O161" i="5"/>
  <c r="O220" i="5"/>
  <c r="C191" i="1"/>
  <c r="C185" i="1"/>
  <c r="O221" i="5"/>
  <c r="O178" i="5"/>
  <c r="O233" i="5"/>
  <c r="O179" i="5"/>
  <c r="O229" i="5"/>
  <c r="O164" i="5"/>
  <c r="O154" i="5"/>
  <c r="C99" i="1"/>
  <c r="O156" i="5"/>
  <c r="O211" i="5"/>
  <c r="C183" i="1"/>
  <c r="O182" i="5"/>
  <c r="O171" i="5"/>
  <c r="O215" i="5"/>
  <c r="C153" i="1"/>
  <c r="O235" i="5"/>
  <c r="O226" i="5"/>
  <c r="O231" i="5"/>
  <c r="C158" i="1"/>
  <c r="O173" i="5"/>
  <c r="O204" i="5"/>
  <c r="C154" i="1"/>
  <c r="O238" i="5"/>
  <c r="C155" i="1"/>
  <c r="O155" i="5"/>
  <c r="C188" i="1"/>
  <c r="O236" i="5"/>
  <c r="O166" i="5"/>
  <c r="O180" i="5"/>
  <c r="C168" i="1"/>
  <c r="O240" i="5"/>
  <c r="C187" i="1"/>
  <c r="C170" i="1"/>
  <c r="C192" i="1"/>
  <c r="O222" i="5"/>
  <c r="O160" i="5"/>
  <c r="O196" i="5"/>
  <c r="O188" i="5"/>
  <c r="O169" i="5"/>
  <c r="O191" i="5"/>
  <c r="C160" i="1"/>
  <c r="C159" i="1"/>
  <c r="O168" i="5"/>
  <c r="O224" i="5"/>
  <c r="C194" i="1"/>
  <c r="O202" i="5"/>
  <c r="C190" i="1"/>
  <c r="O159" i="5"/>
  <c r="O190" i="5"/>
  <c r="O228" i="5"/>
  <c r="O186" i="5"/>
  <c r="O177" i="5"/>
  <c r="O225" i="5"/>
  <c r="O219" i="5"/>
  <c r="O239" i="5"/>
  <c r="O157" i="5"/>
  <c r="O192" i="5"/>
  <c r="O230" i="5"/>
  <c r="C169" i="1"/>
  <c r="O203" i="5"/>
  <c r="C189" i="1"/>
  <c r="O170" i="5"/>
  <c r="C100" i="1"/>
  <c r="C181" i="1"/>
  <c r="O234" i="5"/>
  <c r="O165" i="5"/>
  <c r="O185" i="5"/>
  <c r="O210" i="5"/>
  <c r="O162" i="5"/>
  <c r="O223" i="5"/>
  <c r="O184" i="5"/>
  <c r="O183" i="5"/>
  <c r="O163" i="5"/>
  <c r="C33" i="1"/>
  <c r="O200" i="5"/>
  <c r="C156" i="1"/>
  <c r="O227" i="5"/>
  <c r="C157" i="1"/>
  <c r="O232" i="5"/>
  <c r="O193" i="5"/>
  <c r="Q2" i="5" l="1"/>
  <c r="M2" i="5"/>
  <c r="E6" i="6"/>
  <c r="C6" i="6"/>
  <c r="O158" i="5"/>
  <c r="E355" i="5" l="1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34" i="5"/>
  <c r="C334" i="5"/>
  <c r="A334" i="5"/>
  <c r="E328" i="5"/>
  <c r="C328" i="5"/>
  <c r="A328" i="5"/>
  <c r="E322" i="5"/>
  <c r="C322" i="5"/>
  <c r="A322" i="5"/>
  <c r="E7" i="6"/>
  <c r="C8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3" i="5"/>
  <c r="C173" i="5"/>
  <c r="E173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6" i="5"/>
  <c r="C196" i="5"/>
  <c r="E196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9" i="5"/>
  <c r="C209" i="5"/>
  <c r="E209" i="5"/>
  <c r="A210" i="5"/>
  <c r="C210" i="5"/>
  <c r="E210" i="5"/>
  <c r="A211" i="5"/>
  <c r="C211" i="5"/>
  <c r="E211" i="5"/>
  <c r="A215" i="5"/>
  <c r="C215" i="5"/>
  <c r="E215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E242" i="5" l="1"/>
  <c r="C242" i="5"/>
  <c r="A24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<sst xmlns="http://schemas.openxmlformats.org/spreadsheetml/2006/main" count="1988" uniqueCount="927">
  <si>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</si>
  <si>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</si>
  <si>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</si>
  <si>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</si>
  <si>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</si>
  <si>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</si>
  <si>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</si>
  <si>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</si>
  <si>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</si>
  <si>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</si>
  <si>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</si>
  <si>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</si>
  <si>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</si>
  <si>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</si>
  <si>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</si>
  <si>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</si>
  <si>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</si>
  <si>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</si>
  <si>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</si>
  <si>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</si>
  <si>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</si>
  <si>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</si>
  <si>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</si>
  <si>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</si>
  <si>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</si>
  <si>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</si>
  <si>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</si>
  <si>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</si>
  <si>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</si>
  <si>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</si>
  <si>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</si>
  <si>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</si>
  <si>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</si>
  <si>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</si>
  <si>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</si>
  <si>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</si>
  <si>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</si>
  <si>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</si>
  <si>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</si>
  <si>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</si>
  <si>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</si>
  <si>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</si>
  <si>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</si>
  <si>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</si>
  <si>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</si>
  <si>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</si>
  <si>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</si>
  <si>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</si>
  <si>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</si>
  <si>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</si>
  <si>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</si>
  <si>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</si>
  <si>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</si>
  <si>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</si>
  <si>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</si>
  <si>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</si>
  <si>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</si>
  <si>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</si>
  <si>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</si>
  <si>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</si>
  <si>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</si>
  <si>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</si>
  <si>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</si>
  <si>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</si>
  <si>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</si>
  <si>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</si>
  <si>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</si>
  <si>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</si>
  <si>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</si>
  <si>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</si>
  <si>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</si>
  <si>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</si>
  <si>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</si>
  <si>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</si>
  <si>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</si>
  <si>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</si>
  <si>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</si>
  <si>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</si>
  <si>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</si>
  <si>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</si>
  <si>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</si>
  <si>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</si>
  <si>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</si>
  <si>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</si>
  <si>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</si>
  <si>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</si>
  <si>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</si>
  <si>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</si>
  <si>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</si>
  <si>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</si>
  <si>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</si>
  <si>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</si>
  <si>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</si>
  <si>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</si>
  <si>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</si>
  <si>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</si>
  <si>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</si>
  <si>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</si>
  <si>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</si>
  <si>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</si>
  <si>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</si>
  <si>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</si>
  <si>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</si>
  <si>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</si>
  <si>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</si>
  <si>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</si>
  <si>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</si>
  <si>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</si>
  <si>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</si>
  <si>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</si>
  <si>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</si>
  <si>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</si>
  <si>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</si>
  <si>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</si>
  <si>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</si>
  <si>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</si>
  <si>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</si>
  <si>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</si>
  <si>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</si>
  <si>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</si>
  <si>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</si>
  <si>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</si>
  <si>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</si>
  <si>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</si>
  <si>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</si>
  <si>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</si>
  <si>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</si>
  <si>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</si>
  <si>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</si>
  <si>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</si>
  <si>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</si>
  <si>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</si>
  <si>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</si>
  <si>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</si>
  <si>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</si>
  <si>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</si>
  <si>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</si>
  <si>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</si>
  <si>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</si>
  <si>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</si>
  <si>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</si>
  <si>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</si>
  <si>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</si>
  <si>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</si>
  <si>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</si>
  <si>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</si>
  <si>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</si>
  <si>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</si>
  <si>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</si>
  <si>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</si>
  <si>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</si>
  <si>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</si>
  <si>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</si>
  <si>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</si>
  <si>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</si>
  <si>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</si>
  <si>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</si>
  <si>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</si>
  <si>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</si>
  <si>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</si>
  <si>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</si>
  <si>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</si>
  <si>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</si>
  <si>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</si>
  <si>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</si>
  <si>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</si>
  <si>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</si>
  <si>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</si>
  <si>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</si>
  <si>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</si>
  <si>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</si>
  <si>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</si>
  <si>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</si>
  <si>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</si>
  <si>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</si>
  <si>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</si>
  <si>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</si>
  <si>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</si>
  <si>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</si>
  <si>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</si>
  <si>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</si>
  <si>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</si>
  <si>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</si>
  <si>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</si>
  <si>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</si>
  <si>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</si>
  <si>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</si>
  <si>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</si>
  <si>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</si>
  <si>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</si>
  <si>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</si>
  <si>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</si>
  <si>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</si>
  <si>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</si>
  <si>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</si>
  <si>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</si>
  <si>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</si>
  <si>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</si>
  <si>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</si>
  <si>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</si>
  <si>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</si>
  <si>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</si>
  <si>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</si>
  <si>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</si>
  <si>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</si>
  <si>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</si>
  <si>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</si>
  <si>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</si>
  <si>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</si>
  <si>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</si>
  <si>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</si>
  <si>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</si>
  <si>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</si>
  <si>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</si>
  <si>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</si>
  <si>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</si>
  <si>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</si>
  <si>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</si>
  <si>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</si>
  <si>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</si>
  <si>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</si>
  <si>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</si>
  <si>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</si>
  <si>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</si>
  <si>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</si>
  <si>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</si>
  <si>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</si>
  <si>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</si>
  <si>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</si>
  <si>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</si>
  <si>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</si>
  <si>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</si>
  <si>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</si>
  <si>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</si>
  <si>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</si>
  <si>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</si>
  <si>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</si>
  <si>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</si>
  <si>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</si>
  <si>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</si>
  <si>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</si>
  <si>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</si>
  <si>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</si>
  <si>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</si>
  <si>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</si>
  <si>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</si>
  <si>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</si>
  <si>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</si>
  <si>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</si>
  <si>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</si>
  <si>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</si>
  <si>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</si>
  <si>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</si>
  <si>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</si>
  <si>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</si>
  <si>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</si>
  <si>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</si>
  <si>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</si>
  <si>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</si>
  <si>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</si>
  <si>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</si>
  <si>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</si>
  <si>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</si>
  <si>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</si>
  <si>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</si>
  <si>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</si>
  <si>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</si>
  <si>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</si>
  <si>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</si>
  <si>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</si>
  <si>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</si>
  <si>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</si>
  <si>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</si>
  <si>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</si>
  <si>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</si>
  <si>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</si>
  <si>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</si>
  <si>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</si>
  <si>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</si>
  <si>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</si>
  <si>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</si>
  <si>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</si>
  <si>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</si>
  <si>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</si>
  <si>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</si>
  <si>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</si>
  <si>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</si>
  <si>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</si>
  <si>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</si>
  <si>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</si>
  <si>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</si>
  <si>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</si>
  <si>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</si>
  <si>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</si>
  <si>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</si>
  <si>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</si>
  <si>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</si>
  <si>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</si>
  <si>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</si>
  <si>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</si>
  <si>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</si>
  <si>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</si>
  <si>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</si>
  <si>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</si>
  <si>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</si>
  <si>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</si>
  <si>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</si>
  <si>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</si>
  <si>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</si>
  <si>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</si>
  <si>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</si>
  <si>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</si>
  <si>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</si>
  <si>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</si>
  <si>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</si>
  <si>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</si>
  <si>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</si>
  <si>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</si>
  <si>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</si>
  <si>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</si>
  <si>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</si>
  <si>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</si>
  <si>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</si>
  <si>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</si>
  <si>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</si>
  <si>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</si>
  <si>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</si>
  <si>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</si>
  <si>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</si>
  <si>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</si>
  <si>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</si>
  <si>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</si>
  <si>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</si>
  <si>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</si>
  <si>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</si>
  <si>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</si>
  <si>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</si>
  <si>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</si>
  <si>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</si>
  <si>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</si>
  <si>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</si>
  <si>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</si>
  <si>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</si>
  <si>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</si>
  <si>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</si>
  <si>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</si>
  <si>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</si>
  <si>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</si>
  <si>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</si>
  <si>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</si>
  <si>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</si>
  <si>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</si>
  <si>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</si>
  <si>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</si>
  <si>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</si>
  <si>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</si>
  <si>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</si>
  <si>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</si>
  <si>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</si>
  <si>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</si>
  <si>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</si>
  <si>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</si>
  <si>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</si>
  <si>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</si>
  <si>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</si>
  <si>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</si>
  <si>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</si>
  <si>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</si>
  <si>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</si>
  <si>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</si>
  <si>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</si>
  <si>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</si>
  <si>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</si>
  <si>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</si>
  <si>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</si>
  <si>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</si>
  <si>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</si>
  <si>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</si>
  <si>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</si>
  <si>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</si>
  <si>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</si>
  <si>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</si>
  <si>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</si>
  <si>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</si>
  <si>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</si>
  <si>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</si>
  <si>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</si>
  <si>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</si>
  <si>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</si>
  <si>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</si>
  <si>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</si>
  <si>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</si>
  <si>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</si>
  <si>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</si>
  <si>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</si>
  <si>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</si>
  <si>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</si>
  <si>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</si>
  <si>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</si>
  <si>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</si>
  <si>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</si>
  <si>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</si>
  <si>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</si>
  <si>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</si>
  <si>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</si>
  <si>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</si>
  <si>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</si>
  <si>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</si>
  <si>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</si>
  <si>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</si>
  <si>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</si>
  <si>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</si>
  <si>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</si>
  <si>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</si>
  <si>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</si>
  <si>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</si>
  <si>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</si>
  <si>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</si>
  <si>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</si>
  <si>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</si>
  <si>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</si>
  <si>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</si>
  <si>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</si>
  <si>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</si>
  <si>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</si>
  <si>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</si>
  <si>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</si>
  <si>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</si>
  <si>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</si>
  <si>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</si>
  <si>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</si>
  <si>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</si>
  <si>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</si>
  <si>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</si>
  <si>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</si>
  <si>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</si>
  <si>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</si>
  <si>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</si>
  <si>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</si>
  <si>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</si>
  <si>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</si>
  <si>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</si>
  <si>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</si>
  <si>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</si>
  <si>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</si>
  <si>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</si>
  <si>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</si>
  <si>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</si>
  <si>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</si>
  <si>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</si>
  <si>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</si>
  <si>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</si>
  <si>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</si>
  <si>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</si>
  <si>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</si>
  <si>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</si>
  <si>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</si>
  <si>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</si>
  <si>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</si>
  <si>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</si>
  <si>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</si>
  <si>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</si>
  <si>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</si>
  <si>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</si>
  <si>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</si>
  <si>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</si>
  <si>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</si>
  <si>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</si>
  <si>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</si>
  <si>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</si>
  <si>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</si>
  <si>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</si>
  <si>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</si>
  <si>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</si>
  <si>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</si>
  <si>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</si>
  <si>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</si>
  <si>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</si>
  <si>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</si>
  <si>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</si>
  <si>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</si>
  <si>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</si>
  <si>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</si>
  <si>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</si>
  <si>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</si>
  <si>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</si>
  <si>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</si>
  <si>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</si>
  <si>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</si>
  <si>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</si>
  <si>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</si>
  <si>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</si>
  <si>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</si>
  <si>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</si>
  <si>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</si>
  <si>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</si>
  <si>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</si>
  <si>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</si>
  <si>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</si>
  <si>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</si>
  <si>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</si>
  <si>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</si>
  <si>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</si>
  <si>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</si>
  <si>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</si>
  <si>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</si>
  <si>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</si>
  <si>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</si>
  <si>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</si>
  <si>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</si>
  <si>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</si>
  <si>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</si>
  <si>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</si>
  <si>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</si>
  <si>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</si>
  <si>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</si>
  <si>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</si>
  <si>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</si>
  <si>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</si>
  <si>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</si>
  <si>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</si>
  <si>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</si>
  <si>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</si>
  <si>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</si>
  <si>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</si>
  <si>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</si>
  <si>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</si>
  <si>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</si>
  <si>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</si>
  <si>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</si>
  <si>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</si>
  <si>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</si>
  <si>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</si>
  <si>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</si>
  <si>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</si>
  <si>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</si>
  <si>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</si>
  <si>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</si>
  <si>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</si>
  <si>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</si>
  <si>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</si>
  <si>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</si>
  <si>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</si>
  <si>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</si>
  <si>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</si>
  <si>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</si>
  <si>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</si>
  <si>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</si>
  <si>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</si>
  <si>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</si>
  <si>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</si>
  <si>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</si>
  <si>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</si>
  <si>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</si>
  <si>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</si>
  <si>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</si>
  <si>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</si>
  <si>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</si>
  <si>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</si>
  <si>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</si>
  <si>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</si>
  <si>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</si>
  <si>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</si>
  <si>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</si>
  <si>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</si>
  <si>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</si>
  <si>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</si>
  <si>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</si>
  <si>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</si>
  <si>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</si>
  <si>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</si>
  <si>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</si>
  <si>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</si>
  <si>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</si>
  <si>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</si>
  <si>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</si>
  <si>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</si>
  <si>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</si>
  <si>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</si>
  <si>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</si>
  <si>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</si>
  <si>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</si>
  <si>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</si>
  <si>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</si>
  <si>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</si>
  <si>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</si>
  <si>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</si>
  <si>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</si>
  <si>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</si>
  <si>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</si>
  <si>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</si>
  <si>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</si>
  <si>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</si>
  <si>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</si>
  <si>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</si>
  <si>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</si>
  <si>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</si>
  <si>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</si>
  <si>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</si>
  <si>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</si>
  <si>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</si>
  <si>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</si>
  <si>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</si>
  <si>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</si>
  <si>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</si>
  <si>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</si>
  <si>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</si>
  <si>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</si>
  <si>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</si>
  <si>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</si>
  <si>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</si>
  <si>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</si>
  <si>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</si>
  <si>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</si>
  <si>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</si>
  <si>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</si>
  <si>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</si>
  <si>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</si>
  <si>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</si>
  <si>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</si>
  <si>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</si>
  <si>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</si>
  <si>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</si>
  <si>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</si>
  <si>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</si>
  <si>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</si>
  <si>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</si>
  <si>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</si>
  <si>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</si>
  <si>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</si>
  <si>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</si>
  <si>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</si>
  <si>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</si>
  <si>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</si>
  <si>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</si>
  <si>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</si>
  <si>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</si>
  <si>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</si>
  <si>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</si>
  <si>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</si>
  <si>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</si>
  <si>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</si>
  <si>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</si>
  <si>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</si>
  <si>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</si>
  <si>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</si>
  <si>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</si>
  <si>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</si>
  <si>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</si>
  <si>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</si>
  <si>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</si>
  <si>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</si>
  <si>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</si>
  <si>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</si>
  <si>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</si>
  <si>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</si>
  <si>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</si>
  <si>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</si>
  <si>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</si>
  <si>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</si>
  <si>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</si>
  <si>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</si>
  <si>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</si>
  <si>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</si>
  <si>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</si>
  <si>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</si>
  <si>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</si>
  <si>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</si>
  <si>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</si>
  <si>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</si>
  <si>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</si>
  <si>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</si>
  <si>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</si>
  <si>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</si>
  <si>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</si>
  <si>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</si>
  <si>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</si>
  <si>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</si>
  <si>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</si>
  <si>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</si>
  <si>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</si>
  <si>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</si>
  <si>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</si>
  <si>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</si>
  <si>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</si>
  <si>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</si>
  <si>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</si>
  <si>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</si>
  <si>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</si>
  <si>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</si>
  <si>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</si>
  <si>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</si>
  <si>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</si>
  <si>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</si>
  <si>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</si>
  <si>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</si>
  <si>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</si>
  <si>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</si>
  <si>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</si>
  <si>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</si>
  <si>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</si>
  <si>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</si>
  <si>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</si>
  <si>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</si>
  <si>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</si>
  <si>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</si>
  <si>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</si>
  <si>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</si>
  <si>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</si>
  <si>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</si>
  <si>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</si>
  <si>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</si>
  <si>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</si>
  <si>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</si>
  <si>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</si>
  <si>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</si>
  <si>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</si>
  <si>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</si>
  <si>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</si>
  <si>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</si>
  <si>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</si>
  <si>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</si>
  <si>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</si>
  <si>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</si>
  <si>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</si>
  <si>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</si>
  <si>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</si>
  <si>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</si>
  <si>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</si>
  <si>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</si>
  <si>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</si>
  <si>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</si>
  <si>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</si>
  <si>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</si>
  <si>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</si>
  <si>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</si>
  <si>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</si>
  <si>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</si>
  <si>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</si>
  <si>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</si>
  <si>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</si>
  <si>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</si>
  <si>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</si>
  <si>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</si>
  <si>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</si>
  <si>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</si>
  <si>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</si>
  <si>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</si>
  <si>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</si>
  <si>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</si>
  <si>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</si>
  <si>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</si>
  <si>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</si>
  <si>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</si>
  <si>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</si>
  <si>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</si>
  <si>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</si>
  <si>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</si>
  <si>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</si>
  <si>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</si>
  <si>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</si>
  <si>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</si>
  <si>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</si>
  <si>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</si>
  <si>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</si>
  <si>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</si>
  <si>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</si>
  <si>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</si>
  <si>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</si>
  <si>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</si>
  <si>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</si>
  <si>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</si>
  <si>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</si>
  <si>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</si>
  <si>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</si>
  <si>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</si>
  <si>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</si>
  <si>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</si>
  <si>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</si>
  <si>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</si>
  <si>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</si>
  <si>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</si>
  <si>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</si>
  <si>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</si>
  <si>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</si>
  <si>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</si>
  <si>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</si>
  <si>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</si>
  <si>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</si>
  <si>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</si>
  <si>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</si>
  <si>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</si>
  <si>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</si>
  <si>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</si>
  <si>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</si>
  <si>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</si>
  <si>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</si>
  <si>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</si>
  <si>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</si>
  <si>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</si>
  <si>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</si>
  <si>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</si>
  <si>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</si>
  <si>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</si>
  <si>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</si>
  <si>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</si>
  <si>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</si>
  <si>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</si>
  <si>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</si>
  <si>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</si>
  <si>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</si>
  <si>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</si>
  <si>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</si>
  <si>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</si>
  <si>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</si>
  <si>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</si>
  <si>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</si>
  <si>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</si>
  <si>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</si>
  <si>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</si>
  <si>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</si>
  <si>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</si>
  <si>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</si>
  <si>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</si>
  <si>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</si>
  <si>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</si>
  <si>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</si>
  <si>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</si>
  <si>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</si>
  <si>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</si>
  <si>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</si>
  <si>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</si>
  <si>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</si>
  <si>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</si>
  <si>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</si>
  <si>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</si>
  <si>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</si>
  <si>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</si>
  <si>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</si>
  <si>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</si>
  <si>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</si>
  <si>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</si>
  <si>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</si>
  <si>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</si>
  <si>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</si>
  <si>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</si>
  <si>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</si>
  <si>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</si>
  <si>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</si>
  <si>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</si>
  <si>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</si>
  <si>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</si>
  <si>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</si>
  <si>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</si>
  <si>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</si>
  <si>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</si>
  <si>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</si>
  <si>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</si>
  <si>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</si>
  <si>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</si>
  <si>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</si>
  <si>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</si>
  <si>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</si>
  <si>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</si>
  <si>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</si>
  <si>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</si>
  <si>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</si>
  <si>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</si>
  <si>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</si>
  <si>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</si>
  <si>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</si>
  <si>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</si>
  <si>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</si>
  <si>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</si>
  <si>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</si>
  <si>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</si>
  <si>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</si>
  <si>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</si>
  <si>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</si>
  <si>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</si>
  <si>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</si>
  <si>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</si>
  <si>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</si>
  <si>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</si>
  <si>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</si>
  <si>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</si>
  <si>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</si>
  <si>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</si>
  <si>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</si>
  <si>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</si>
  <si>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</si>
  <si>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</si>
  <si>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</si>
  <si>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</si>
  <si>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</si>
  <si>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</si>
  <si>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</si>
  <si>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</si>
  <si>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</si>
  <si>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</si>
  <si>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</si>
  <si>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</si>
  <si>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</si>
  <si>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</si>
  <si>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</si>
  <si>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</si>
  <si>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</si>
  <si>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</si>
  <si>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</si>
  <si>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</si>
  <si>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</si>
  <si>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</si>
  <si>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i1=0 일때
타겟 오프셋 거리
(원둘레로 이동)
i1=1 일때
오프셋 이내 거리
(원 내로 이동)
i1=4 일때
범위</t>
    <phoneticPr fontId="1" type="noConversion"/>
  </si>
  <si>
    <t>i1=1 or 4 일때
X축 좌표</t>
    <phoneticPr fontId="1" type="noConversion"/>
  </si>
  <si>
    <t>i1=1 or 4 일때
Z축 좌표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</si>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</sst>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47"/>
  <sheetViews>
    <sheetView workbookViewId="0">
      <pane ySplit="1" topLeftCell="A132" activePane="bottomLeft" state="frozen"/>
      <selection pane="bottomLeft" activeCell="A146" sqref="A14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765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764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572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568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569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573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570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571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879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880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632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633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634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635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636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637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667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787</v>
      </c>
      <c r="G26" s="10">
        <v>25</v>
      </c>
      <c r="H26" s="10">
        <v>1</v>
      </c>
    </row>
    <row r="27" spans="1:8" x14ac:dyDescent="0.3">
      <c r="A27" t="s">
        <v>767</v>
      </c>
      <c r="B27" t="s">
        <v>13</v>
      </c>
      <c r="C27" s="6">
        <f t="shared" ca="1" si="0"/>
        <v>2</v>
      </c>
      <c r="F27" s="10" t="s">
        <v>719</v>
      </c>
      <c r="G27" s="10">
        <v>26</v>
      </c>
      <c r="H27" s="10">
        <v>1</v>
      </c>
    </row>
    <row r="28" spans="1:8" x14ac:dyDescent="0.3">
      <c r="A28" t="s">
        <v>768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803</v>
      </c>
      <c r="G28" s="10">
        <v>27</v>
      </c>
      <c r="H28" s="10">
        <v>1</v>
      </c>
    </row>
    <row r="29" spans="1:8" x14ac:dyDescent="0.3">
      <c r="A29" t="s">
        <v>769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770</v>
      </c>
      <c r="B30" t="s">
        <v>25</v>
      </c>
      <c r="C30" s="6">
        <f t="shared" ca="1" si="10"/>
        <v>2</v>
      </c>
      <c r="F30" s="10" t="s">
        <v>791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4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575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785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669</v>
      </c>
      <c r="B39" s="10" t="s">
        <v>666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674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655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659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813</v>
      </c>
      <c r="B45" s="10" t="s">
        <v>804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723</v>
      </c>
      <c r="B46" s="10" t="s">
        <v>720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725</v>
      </c>
      <c r="B47" s="10" t="s">
        <v>726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801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664</v>
      </c>
      <c r="B51" s="10" t="s">
        <v>658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699</v>
      </c>
      <c r="B54" s="10" t="s">
        <v>697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702</v>
      </c>
      <c r="B55" s="10" t="s">
        <v>703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656</v>
      </c>
      <c r="B62" s="10" t="s">
        <v>25</v>
      </c>
      <c r="C62" s="6">
        <f t="shared" ca="1" si="24"/>
        <v>2</v>
      </c>
      <c r="D62" s="10"/>
      <c r="F62" t="s">
        <v>580</v>
      </c>
      <c r="G62">
        <v>70</v>
      </c>
      <c r="H62">
        <v>1</v>
      </c>
    </row>
    <row r="63" spans="1:8" x14ac:dyDescent="0.3">
      <c r="A63" s="10" t="s">
        <v>657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593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642</v>
      </c>
      <c r="G64">
        <v>72</v>
      </c>
      <c r="H64">
        <v>1</v>
      </c>
    </row>
    <row r="65" spans="1:8" x14ac:dyDescent="0.3">
      <c r="A65" s="10" t="s">
        <v>678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649</v>
      </c>
      <c r="G65">
        <v>73</v>
      </c>
      <c r="H65">
        <v>1</v>
      </c>
    </row>
    <row r="66" spans="1:8" x14ac:dyDescent="0.3">
      <c r="A66" s="10" t="s">
        <v>677</v>
      </c>
      <c r="B66" s="10" t="s">
        <v>25</v>
      </c>
      <c r="C66" s="6">
        <f t="shared" ca="1" si="27"/>
        <v>2</v>
      </c>
      <c r="D66" s="10"/>
      <c r="F66" t="s">
        <v>706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731</v>
      </c>
      <c r="G67">
        <v>75</v>
      </c>
      <c r="H67">
        <v>1</v>
      </c>
    </row>
    <row r="68" spans="1:8" x14ac:dyDescent="0.3">
      <c r="A68" s="10" t="s">
        <v>696</v>
      </c>
      <c r="B68" s="10" t="s">
        <v>25</v>
      </c>
      <c r="C68" s="6">
        <f t="shared" ca="1" si="24"/>
        <v>2</v>
      </c>
      <c r="D68" s="10"/>
      <c r="F68" t="s">
        <v>745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755</v>
      </c>
      <c r="G69">
        <v>77</v>
      </c>
      <c r="H69">
        <v>1</v>
      </c>
    </row>
    <row r="70" spans="1:8" x14ac:dyDescent="0.3">
      <c r="A70" s="10" t="s">
        <v>665</v>
      </c>
      <c r="B70" s="10" t="s">
        <v>182</v>
      </c>
      <c r="C70" s="6">
        <f t="shared" ca="1" si="24"/>
        <v>33</v>
      </c>
      <c r="D70" s="10"/>
      <c r="F70" t="s">
        <v>805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833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857</v>
      </c>
      <c r="G72">
        <v>80</v>
      </c>
      <c r="H72">
        <v>1</v>
      </c>
    </row>
    <row r="73" spans="1:8" x14ac:dyDescent="0.3">
      <c r="A73" s="10" t="s">
        <v>693</v>
      </c>
      <c r="B73" s="10" t="s">
        <v>25</v>
      </c>
      <c r="C73" s="6">
        <f t="shared" ca="1" si="24"/>
        <v>2</v>
      </c>
      <c r="D73" s="10"/>
      <c r="F73" t="s">
        <v>899</v>
      </c>
      <c r="G73" s="10">
        <v>81</v>
      </c>
      <c r="H73">
        <v>1</v>
      </c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694</v>
      </c>
      <c r="B75" s="10" t="s">
        <v>786</v>
      </c>
      <c r="C75" s="6">
        <f t="shared" ca="1" si="28"/>
        <v>25</v>
      </c>
      <c r="D75" s="10"/>
    </row>
    <row r="76" spans="1:8" s="10" customFormat="1" x14ac:dyDescent="0.3">
      <c r="A76" s="10" t="s">
        <v>728</v>
      </c>
      <c r="B76" s="10" t="s">
        <v>25</v>
      </c>
      <c r="C76" s="6">
        <f t="shared" ca="1" si="24"/>
        <v>2</v>
      </c>
    </row>
    <row r="77" spans="1:8" x14ac:dyDescent="0.3">
      <c r="A77" s="10" t="s">
        <v>681</v>
      </c>
      <c r="B77" s="10" t="s">
        <v>682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811</v>
      </c>
      <c r="B79" s="10" t="s">
        <v>802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684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692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798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797</v>
      </c>
      <c r="B84" s="10" t="s">
        <v>792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718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712</v>
      </c>
      <c r="B87" s="10" t="s">
        <v>706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686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687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653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648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689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766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590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4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577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579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586</v>
      </c>
      <c r="B111" s="10" t="s">
        <v>580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916</v>
      </c>
      <c r="B112" s="10" t="s">
        <v>580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919</v>
      </c>
      <c r="B113" s="10" t="s">
        <v>580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921</v>
      </c>
      <c r="B114" s="10" t="s">
        <v>580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599</v>
      </c>
      <c r="B115" s="10" t="s">
        <v>580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601</v>
      </c>
      <c r="B116" s="10" t="s">
        <v>592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763</v>
      </c>
      <c r="B117" s="10" t="s">
        <v>592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604</v>
      </c>
      <c r="B118" s="10" t="s">
        <v>580</v>
      </c>
      <c r="C118" s="6">
        <f t="shared" ca="1" si="49"/>
        <v>70</v>
      </c>
      <c r="D118" s="10"/>
    </row>
    <row r="119" spans="1:8" x14ac:dyDescent="0.3">
      <c r="A119" s="10" t="s">
        <v>605</v>
      </c>
      <c r="B119" s="10" t="s">
        <v>580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909</v>
      </c>
      <c r="B120" s="10" t="s">
        <v>580</v>
      </c>
      <c r="C120" s="6">
        <f t="shared" ca="1" si="51"/>
        <v>70</v>
      </c>
      <c r="D120" s="10"/>
    </row>
    <row r="121" spans="1:8" x14ac:dyDescent="0.3">
      <c r="A121" s="10" t="s">
        <v>910</v>
      </c>
      <c r="B121" s="10" t="s">
        <v>580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612</v>
      </c>
      <c r="B122" s="10" t="s">
        <v>539</v>
      </c>
      <c r="C122" s="6">
        <f t="shared" ca="1" si="51"/>
        <v>69</v>
      </c>
      <c r="D122" s="10"/>
    </row>
    <row r="123" spans="1:8" x14ac:dyDescent="0.3">
      <c r="A123" s="10" t="s">
        <v>613</v>
      </c>
      <c r="B123" s="10" t="s">
        <v>539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614</v>
      </c>
      <c r="B124" s="10" t="s">
        <v>539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646</v>
      </c>
      <c r="B125" s="10" t="s">
        <v>641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739</v>
      </c>
      <c r="B126" s="10" t="s">
        <v>731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743</v>
      </c>
      <c r="B127" s="10" t="s">
        <v>744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746</v>
      </c>
      <c r="B128" s="10" t="s">
        <v>745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758</v>
      </c>
      <c r="B129" s="10" t="s">
        <v>756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760</v>
      </c>
      <c r="B130" s="10" t="s">
        <v>756</v>
      </c>
      <c r="C130" s="6">
        <f t="shared" ca="1" si="55"/>
        <v>77</v>
      </c>
    </row>
    <row r="131" spans="1:4" s="10" customFormat="1" x14ac:dyDescent="0.3">
      <c r="A131" s="10" t="s">
        <v>779</v>
      </c>
      <c r="B131" s="10" t="s">
        <v>580</v>
      </c>
      <c r="C131" s="6">
        <f t="shared" ca="1" si="55"/>
        <v>70</v>
      </c>
    </row>
    <row r="132" spans="1:4" s="10" customFormat="1" x14ac:dyDescent="0.3">
      <c r="A132" s="10" t="s">
        <v>781</v>
      </c>
      <c r="B132" s="10" t="s">
        <v>580</v>
      </c>
      <c r="C132" s="6">
        <f t="shared" ca="1" si="55"/>
        <v>70</v>
      </c>
    </row>
    <row r="133" spans="1:4" s="10" customFormat="1" x14ac:dyDescent="0.3">
      <c r="A133" s="10" t="s">
        <v>784</v>
      </c>
      <c r="B133" s="10" t="s">
        <v>592</v>
      </c>
      <c r="C133" s="6">
        <f t="shared" ca="1" si="55"/>
        <v>71</v>
      </c>
    </row>
    <row r="134" spans="1:4" s="10" customFormat="1" x14ac:dyDescent="0.3">
      <c r="A134" s="10" t="s">
        <v>839</v>
      </c>
      <c r="B134" s="10" t="s">
        <v>833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865</v>
      </c>
      <c r="B135" s="10" t="s">
        <v>837</v>
      </c>
      <c r="C135" s="6">
        <f t="shared" ca="1" si="56"/>
        <v>7</v>
      </c>
    </row>
    <row r="136" spans="1:4" x14ac:dyDescent="0.3">
      <c r="A136" s="10" t="s">
        <v>848</v>
      </c>
      <c r="B136" s="10" t="s">
        <v>580</v>
      </c>
      <c r="C136" s="6">
        <f t="shared" ca="1" si="56"/>
        <v>70</v>
      </c>
      <c r="D136" s="10"/>
    </row>
    <row r="137" spans="1:4" x14ac:dyDescent="0.3">
      <c r="A137" s="10" t="s">
        <v>850</v>
      </c>
      <c r="B137" s="10" t="s">
        <v>580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856</v>
      </c>
      <c r="B138" s="10" t="s">
        <v>854</v>
      </c>
      <c r="C138" s="6">
        <f t="shared" ca="1" si="57"/>
        <v>80</v>
      </c>
    </row>
    <row r="139" spans="1:4" x14ac:dyDescent="0.3">
      <c r="A139" s="10" t="s">
        <v>868</v>
      </c>
      <c r="B139" s="10" t="s">
        <v>540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872</v>
      </c>
      <c r="B140" s="10" t="s">
        <v>540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877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889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896</v>
      </c>
      <c r="B143" s="10" t="s">
        <v>833</v>
      </c>
      <c r="C143" s="6">
        <f t="shared" ca="1" si="60"/>
        <v>79</v>
      </c>
    </row>
    <row r="144" spans="1:4" s="10" customFormat="1" x14ac:dyDescent="0.3">
      <c r="A144" s="10" t="s">
        <v>893</v>
      </c>
      <c r="B144" s="10" t="s">
        <v>726</v>
      </c>
      <c r="C144" s="6">
        <f t="shared" ca="1" si="60"/>
        <v>7</v>
      </c>
    </row>
    <row r="145" spans="1:4" x14ac:dyDescent="0.3">
      <c r="A145" s="10" t="s">
        <v>906</v>
      </c>
      <c r="B145" s="10" t="s">
        <v>899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922</v>
      </c>
      <c r="B146" s="10" t="s">
        <v>923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x14ac:dyDescent="0.3">
      <c r="A147" s="10" t="s">
        <v>624</v>
      </c>
      <c r="B147" s="10" t="s">
        <v>24</v>
      </c>
      <c r="C147" s="6">
        <f t="shared" ref="C147" ca="1" si="63">VLOOKUP(B147,OFFSET(INDIRECT("$A:$B"),0,MATCH(B$1&amp;"_Verify",INDIRECT("$1:$1"),0)-1),2,0)</f>
        <v>4</v>
      </c>
      <c r="D147" s="10"/>
    </row>
    <row r="148" spans="1:4" x14ac:dyDescent="0.3">
      <c r="A148" s="10" t="s">
        <v>628</v>
      </c>
      <c r="B148" s="10" t="s">
        <v>24</v>
      </c>
      <c r="C148" s="6">
        <f t="shared" ref="C148" ca="1" si="64">VLOOKUP(B148,OFFSET(INDIRECT("$A:$B"),0,MATCH(B$1&amp;"_Verify",INDIRECT("$1:$1"),0)-1),2,0)</f>
        <v>4</v>
      </c>
      <c r="D148" s="10"/>
    </row>
    <row r="149" spans="1:4" x14ac:dyDescent="0.3">
      <c r="A149" s="10" t="s">
        <v>630</v>
      </c>
      <c r="B149" s="10" t="s">
        <v>24</v>
      </c>
      <c r="C149" s="6">
        <f t="shared" ref="C149:C150" ca="1" si="65">VLOOKUP(B149,OFFSET(INDIRECT("$A:$B"),0,MATCH(B$1&amp;"_Verify",INDIRECT("$1:$1"),0)-1),2,0)</f>
        <v>4</v>
      </c>
      <c r="D149" s="10"/>
    </row>
    <row r="150" spans="1:4" x14ac:dyDescent="0.3">
      <c r="A150" s="10" t="s">
        <v>871</v>
      </c>
      <c r="B150" s="10" t="s">
        <v>54</v>
      </c>
      <c r="C150" s="6">
        <f t="shared" ca="1" si="65"/>
        <v>8</v>
      </c>
      <c r="D150" s="10"/>
    </row>
    <row r="151" spans="1:4" x14ac:dyDescent="0.3">
      <c r="A151" s="10" t="s">
        <v>881</v>
      </c>
      <c r="B151" s="10" t="s">
        <v>54</v>
      </c>
      <c r="C151" s="6">
        <f t="shared" ref="C151:C152" ca="1" si="66">VLOOKUP(B151,OFFSET(INDIRECT("$A:$B"),0,MATCH(B$1&amp;"_Verify",INDIRECT("$1:$1"),0)-1),2,0)</f>
        <v>8</v>
      </c>
      <c r="D151" s="10"/>
    </row>
    <row r="152" spans="1:4" x14ac:dyDescent="0.3">
      <c r="A152" s="10" t="s">
        <v>882</v>
      </c>
      <c r="B152" s="10" t="s">
        <v>54</v>
      </c>
      <c r="C152" s="6">
        <f t="shared" ca="1" si="66"/>
        <v>8</v>
      </c>
      <c r="D152" s="10"/>
    </row>
    <row r="153" spans="1:4" x14ac:dyDescent="0.3">
      <c r="A153" t="s">
        <v>242</v>
      </c>
      <c r="B153" t="s">
        <v>21</v>
      </c>
      <c r="C153" s="6">
        <f t="shared" ca="1" si="11"/>
        <v>7</v>
      </c>
    </row>
    <row r="154" spans="1:4" x14ac:dyDescent="0.3">
      <c r="A154" t="s">
        <v>243</v>
      </c>
      <c r="B154" t="s">
        <v>21</v>
      </c>
      <c r="C154" s="6">
        <f t="shared" ca="1" si="11"/>
        <v>7</v>
      </c>
    </row>
    <row r="155" spans="1:4" x14ac:dyDescent="0.3">
      <c r="A155" t="s">
        <v>244</v>
      </c>
      <c r="B155" t="s">
        <v>21</v>
      </c>
      <c r="C155" s="6">
        <f t="shared" ca="1" si="11"/>
        <v>7</v>
      </c>
    </row>
    <row r="156" spans="1:4" x14ac:dyDescent="0.3">
      <c r="A156" t="s">
        <v>245</v>
      </c>
      <c r="B156" t="s">
        <v>21</v>
      </c>
      <c r="C156" s="6">
        <f t="shared" ca="1" si="11"/>
        <v>7</v>
      </c>
    </row>
    <row r="157" spans="1:4" x14ac:dyDescent="0.3">
      <c r="A157" t="s">
        <v>246</v>
      </c>
      <c r="B157" t="s">
        <v>21</v>
      </c>
      <c r="C157" s="6">
        <f t="shared" ca="1" si="11"/>
        <v>7</v>
      </c>
    </row>
    <row r="158" spans="1:4" x14ac:dyDescent="0.3">
      <c r="A158" t="s">
        <v>247</v>
      </c>
      <c r="B158" t="s">
        <v>21</v>
      </c>
      <c r="C158" s="6">
        <f t="shared" ca="1" si="11"/>
        <v>7</v>
      </c>
    </row>
    <row r="159" spans="1:4" x14ac:dyDescent="0.3">
      <c r="A159" t="s">
        <v>248</v>
      </c>
      <c r="B159" t="s">
        <v>21</v>
      </c>
      <c r="C159" s="6">
        <f t="shared" ca="1" si="11"/>
        <v>7</v>
      </c>
    </row>
    <row r="160" spans="1:4" x14ac:dyDescent="0.3">
      <c r="A160" t="s">
        <v>249</v>
      </c>
      <c r="B160" t="s">
        <v>21</v>
      </c>
      <c r="C160" s="6">
        <f t="shared" ca="1" si="11"/>
        <v>7</v>
      </c>
    </row>
    <row r="161" spans="1:4" x14ac:dyDescent="0.3">
      <c r="A161" t="s">
        <v>250</v>
      </c>
      <c r="B161" t="s">
        <v>21</v>
      </c>
      <c r="C161" s="6">
        <f t="shared" ca="1" si="11"/>
        <v>7</v>
      </c>
    </row>
    <row r="162" spans="1:4" x14ac:dyDescent="0.3">
      <c r="A162" s="10" t="s">
        <v>488</v>
      </c>
      <c r="B162" s="10" t="s">
        <v>21</v>
      </c>
      <c r="C162" s="6">
        <f t="shared" ref="C162:C166" ca="1" si="67">VLOOKUP(B162,OFFSET(INDIRECT("$A:$B"),0,MATCH(B$1&amp;"_Verify",INDIRECT("$1:$1"),0)-1),2,0)</f>
        <v>7</v>
      </c>
      <c r="D162" s="10"/>
    </row>
    <row r="163" spans="1:4" x14ac:dyDescent="0.3">
      <c r="A163" s="10" t="s">
        <v>491</v>
      </c>
      <c r="B163" s="10" t="s">
        <v>21</v>
      </c>
      <c r="C163" s="6">
        <f t="shared" ref="C163" ca="1" si="68">VLOOKUP(B163,OFFSET(INDIRECT("$A:$B"),0,MATCH(B$1&amp;"_Verify",INDIRECT("$1:$1"),0)-1),2,0)</f>
        <v>7</v>
      </c>
      <c r="D163" s="10"/>
    </row>
    <row r="164" spans="1:4" x14ac:dyDescent="0.3">
      <c r="A164" s="10" t="s">
        <v>489</v>
      </c>
      <c r="B164" s="10" t="s">
        <v>21</v>
      </c>
      <c r="C164" s="6">
        <f t="shared" ca="1" si="67"/>
        <v>7</v>
      </c>
      <c r="D164" s="10"/>
    </row>
    <row r="165" spans="1:4" x14ac:dyDescent="0.3">
      <c r="A165" s="10" t="s">
        <v>492</v>
      </c>
      <c r="B165" s="10" t="s">
        <v>21</v>
      </c>
      <c r="C165" s="6">
        <f t="shared" ref="C165" ca="1" si="69">VLOOKUP(B165,OFFSET(INDIRECT("$A:$B"),0,MATCH(B$1&amp;"_Verify",INDIRECT("$1:$1"),0)-1),2,0)</f>
        <v>7</v>
      </c>
      <c r="D165" s="10"/>
    </row>
    <row r="166" spans="1:4" x14ac:dyDescent="0.3">
      <c r="A166" s="10" t="s">
        <v>490</v>
      </c>
      <c r="B166" s="10" t="s">
        <v>21</v>
      </c>
      <c r="C166" s="6">
        <f t="shared" ca="1" si="67"/>
        <v>7</v>
      </c>
      <c r="D166" s="10"/>
    </row>
    <row r="167" spans="1:4" x14ac:dyDescent="0.3">
      <c r="A167" s="10" t="s">
        <v>493</v>
      </c>
      <c r="B167" s="10" t="s">
        <v>21</v>
      </c>
      <c r="C167" s="6">
        <f t="shared" ref="C167" ca="1" si="70">VLOOKUP(B167,OFFSET(INDIRECT("$A:$B"),0,MATCH(B$1&amp;"_Verify",INDIRECT("$1:$1"),0)-1),2,0)</f>
        <v>7</v>
      </c>
      <c r="D167" s="10"/>
    </row>
    <row r="168" spans="1:4" x14ac:dyDescent="0.3">
      <c r="A168" t="s">
        <v>251</v>
      </c>
      <c r="B168" t="s">
        <v>21</v>
      </c>
      <c r="C168" s="6">
        <f t="shared" ca="1" si="11"/>
        <v>7</v>
      </c>
    </row>
    <row r="169" spans="1:4" x14ac:dyDescent="0.3">
      <c r="A169" t="s">
        <v>252</v>
      </c>
      <c r="B169" t="s">
        <v>21</v>
      </c>
      <c r="C169" s="6">
        <f t="shared" ca="1" si="11"/>
        <v>7</v>
      </c>
    </row>
    <row r="170" spans="1:4" x14ac:dyDescent="0.3">
      <c r="A170" t="s">
        <v>253</v>
      </c>
      <c r="B170" t="s">
        <v>21</v>
      </c>
      <c r="C170" s="6">
        <f t="shared" ca="1" si="11"/>
        <v>7</v>
      </c>
    </row>
    <row r="171" spans="1:4" x14ac:dyDescent="0.3">
      <c r="A171" t="s">
        <v>266</v>
      </c>
      <c r="B171" t="s">
        <v>268</v>
      </c>
      <c r="C171" s="6">
        <f t="shared" ca="1" si="11"/>
        <v>14</v>
      </c>
    </row>
    <row r="172" spans="1:4" x14ac:dyDescent="0.3">
      <c r="A172" s="10" t="s">
        <v>494</v>
      </c>
      <c r="B172" s="10" t="s">
        <v>268</v>
      </c>
      <c r="C172" s="6">
        <f t="shared" ref="C172:C173" ca="1" si="71">VLOOKUP(B172,OFFSET(INDIRECT("$A:$B"),0,MATCH(B$1&amp;"_Verify",INDIRECT("$1:$1"),0)-1),2,0)</f>
        <v>14</v>
      </c>
      <c r="D172" s="10"/>
    </row>
    <row r="173" spans="1:4" x14ac:dyDescent="0.3">
      <c r="A173" s="10" t="s">
        <v>496</v>
      </c>
      <c r="B173" s="10" t="s">
        <v>268</v>
      </c>
      <c r="C173" s="6">
        <f t="shared" ca="1" si="71"/>
        <v>14</v>
      </c>
      <c r="D173" s="10"/>
    </row>
    <row r="174" spans="1:4" x14ac:dyDescent="0.3">
      <c r="A174" s="10" t="s">
        <v>498</v>
      </c>
      <c r="B174" s="10" t="s">
        <v>268</v>
      </c>
      <c r="C174" s="6">
        <f t="shared" ref="C174" ca="1" si="72">VLOOKUP(B174,OFFSET(INDIRECT("$A:$B"),0,MATCH(B$1&amp;"_Verify",INDIRECT("$1:$1"),0)-1),2,0)</f>
        <v>14</v>
      </c>
      <c r="D174" s="10"/>
    </row>
    <row r="175" spans="1:4" x14ac:dyDescent="0.3">
      <c r="A175" t="s">
        <v>267</v>
      </c>
      <c r="B175" t="s">
        <v>268</v>
      </c>
      <c r="C175" s="6">
        <f t="shared" ca="1" si="11"/>
        <v>14</v>
      </c>
    </row>
    <row r="176" spans="1:4" x14ac:dyDescent="0.3">
      <c r="A176" s="10" t="s">
        <v>499</v>
      </c>
      <c r="B176" s="10" t="s">
        <v>268</v>
      </c>
      <c r="C176" s="6">
        <f t="shared" ref="C176:C177" ca="1" si="73">VLOOKUP(B176,OFFSET(INDIRECT("$A:$B"),0,MATCH(B$1&amp;"_Verify",INDIRECT("$1:$1"),0)-1),2,0)</f>
        <v>14</v>
      </c>
      <c r="D176" s="10"/>
    </row>
    <row r="177" spans="1:4" x14ac:dyDescent="0.3">
      <c r="A177" s="10" t="s">
        <v>500</v>
      </c>
      <c r="B177" s="10" t="s">
        <v>268</v>
      </c>
      <c r="C177" s="6">
        <f t="shared" ca="1" si="73"/>
        <v>14</v>
      </c>
      <c r="D177" s="10"/>
    </row>
    <row r="178" spans="1:4" x14ac:dyDescent="0.3">
      <c r="A178" s="10" t="s">
        <v>501</v>
      </c>
      <c r="B178" s="10" t="s">
        <v>268</v>
      </c>
      <c r="C178" s="6">
        <f t="shared" ref="C178" ca="1" si="74">VLOOKUP(B178,OFFSET(INDIRECT("$A:$B"),0,MATCH(B$1&amp;"_Verify",INDIRECT("$1:$1"),0)-1),2,0)</f>
        <v>14</v>
      </c>
      <c r="D178" s="10"/>
    </row>
    <row r="179" spans="1:4" x14ac:dyDescent="0.3">
      <c r="A179" s="10" t="s">
        <v>502</v>
      </c>
      <c r="B179" s="10" t="s">
        <v>479</v>
      </c>
      <c r="C179" s="6">
        <f t="shared" ref="C179:C180" ca="1" si="75">VLOOKUP(B179,OFFSET(INDIRECT("$A:$B"),0,MATCH(B$1&amp;"_Verify",INDIRECT("$1:$1"),0)-1),2,0)</f>
        <v>64</v>
      </c>
      <c r="D179" s="10"/>
    </row>
    <row r="180" spans="1:4" x14ac:dyDescent="0.3">
      <c r="A180" s="10" t="s">
        <v>503</v>
      </c>
      <c r="B180" s="10" t="s">
        <v>481</v>
      </c>
      <c r="C180" s="6">
        <f t="shared" ca="1" si="75"/>
        <v>65</v>
      </c>
      <c r="D180" s="10"/>
    </row>
    <row r="181" spans="1:4" x14ac:dyDescent="0.3">
      <c r="A181" t="s">
        <v>171</v>
      </c>
      <c r="B181" t="s">
        <v>165</v>
      </c>
      <c r="C181" s="6">
        <f t="shared" ca="1" si="11"/>
        <v>57</v>
      </c>
    </row>
    <row r="182" spans="1:4" x14ac:dyDescent="0.3">
      <c r="A182" s="10" t="s">
        <v>506</v>
      </c>
      <c r="B182" s="10" t="s">
        <v>165</v>
      </c>
      <c r="C182" s="6">
        <f t="shared" ref="C182" ca="1" si="76">VLOOKUP(B182,OFFSET(INDIRECT("$A:$B"),0,MATCH(B$1&amp;"_Verify",INDIRECT("$1:$1"),0)-1),2,0)</f>
        <v>57</v>
      </c>
      <c r="D182" s="10"/>
    </row>
    <row r="183" spans="1:4" x14ac:dyDescent="0.3">
      <c r="A183" t="s">
        <v>172</v>
      </c>
      <c r="B183" t="s">
        <v>165</v>
      </c>
      <c r="C183" s="6">
        <f t="shared" ca="1" si="11"/>
        <v>57</v>
      </c>
    </row>
    <row r="184" spans="1:4" x14ac:dyDescent="0.3">
      <c r="A184" s="10" t="s">
        <v>507</v>
      </c>
      <c r="B184" s="10" t="s">
        <v>165</v>
      </c>
      <c r="C184" s="6">
        <f t="shared" ref="C184" ca="1" si="77">VLOOKUP(B184,OFFSET(INDIRECT("$A:$B"),0,MATCH(B$1&amp;"_Verify",INDIRECT("$1:$1"),0)-1),2,0)</f>
        <v>57</v>
      </c>
      <c r="D184" s="10"/>
    </row>
    <row r="185" spans="1:4" x14ac:dyDescent="0.3">
      <c r="A185" t="s">
        <v>173</v>
      </c>
      <c r="B185" t="s">
        <v>165</v>
      </c>
      <c r="C185" s="6">
        <f t="shared" ca="1" si="11"/>
        <v>57</v>
      </c>
    </row>
    <row r="186" spans="1:4" x14ac:dyDescent="0.3">
      <c r="A186" s="10" t="s">
        <v>508</v>
      </c>
      <c r="B186" s="10" t="s">
        <v>165</v>
      </c>
      <c r="C186" s="6">
        <f t="shared" ref="C186" ca="1" si="78">VLOOKUP(B186,OFFSET(INDIRECT("$A:$B"),0,MATCH(B$1&amp;"_Verify",INDIRECT("$1:$1"),0)-1),2,0)</f>
        <v>57</v>
      </c>
      <c r="D186" s="10"/>
    </row>
    <row r="187" spans="1:4" x14ac:dyDescent="0.3">
      <c r="A187" t="s">
        <v>174</v>
      </c>
      <c r="B187" t="s">
        <v>184</v>
      </c>
      <c r="C187" s="6">
        <f t="shared" ca="1" si="11"/>
        <v>31</v>
      </c>
    </row>
    <row r="188" spans="1:4" x14ac:dyDescent="0.3">
      <c r="A188" t="s">
        <v>175</v>
      </c>
      <c r="B188" t="s">
        <v>182</v>
      </c>
      <c r="C188" s="6">
        <f t="shared" ca="1" si="11"/>
        <v>33</v>
      </c>
    </row>
    <row r="189" spans="1:4" x14ac:dyDescent="0.3">
      <c r="A189" t="s">
        <v>176</v>
      </c>
      <c r="B189" t="s">
        <v>185</v>
      </c>
      <c r="C189" s="6">
        <f t="shared" ca="1" si="11"/>
        <v>34</v>
      </c>
    </row>
    <row r="190" spans="1:4" x14ac:dyDescent="0.3">
      <c r="A190" t="s">
        <v>177</v>
      </c>
      <c r="B190" t="s">
        <v>186</v>
      </c>
      <c r="C190" s="6">
        <f t="shared" ca="1" si="11"/>
        <v>35</v>
      </c>
    </row>
    <row r="191" spans="1:4" x14ac:dyDescent="0.3">
      <c r="A191" t="s">
        <v>178</v>
      </c>
      <c r="B191" t="s">
        <v>187</v>
      </c>
      <c r="C191" s="6">
        <f t="shared" ca="1" si="11"/>
        <v>36</v>
      </c>
    </row>
    <row r="192" spans="1:4" x14ac:dyDescent="0.3">
      <c r="A192" t="s">
        <v>179</v>
      </c>
      <c r="B192" t="s">
        <v>188</v>
      </c>
      <c r="C192" s="6">
        <f t="shared" ca="1" si="11"/>
        <v>37</v>
      </c>
    </row>
    <row r="193" spans="1:3" x14ac:dyDescent="0.3">
      <c r="A193" t="s">
        <v>180</v>
      </c>
      <c r="B193" t="s">
        <v>189</v>
      </c>
      <c r="C193" s="6">
        <f t="shared" ca="1" si="11"/>
        <v>38</v>
      </c>
    </row>
    <row r="194" spans="1:3" x14ac:dyDescent="0.3">
      <c r="A194" t="s">
        <v>181</v>
      </c>
      <c r="B194" t="s">
        <v>190</v>
      </c>
      <c r="C194" s="6">
        <f t="shared" ca="1" si="11"/>
        <v>39</v>
      </c>
    </row>
    <row r="195" spans="1:3" x14ac:dyDescent="0.3">
      <c r="A195" t="s">
        <v>269</v>
      </c>
      <c r="B195" t="s">
        <v>530</v>
      </c>
      <c r="C195" s="6">
        <f t="shared" ref="C195" ca="1" si="79">VLOOKUP(B195,OFFSET(INDIRECT("$A:$B"),0,MATCH(B$1&amp;"_Verify",INDIRECT("$1:$1"),0)-1),2,0)</f>
        <v>68</v>
      </c>
    </row>
    <row r="196" spans="1:3" x14ac:dyDescent="0.3">
      <c r="A196" t="s">
        <v>270</v>
      </c>
      <c r="B196" t="s">
        <v>530</v>
      </c>
      <c r="C196" s="6">
        <f t="shared" ref="C196" ca="1" si="80">VLOOKUP(B196,OFFSET(INDIRECT("$A:$B"),0,MATCH(B$1&amp;"_Verify",INDIRECT("$1:$1"),0)-1),2,0)</f>
        <v>68</v>
      </c>
    </row>
    <row r="197" spans="1:3" x14ac:dyDescent="0.3">
      <c r="A197" t="s">
        <v>290</v>
      </c>
      <c r="B197" t="s">
        <v>93</v>
      </c>
      <c r="C197" s="6">
        <f t="shared" ref="C197:C200" ca="1" si="81">VLOOKUP(B197,OFFSET(INDIRECT("$A:$B"),0,MATCH(B$1&amp;"_Verify",INDIRECT("$1:$1"),0)-1),2,0)</f>
        <v>13</v>
      </c>
    </row>
    <row r="198" spans="1:3" x14ac:dyDescent="0.3">
      <c r="A198" t="s">
        <v>292</v>
      </c>
      <c r="B198" t="s">
        <v>21</v>
      </c>
      <c r="C198" s="6">
        <f t="shared" ca="1" si="81"/>
        <v>7</v>
      </c>
    </row>
    <row r="199" spans="1:3" x14ac:dyDescent="0.3">
      <c r="A199" t="s">
        <v>291</v>
      </c>
      <c r="B199" t="s">
        <v>93</v>
      </c>
      <c r="C199" s="6">
        <f t="shared" ca="1" si="81"/>
        <v>13</v>
      </c>
    </row>
    <row r="200" spans="1:3" x14ac:dyDescent="0.3">
      <c r="A200" t="s">
        <v>294</v>
      </c>
      <c r="B200" t="s">
        <v>21</v>
      </c>
      <c r="C200" s="6">
        <f t="shared" ca="1" si="81"/>
        <v>7</v>
      </c>
    </row>
    <row r="201" spans="1:3" x14ac:dyDescent="0.3">
      <c r="A201" t="s">
        <v>298</v>
      </c>
      <c r="B201" s="10" t="s">
        <v>530</v>
      </c>
      <c r="C201" s="6">
        <f t="shared" ref="C201" ca="1" si="82">VLOOKUP(B201,OFFSET(INDIRECT("$A:$B"),0,MATCH(B$1&amp;"_Verify",INDIRECT("$1:$1"),0)-1),2,0)</f>
        <v>68</v>
      </c>
    </row>
    <row r="202" spans="1:3" x14ac:dyDescent="0.3">
      <c r="A202" t="s">
        <v>299</v>
      </c>
      <c r="B202" s="10" t="s">
        <v>530</v>
      </c>
      <c r="C202" s="6">
        <f t="shared" ref="C202:C204" ca="1" si="83">VLOOKUP(B202,OFFSET(INDIRECT("$A:$B"),0,MATCH(B$1&amp;"_Verify",INDIRECT("$1:$1"),0)-1),2,0)</f>
        <v>68</v>
      </c>
    </row>
    <row r="203" spans="1:3" x14ac:dyDescent="0.3">
      <c r="A203" t="s">
        <v>300</v>
      </c>
      <c r="B203" t="s">
        <v>93</v>
      </c>
      <c r="C203" s="6">
        <f t="shared" ca="1" si="83"/>
        <v>13</v>
      </c>
    </row>
    <row r="204" spans="1:3" x14ac:dyDescent="0.3">
      <c r="A204" t="s">
        <v>301</v>
      </c>
      <c r="B204" t="s">
        <v>225</v>
      </c>
      <c r="C204" s="6">
        <f t="shared" ca="1" si="83"/>
        <v>15</v>
      </c>
    </row>
    <row r="205" spans="1:3" x14ac:dyDescent="0.3">
      <c r="A205" t="s">
        <v>302</v>
      </c>
      <c r="B205" t="s">
        <v>228</v>
      </c>
      <c r="C205" s="6">
        <f t="shared" ref="C205" ca="1" si="84">VLOOKUP(B205,OFFSET(INDIRECT("$A:$B"),0,MATCH(B$1&amp;"_Verify",INDIRECT("$1:$1"),0)-1),2,0)</f>
        <v>16</v>
      </c>
    </row>
    <row r="206" spans="1:3" x14ac:dyDescent="0.3">
      <c r="A206" t="s">
        <v>303</v>
      </c>
      <c r="B206" t="s">
        <v>228</v>
      </c>
      <c r="C206" s="6">
        <f t="shared" ref="C206" ca="1" si="85">VLOOKUP(B206,OFFSET(INDIRECT("$A:$B"),0,MATCH(B$1&amp;"_Verify",INDIRECT("$1:$1"),0)-1),2,0)</f>
        <v>16</v>
      </c>
    </row>
    <row r="207" spans="1:3" x14ac:dyDescent="0.3">
      <c r="A207" t="s">
        <v>306</v>
      </c>
      <c r="B207" t="s">
        <v>229</v>
      </c>
      <c r="C207" s="6">
        <f t="shared" ref="C207" ca="1" si="86">VLOOKUP(B207,OFFSET(INDIRECT("$A:$B"),0,MATCH(B$1&amp;"_Verify",INDIRECT("$1:$1"),0)-1),2,0)</f>
        <v>17</v>
      </c>
    </row>
    <row r="208" spans="1:3" x14ac:dyDescent="0.3">
      <c r="A208" t="s">
        <v>307</v>
      </c>
      <c r="B208" t="s">
        <v>229</v>
      </c>
      <c r="C208" s="6">
        <f t="shared" ref="C208" ca="1" si="87">VLOOKUP(B208,OFFSET(INDIRECT("$A:$B"),0,MATCH(B$1&amp;"_Verify",INDIRECT("$1:$1"),0)-1),2,0)</f>
        <v>17</v>
      </c>
    </row>
    <row r="209" spans="1:4" x14ac:dyDescent="0.3">
      <c r="A209" t="s">
        <v>308</v>
      </c>
      <c r="B209" t="s">
        <v>230</v>
      </c>
      <c r="C209" s="6">
        <f t="shared" ref="C209" ca="1" si="88">VLOOKUP(B209,OFFSET(INDIRECT("$A:$B"),0,MATCH(B$1&amp;"_Verify",INDIRECT("$1:$1"),0)-1),2,0)</f>
        <v>18</v>
      </c>
    </row>
    <row r="210" spans="1:4" x14ac:dyDescent="0.3">
      <c r="A210" t="s">
        <v>309</v>
      </c>
      <c r="B210" t="s">
        <v>230</v>
      </c>
      <c r="C210" s="6">
        <f t="shared" ref="C210" ca="1" si="89">VLOOKUP(B210,OFFSET(INDIRECT("$A:$B"),0,MATCH(B$1&amp;"_Verify",INDIRECT("$1:$1"),0)-1),2,0)</f>
        <v>18</v>
      </c>
    </row>
    <row r="211" spans="1:4" x14ac:dyDescent="0.3">
      <c r="A211" t="s">
        <v>310</v>
      </c>
      <c r="B211" t="s">
        <v>231</v>
      </c>
      <c r="C211" s="6">
        <f t="shared" ref="C211" ca="1" si="90">VLOOKUP(B211,OFFSET(INDIRECT("$A:$B"),0,MATCH(B$1&amp;"_Verify",INDIRECT("$1:$1"),0)-1),2,0)</f>
        <v>19</v>
      </c>
    </row>
    <row r="212" spans="1:4" x14ac:dyDescent="0.3">
      <c r="A212" t="s">
        <v>311</v>
      </c>
      <c r="B212" t="s">
        <v>231</v>
      </c>
      <c r="C212" s="6">
        <f t="shared" ref="C212" ca="1" si="91">VLOOKUP(B212,OFFSET(INDIRECT("$A:$B"),0,MATCH(B$1&amp;"_Verify",INDIRECT("$1:$1"),0)-1),2,0)</f>
        <v>19</v>
      </c>
    </row>
    <row r="213" spans="1:4" x14ac:dyDescent="0.3">
      <c r="A213" t="s">
        <v>313</v>
      </c>
      <c r="B213" t="s">
        <v>239</v>
      </c>
      <c r="C213" s="6">
        <f t="shared" ref="C213:C223" ca="1" si="92">VLOOKUP(B213,OFFSET(INDIRECT("$A:$B"),0,MATCH(B$1&amp;"_Verify",INDIRECT("$1:$1"),0)-1),2,0)</f>
        <v>20</v>
      </c>
    </row>
    <row r="214" spans="1:4" x14ac:dyDescent="0.3">
      <c r="A214" t="s">
        <v>314</v>
      </c>
      <c r="B214" t="s">
        <v>239</v>
      </c>
      <c r="C214" s="6">
        <f t="shared" ca="1" si="92"/>
        <v>20</v>
      </c>
    </row>
    <row r="215" spans="1:4" x14ac:dyDescent="0.3">
      <c r="A215" t="s">
        <v>365</v>
      </c>
      <c r="B215" t="s">
        <v>93</v>
      </c>
      <c r="C215" s="6">
        <f t="shared" ref="C215:C217" ca="1" si="93">VLOOKUP(B215,OFFSET(INDIRECT("$A:$B"),0,MATCH(B$1&amp;"_Verify",INDIRECT("$1:$1"),0)-1),2,0)</f>
        <v>13</v>
      </c>
      <c r="D215" s="6"/>
    </row>
    <row r="216" spans="1:4" x14ac:dyDescent="0.3">
      <c r="A216" t="s">
        <v>367</v>
      </c>
      <c r="B216" t="s">
        <v>338</v>
      </c>
      <c r="C216" s="6">
        <f t="shared" ca="1" si="93"/>
        <v>21</v>
      </c>
    </row>
    <row r="217" spans="1:4" x14ac:dyDescent="0.3">
      <c r="A217" t="s">
        <v>371</v>
      </c>
      <c r="B217" t="s">
        <v>57</v>
      </c>
      <c r="C217" s="6">
        <f t="shared" ca="1" si="93"/>
        <v>11</v>
      </c>
    </row>
    <row r="218" spans="1:4" x14ac:dyDescent="0.3">
      <c r="A218" t="s">
        <v>315</v>
      </c>
      <c r="B218" t="s">
        <v>93</v>
      </c>
      <c r="C218" s="6">
        <f t="shared" ca="1" si="92"/>
        <v>13</v>
      </c>
    </row>
    <row r="219" spans="1:4" x14ac:dyDescent="0.3">
      <c r="A219" t="s">
        <v>317</v>
      </c>
      <c r="B219" t="s">
        <v>21</v>
      </c>
      <c r="C219" s="6">
        <f t="shared" ca="1" si="92"/>
        <v>7</v>
      </c>
    </row>
    <row r="220" spans="1:4" x14ac:dyDescent="0.3">
      <c r="A220" s="10" t="s">
        <v>510</v>
      </c>
      <c r="B220" s="10" t="s">
        <v>93</v>
      </c>
      <c r="C220" s="6">
        <f t="shared" ca="1" si="92"/>
        <v>13</v>
      </c>
      <c r="D220" s="10"/>
    </row>
    <row r="221" spans="1:4" x14ac:dyDescent="0.3">
      <c r="A221" s="10" t="s">
        <v>512</v>
      </c>
      <c r="B221" s="10" t="s">
        <v>21</v>
      </c>
      <c r="C221" s="6">
        <f t="shared" ca="1" si="92"/>
        <v>7</v>
      </c>
      <c r="D221" s="10"/>
    </row>
    <row r="222" spans="1:4" x14ac:dyDescent="0.3">
      <c r="A222" t="s">
        <v>372</v>
      </c>
      <c r="B222" t="s">
        <v>342</v>
      </c>
      <c r="C222" s="6">
        <f t="shared" ca="1" si="92"/>
        <v>61</v>
      </c>
    </row>
    <row r="223" spans="1:4" x14ac:dyDescent="0.3">
      <c r="A223" t="s">
        <v>373</v>
      </c>
      <c r="B223" t="s">
        <v>346</v>
      </c>
      <c r="C223" s="6">
        <f t="shared" ca="1" si="92"/>
        <v>59</v>
      </c>
    </row>
    <row r="224" spans="1:4" x14ac:dyDescent="0.3">
      <c r="A224" t="s">
        <v>318</v>
      </c>
      <c r="B224" t="s">
        <v>240</v>
      </c>
      <c r="C224" s="6">
        <f t="shared" ref="C224:C227" ca="1" si="94">VLOOKUP(B224,OFFSET(INDIRECT("$A:$B"),0,MATCH(B$1&amp;"_Verify",INDIRECT("$1:$1"),0)-1),2,0)</f>
        <v>58</v>
      </c>
    </row>
    <row r="225" spans="1:4" x14ac:dyDescent="0.3">
      <c r="A225" s="10" t="s">
        <v>514</v>
      </c>
      <c r="B225" s="10" t="s">
        <v>240</v>
      </c>
      <c r="C225" s="6">
        <f t="shared" ref="C225" ca="1" si="95">VLOOKUP(B225,OFFSET(INDIRECT("$A:$B"),0,MATCH(B$1&amp;"_Verify",INDIRECT("$1:$1"),0)-1),2,0)</f>
        <v>58</v>
      </c>
      <c r="D225" s="10"/>
    </row>
    <row r="226" spans="1:4" s="10" customFormat="1" x14ac:dyDescent="0.3">
      <c r="A226" t="s">
        <v>329</v>
      </c>
      <c r="B226" t="s">
        <v>273</v>
      </c>
      <c r="C226" s="6">
        <f t="shared" ca="1" si="94"/>
        <v>41</v>
      </c>
      <c r="D226"/>
    </row>
    <row r="227" spans="1:4" s="10" customFormat="1" x14ac:dyDescent="0.3">
      <c r="A227" t="s">
        <v>331</v>
      </c>
      <c r="B227" t="s">
        <v>54</v>
      </c>
      <c r="C227" s="6">
        <f t="shared" ca="1" si="94"/>
        <v>8</v>
      </c>
      <c r="D227"/>
    </row>
    <row r="228" spans="1:4" s="10" customFormat="1" x14ac:dyDescent="0.3">
      <c r="A228" t="s">
        <v>320</v>
      </c>
      <c r="B228" t="s">
        <v>274</v>
      </c>
      <c r="C228" s="6">
        <f t="shared" ref="C228" ca="1" si="96">VLOOKUP(B228,OFFSET(INDIRECT("$A:$B"),0,MATCH(B$1&amp;"_Verify",INDIRECT("$1:$1"),0)-1),2,0)</f>
        <v>40</v>
      </c>
      <c r="D228"/>
    </row>
    <row r="229" spans="1:4" s="10" customFormat="1" x14ac:dyDescent="0.3">
      <c r="A229" t="s">
        <v>322</v>
      </c>
      <c r="B229" t="s">
        <v>55</v>
      </c>
      <c r="C229" s="6">
        <f t="shared" ref="C229" ca="1" si="97">VLOOKUP(B229,OFFSET(INDIRECT("$A:$B"),0,MATCH(B$1&amp;"_Verify",INDIRECT("$1:$1"),0)-1),2,0)</f>
        <v>9</v>
      </c>
      <c r="D229"/>
    </row>
    <row r="230" spans="1:4" x14ac:dyDescent="0.3">
      <c r="A230" t="s">
        <v>352</v>
      </c>
      <c r="B230" t="s">
        <v>345</v>
      </c>
      <c r="C230" s="6">
        <f t="shared" ref="C230" ca="1" si="98">VLOOKUP(B230,OFFSET(INDIRECT("$A:$B"),0,MATCH(B$1&amp;"_Verify",INDIRECT("$1:$1"),0)-1),2,0)</f>
        <v>42</v>
      </c>
    </row>
    <row r="231" spans="1:4" x14ac:dyDescent="0.3">
      <c r="A231" t="s">
        <v>353</v>
      </c>
      <c r="B231" t="s">
        <v>284</v>
      </c>
      <c r="C231" s="6">
        <f t="shared" ref="C231" ca="1" si="99">VLOOKUP(B231,OFFSET(INDIRECT("$A:$B"),0,MATCH(B$1&amp;"_Verify",INDIRECT("$1:$1"),0)-1),2,0)</f>
        <v>60</v>
      </c>
    </row>
    <row r="232" spans="1:4" x14ac:dyDescent="0.3">
      <c r="A232" t="s">
        <v>377</v>
      </c>
      <c r="B232" t="s">
        <v>378</v>
      </c>
      <c r="C232" s="6">
        <f t="shared" ref="C232:C234" ca="1" si="100">VLOOKUP(B232,OFFSET(INDIRECT("$A:$B"),0,MATCH(B$1&amp;"_Verify",INDIRECT("$1:$1"),0)-1),2,0)</f>
        <v>62</v>
      </c>
    </row>
    <row r="233" spans="1:4" x14ac:dyDescent="0.3">
      <c r="A233" s="10" t="s">
        <v>520</v>
      </c>
      <c r="B233" s="10" t="s">
        <v>523</v>
      </c>
      <c r="C233" s="6">
        <f t="shared" ca="1" si="100"/>
        <v>66</v>
      </c>
      <c r="D233" s="10"/>
    </row>
    <row r="234" spans="1:4" x14ac:dyDescent="0.3">
      <c r="A234" s="10" t="s">
        <v>522</v>
      </c>
      <c r="B234" s="10" t="s">
        <v>523</v>
      </c>
      <c r="C234" s="6">
        <f t="shared" ca="1" si="100"/>
        <v>66</v>
      </c>
      <c r="D234" s="10"/>
    </row>
    <row r="235" spans="1:4" x14ac:dyDescent="0.3">
      <c r="A235" s="10" t="s">
        <v>536</v>
      </c>
      <c r="B235" s="10" t="s">
        <v>526</v>
      </c>
      <c r="C235" s="6">
        <f t="shared" ref="C235:C239" ca="1" si="101">VLOOKUP(B235,OFFSET(INDIRECT("$A:$B"),0,MATCH(B$1&amp;"_Verify",INDIRECT("$1:$1"),0)-1),2,0)</f>
        <v>67</v>
      </c>
      <c r="D235" s="10"/>
    </row>
    <row r="236" spans="1:4" x14ac:dyDescent="0.3">
      <c r="A236" s="10" t="s">
        <v>820</v>
      </c>
      <c r="B236" s="10" t="s">
        <v>383</v>
      </c>
      <c r="C236" s="6">
        <f t="shared" ca="1" si="101"/>
        <v>22</v>
      </c>
      <c r="D236" s="10"/>
    </row>
    <row r="237" spans="1:4" x14ac:dyDescent="0.3">
      <c r="A237" s="10" t="s">
        <v>821</v>
      </c>
      <c r="B237" s="10" t="s">
        <v>383</v>
      </c>
      <c r="C237" s="6">
        <f t="shared" ca="1" si="101"/>
        <v>22</v>
      </c>
      <c r="D237" s="10"/>
    </row>
    <row r="238" spans="1:4" x14ac:dyDescent="0.3">
      <c r="A238" s="10" t="s">
        <v>823</v>
      </c>
      <c r="B238" s="10" t="s">
        <v>383</v>
      </c>
      <c r="C238" s="6">
        <f t="shared" ca="1" si="101"/>
        <v>22</v>
      </c>
      <c r="D238" s="10"/>
    </row>
    <row r="239" spans="1:4" x14ac:dyDescent="0.3">
      <c r="A239" s="10" t="s">
        <v>825</v>
      </c>
      <c r="B239" s="10" t="s">
        <v>383</v>
      </c>
      <c r="C239" s="6">
        <f t="shared" ca="1" si="101"/>
        <v>22</v>
      </c>
      <c r="D239" s="10"/>
    </row>
    <row r="240" spans="1:4" x14ac:dyDescent="0.3">
      <c r="A240" t="s">
        <v>386</v>
      </c>
      <c r="B240" t="s">
        <v>383</v>
      </c>
      <c r="C240" s="6">
        <f t="shared" ref="C240" ca="1" si="102">VLOOKUP(B240,OFFSET(INDIRECT("$A:$B"),0,MATCH(B$1&amp;"_Verify",INDIRECT("$1:$1"),0)-1),2,0)</f>
        <v>22</v>
      </c>
    </row>
    <row r="241" spans="1:4" x14ac:dyDescent="0.3">
      <c r="A241" t="s">
        <v>400</v>
      </c>
      <c r="B241" t="s">
        <v>383</v>
      </c>
      <c r="C241" s="6">
        <f t="shared" ref="C241" ca="1" si="103">VLOOKUP(B241,OFFSET(INDIRECT("$A:$B"),0,MATCH(B$1&amp;"_Verify",INDIRECT("$1:$1"),0)-1),2,0)</f>
        <v>22</v>
      </c>
    </row>
    <row r="242" spans="1:4" x14ac:dyDescent="0.3">
      <c r="A242" t="s">
        <v>388</v>
      </c>
      <c r="B242" t="s">
        <v>383</v>
      </c>
      <c r="C242" s="6">
        <f t="shared" ref="C242:C245" ca="1" si="104">VLOOKUP(B242,OFFSET(INDIRECT("$A:$B"),0,MATCH(B$1&amp;"_Verify",INDIRECT("$1:$1"),0)-1),2,0)</f>
        <v>22</v>
      </c>
    </row>
    <row r="243" spans="1:4" x14ac:dyDescent="0.3">
      <c r="A243" t="s">
        <v>401</v>
      </c>
      <c r="B243" t="s">
        <v>383</v>
      </c>
      <c r="C243" s="6">
        <f t="shared" ca="1" si="104"/>
        <v>22</v>
      </c>
    </row>
    <row r="244" spans="1:4" x14ac:dyDescent="0.3">
      <c r="A244" s="10" t="s">
        <v>773</v>
      </c>
      <c r="B244" s="10" t="s">
        <v>383</v>
      </c>
      <c r="C244" s="6">
        <f t="shared" ca="1" si="104"/>
        <v>22</v>
      </c>
      <c r="D244" s="10"/>
    </row>
    <row r="245" spans="1:4" x14ac:dyDescent="0.3">
      <c r="A245" s="10" t="s">
        <v>774</v>
      </c>
      <c r="B245" s="10" t="s">
        <v>383</v>
      </c>
      <c r="C245" s="6">
        <f t="shared" ca="1" si="104"/>
        <v>22</v>
      </c>
      <c r="D245" s="10"/>
    </row>
    <row r="246" spans="1:4" x14ac:dyDescent="0.3">
      <c r="A246" s="10" t="s">
        <v>775</v>
      </c>
      <c r="B246" s="10" t="s">
        <v>383</v>
      </c>
      <c r="C246" s="6">
        <f t="shared" ref="C246:C247" ca="1" si="105">VLOOKUP(B246,OFFSET(INDIRECT("$A:$B"),0,MATCH(B$1&amp;"_Verify",INDIRECT("$1:$1"),0)-1),2,0)</f>
        <v>22</v>
      </c>
      <c r="D246" s="10"/>
    </row>
    <row r="247" spans="1:4" x14ac:dyDescent="0.3">
      <c r="A247" s="10" t="s">
        <v>776</v>
      </c>
      <c r="B247" s="10" t="s">
        <v>383</v>
      </c>
      <c r="C247" s="6">
        <f t="shared" ca="1" si="105"/>
        <v>22</v>
      </c>
      <c r="D247" s="10"/>
    </row>
  </sheetData>
  <phoneticPr fontId="1" type="noConversion"/>
  <dataValidations count="1">
    <dataValidation type="list" allowBlank="1" showInputMessage="1" showErrorMessage="1" sqref="B2:B24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70"/>
  <sheetViews>
    <sheetView tabSelected="1" workbookViewId="0">
      <pane xSplit="2" ySplit="2" topLeftCell="C533" activePane="bottomRight" state="frozen"/>
      <selection pane="topRight" activeCell="C1" sqref="C1"/>
      <selection pane="bottomLeft" activeCell="A3" sqref="A3"/>
      <selection pane="bottomRight" activeCell="A536" sqref="A53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327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5" si="0">B3&amp;"_"&amp;TEXT(D3,"00")</f>
        <v>NormalAttack0.4_01</v>
      </c>
      <c r="B3" s="1" t="s">
        <v>765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7" ca="1" si="1">IF(NOT(ISBLANK(N3)),N3,
IF(ISBLANK(M3),"",
VLOOKUP(M3,OFFSET(INDIRECT("$A:$B"),0,MATCH(M$1&amp;"_Verify",INDIRECT("$1:$1"),0)-1),2,0)
))</f>
        <v/>
      </c>
      <c r="S3" s="7" t="str">
        <f t="shared" ref="S3:S21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764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638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640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767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769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672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727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704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679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672</v>
      </c>
    </row>
    <row r="77" spans="1:20" x14ac:dyDescent="0.3">
      <c r="A77" s="1" t="str">
        <f t="shared" si="81"/>
        <v>NormalAttackPreSyria_01</v>
      </c>
      <c r="B77" s="10" t="s">
        <v>728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730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713</v>
      </c>
      <c r="U88" s="1" t="s">
        <v>717</v>
      </c>
      <c r="V88" s="1" t="s">
        <v>715</v>
      </c>
      <c r="W88" s="1" t="s">
        <v>714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654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578</v>
      </c>
    </row>
    <row r="111" spans="1:23" x14ac:dyDescent="0.3">
      <c r="A111" s="1" t="str">
        <f t="shared" si="141"/>
        <v>AS_SlowCyc_01</v>
      </c>
      <c r="B111" s="1" t="s">
        <v>579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588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582</v>
      </c>
      <c r="W112" s="1" t="s">
        <v>587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917</v>
      </c>
      <c r="W113" s="1" t="s">
        <v>851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5</v>
      </c>
      <c r="K114" s="1">
        <v>0</v>
      </c>
      <c r="L114" s="1">
        <v>-0.5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918</v>
      </c>
      <c r="W114" s="1" t="s">
        <v>851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921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5</v>
      </c>
      <c r="K115" s="1">
        <v>0</v>
      </c>
      <c r="L115" s="1">
        <v>-0.5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920</v>
      </c>
      <c r="W115" s="1" t="s">
        <v>851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582</v>
      </c>
      <c r="W116" s="1" t="s">
        <v>587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600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602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762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602</v>
      </c>
    </row>
    <row r="119" spans="1:23" x14ac:dyDescent="0.3">
      <c r="A119" s="1" t="str">
        <f t="shared" si="159"/>
        <v>TeleportOneEyedWizard_BlueClose_01</v>
      </c>
      <c r="B119" s="1" t="s">
        <v>606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608</v>
      </c>
      <c r="U119" s="1" t="s">
        <v>619</v>
      </c>
      <c r="W119" s="1" t="s">
        <v>587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609</v>
      </c>
      <c r="U120" s="1" t="s">
        <v>619</v>
      </c>
      <c r="W120" s="1" t="s">
        <v>587</v>
      </c>
    </row>
    <row r="121" spans="1:23" x14ac:dyDescent="0.3">
      <c r="A121" s="1" t="str">
        <f t="shared" si="165"/>
        <v>TeleportOneEyedWizard_GreenClose_01</v>
      </c>
      <c r="B121" s="1" t="s">
        <v>909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907</v>
      </c>
      <c r="U121" s="1" t="s">
        <v>911</v>
      </c>
      <c r="W121" s="1" t="s">
        <v>851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910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908</v>
      </c>
      <c r="U122" s="1" t="s">
        <v>911</v>
      </c>
      <c r="W122" s="1" t="s">
        <v>851</v>
      </c>
    </row>
    <row r="123" spans="1:23" x14ac:dyDescent="0.3">
      <c r="A123" s="1" t="str">
        <f t="shared" si="165"/>
        <v>RushHeavyKnight_YellowFirst_01</v>
      </c>
      <c r="B123" s="10" t="s">
        <v>611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617</v>
      </c>
      <c r="U123" s="1">
        <v>1.5</v>
      </c>
    </row>
    <row r="124" spans="1:23" x14ac:dyDescent="0.3">
      <c r="A124" s="1" t="str">
        <f t="shared" ref="A124:A148" si="170">B124&amp;"_"&amp;TEXT(D124,"00")</f>
        <v>RushHeavyKnight_YellowSecond_01</v>
      </c>
      <c r="B124" s="10" t="s">
        <v>615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48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618</v>
      </c>
      <c r="U124" s="1">
        <v>1.5</v>
      </c>
    </row>
    <row r="125" spans="1:23" x14ac:dyDescent="0.3">
      <c r="A125" s="1" t="str">
        <f t="shared" si="170"/>
        <v>RushHeavyKnight_YellowThird_01</v>
      </c>
      <c r="B125" s="10" t="s">
        <v>616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545</v>
      </c>
      <c r="U125" s="1">
        <v>1.5</v>
      </c>
    </row>
    <row r="126" spans="1:23" x14ac:dyDescent="0.3">
      <c r="A126" s="1" t="str">
        <f>B126&amp;"_"&amp;TEXT(D126,"00")</f>
        <v>SuicidePolygonalMagma_Blue_01</v>
      </c>
      <c r="B126" s="10" t="s">
        <v>646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642</v>
      </c>
    </row>
    <row r="127" spans="1:23" x14ac:dyDescent="0.3">
      <c r="A127" s="1" t="str">
        <f>B127&amp;"_"&amp;TEXT(D127,"00")</f>
        <v>SleepingDragonTerrorBringer_Red_01</v>
      </c>
      <c r="B127" s="10" t="s">
        <v>738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740</v>
      </c>
      <c r="U127" s="1" t="s">
        <v>741</v>
      </c>
    </row>
    <row r="128" spans="1:23" x14ac:dyDescent="0.3">
      <c r="A128" s="1" t="str">
        <f>B128&amp;"_"&amp;TEXT(D128,"00")</f>
        <v>BurrowOnStartRtsTurret_01</v>
      </c>
      <c r="B128" s="10" t="s">
        <v>746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2">B129&amp;"_"&amp;TEXT(D129,"00")</f>
        <v>AddForceDragonTerrorBringer_Red_01</v>
      </c>
      <c r="B129" s="10" t="s">
        <v>742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4">B130&amp;"_"&amp;TEXT(D130,"00")</f>
        <v>JumpAttackRobotTwo_01</v>
      </c>
      <c r="B130" s="10" t="s">
        <v>757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5">IF(NOT(ISBLANK(N130)),N130,
IF(ISBLANK(M130),"",
VLOOKUP(M130,OFFSET(INDIRECT("$A:$B"),0,MATCH(M$1&amp;"_Verify",INDIRECT("$1:$1"),0)-1),2,0)
))</f>
        <v>1</v>
      </c>
      <c r="S130" s="7" t="str">
        <f t="shared" ref="S130:S134" ca="1" si="176">IF(NOT(ISBLANK(R130)),R130,
IF(ISBLANK(Q130),"",
VLOOKUP(Q130,OFFSET(INDIRECT("$A:$B"),0,MATCH(Q$1&amp;"_Verify",INDIRECT("$1:$1"),0)-1),2,0)
))</f>
        <v/>
      </c>
      <c r="T130" s="1" t="s">
        <v>761</v>
      </c>
    </row>
    <row r="131" spans="1:23" x14ac:dyDescent="0.3">
      <c r="A131" s="1" t="str">
        <f t="shared" si="174"/>
        <v>JumpRunRobotTwo_01</v>
      </c>
      <c r="B131" s="10" t="s">
        <v>759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5"/>
        <v>2</v>
      </c>
      <c r="S131" s="7" t="str">
        <f t="shared" ca="1" si="176"/>
        <v/>
      </c>
      <c r="T131" s="1" t="s">
        <v>761</v>
      </c>
    </row>
    <row r="132" spans="1:23" x14ac:dyDescent="0.3">
      <c r="A132" s="1" t="str">
        <f t="shared" si="174"/>
        <v>TeleportArcherySamuraiUp_01</v>
      </c>
      <c r="B132" s="1" t="s">
        <v>780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5"/>
        <v>1</v>
      </c>
      <c r="S132" s="7" t="str">
        <f t="shared" ca="1" si="176"/>
        <v/>
      </c>
      <c r="T132" s="1" t="s">
        <v>582</v>
      </c>
      <c r="W132" s="1" t="s">
        <v>587</v>
      </c>
    </row>
    <row r="133" spans="1:23" x14ac:dyDescent="0.3">
      <c r="A133" s="1" t="str">
        <f t="shared" si="174"/>
        <v>TeleportArcherySamuraiDown_01</v>
      </c>
      <c r="B133" s="1" t="s">
        <v>782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5"/>
        <v>1</v>
      </c>
      <c r="S133" s="7" t="str">
        <f t="shared" ca="1" si="176"/>
        <v/>
      </c>
      <c r="T133" s="1" t="s">
        <v>582</v>
      </c>
      <c r="W133" s="1" t="s">
        <v>587</v>
      </c>
    </row>
    <row r="134" spans="1:23" x14ac:dyDescent="0.3">
      <c r="A134" s="1" t="str">
        <f t="shared" si="174"/>
        <v>RotateArcherySamurai_01</v>
      </c>
      <c r="B134" s="1" t="s">
        <v>783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5"/>
        <v/>
      </c>
      <c r="S134" s="7" t="str">
        <f t="shared" ca="1" si="176"/>
        <v/>
      </c>
      <c r="T134" s="1" t="s">
        <v>602</v>
      </c>
    </row>
    <row r="135" spans="1:23" x14ac:dyDescent="0.3">
      <c r="A135" s="1" t="str">
        <f t="shared" ref="A135:A138" si="177">B135&amp;"_"&amp;TEXT(D135,"00")</f>
        <v>GiveAffectorValueMushroomDee_01</v>
      </c>
      <c r="B135" s="1" t="s">
        <v>838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8">IF(NOT(ISBLANK(N135)),N135,
IF(ISBLANK(M135),"",
VLOOKUP(M135,OFFSET(INDIRECT("$A:$B"),0,MATCH(M$1&amp;"_Verify",INDIRECT("$1:$1"),0)-1),2,0)
))</f>
        <v>1</v>
      </c>
      <c r="S135" s="7" t="str">
        <f t="shared" ref="S135:S138" ca="1" si="179">IF(NOT(ISBLANK(R135)),R135,
IF(ISBLANK(Q135),"",
VLOOKUP(Q135,OFFSET(INDIRECT("$A:$B"),0,MATCH(Q$1&amp;"_Verify",INDIRECT("$1:$1"),0)-1),2,0)
))</f>
        <v/>
      </c>
      <c r="T135" s="1" t="s">
        <v>840</v>
      </c>
      <c r="U135" s="1" t="s">
        <v>863</v>
      </c>
      <c r="W135" s="1" t="s">
        <v>842</v>
      </c>
    </row>
    <row r="136" spans="1:23" x14ac:dyDescent="0.3">
      <c r="A136" s="1" t="str">
        <f t="shared" si="177"/>
        <v>AS_AngryDee_01</v>
      </c>
      <c r="B136" s="1" t="s">
        <v>865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8"/>
        <v>19</v>
      </c>
      <c r="S136" s="7" t="str">
        <f t="shared" ca="1" si="179"/>
        <v/>
      </c>
    </row>
    <row r="137" spans="1:23" x14ac:dyDescent="0.3">
      <c r="A137" s="1" t="str">
        <f t="shared" si="177"/>
        <v>TeleportLadyPirateIn_01</v>
      </c>
      <c r="B137" s="1" t="s">
        <v>847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8"/>
        <v>1</v>
      </c>
      <c r="S137" s="7" t="str">
        <f t="shared" ca="1" si="179"/>
        <v/>
      </c>
      <c r="T137" s="1" t="s">
        <v>852</v>
      </c>
      <c r="W137" s="1" t="s">
        <v>851</v>
      </c>
    </row>
    <row r="138" spans="1:23" x14ac:dyDescent="0.3">
      <c r="A138" s="1" t="str">
        <f t="shared" si="177"/>
        <v>TeleportLadyPirateOut_01</v>
      </c>
      <c r="B138" s="1" t="s">
        <v>849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8"/>
        <v>1</v>
      </c>
      <c r="S138" s="7" t="str">
        <f t="shared" ca="1" si="179"/>
        <v/>
      </c>
      <c r="T138" s="1" t="s">
        <v>853</v>
      </c>
      <c r="W138" s="1" t="s">
        <v>851</v>
      </c>
    </row>
    <row r="139" spans="1:23" x14ac:dyDescent="0.3">
      <c r="A139" s="1" t="str">
        <f t="shared" ref="A139:A140" si="180">B139&amp;"_"&amp;TEXT(D139,"00")</f>
        <v>CastLadyPirate_01</v>
      </c>
      <c r="B139" s="1" t="s">
        <v>855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1">IF(NOT(ISBLANK(N139)),N139,
IF(ISBLANK(M139),"",
VLOOKUP(M139,OFFSET(INDIRECT("$A:$B"),0,MATCH(M$1&amp;"_Verify",INDIRECT("$1:$1"),0)-1),2,0)
))</f>
        <v/>
      </c>
      <c r="S139" s="7" t="str">
        <f t="shared" ref="S139:S140" ca="1" si="182">IF(NOT(ISBLANK(R139)),R139,
IF(ISBLANK(Q139),"",
VLOOKUP(Q139,OFFSET(INDIRECT("$A:$B"),0,MATCH(Q$1&amp;"_Verify",INDIRECT("$1:$1"),0)-1),2,0)
))</f>
        <v/>
      </c>
      <c r="T139" s="1" t="s">
        <v>858</v>
      </c>
      <c r="U139" s="1" t="s">
        <v>859</v>
      </c>
    </row>
    <row r="140" spans="1:23" x14ac:dyDescent="0.3">
      <c r="A140" s="1" t="str">
        <f t="shared" si="180"/>
        <v>RushBeholder_01</v>
      </c>
      <c r="B140" s="1" t="s">
        <v>869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1"/>
        <v>1</v>
      </c>
      <c r="P140" s="1">
        <v>-1</v>
      </c>
      <c r="S140" s="7" t="str">
        <f t="shared" ca="1" si="182"/>
        <v/>
      </c>
      <c r="T140" s="1" t="s">
        <v>867</v>
      </c>
      <c r="U140" s="1">
        <f>(3/2)*1/1.25</f>
        <v>1.2</v>
      </c>
    </row>
    <row r="141" spans="1:23" x14ac:dyDescent="0.3">
      <c r="A141" s="1" t="str">
        <f t="shared" ref="A141:A145" si="183">B141&amp;"_"&amp;TEXT(D141,"00")</f>
        <v>RushBeholderCenter_01</v>
      </c>
      <c r="B141" s="1" t="s">
        <v>872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4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5">IF(NOT(ISBLANK(R141)),R141,
IF(ISBLANK(Q141),"",
VLOOKUP(Q141,OFFSET(INDIRECT("$A:$B"),0,MATCH(Q$1&amp;"_Verify",INDIRECT("$1:$1"),0)-1),2,0)
))</f>
        <v/>
      </c>
      <c r="T141" s="1" t="s">
        <v>876</v>
      </c>
      <c r="U141" s="1">
        <f>(3/2)*1/1.25</f>
        <v>1.2</v>
      </c>
      <c r="V141" s="1" t="s">
        <v>875</v>
      </c>
    </row>
    <row r="142" spans="1:23" x14ac:dyDescent="0.3">
      <c r="A142" s="1" t="str">
        <f t="shared" si="183"/>
        <v>HealOverTimeDruidTent_01</v>
      </c>
      <c r="B142" s="1" t="s">
        <v>878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4"/>
        <v/>
      </c>
      <c r="S142" s="7" t="str">
        <f t="shared" ca="1" si="185"/>
        <v/>
      </c>
    </row>
    <row r="143" spans="1:23" x14ac:dyDescent="0.3">
      <c r="A143" s="1" t="str">
        <f t="shared" si="183"/>
        <v>StunDebuffLancer_01</v>
      </c>
      <c r="B143" s="1" t="s">
        <v>888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4"/>
        <v/>
      </c>
      <c r="S143" s="7" t="str">
        <f t="shared" ca="1" si="185"/>
        <v/>
      </c>
      <c r="T143" s="1" t="s">
        <v>885</v>
      </c>
    </row>
    <row r="144" spans="1:23" x14ac:dyDescent="0.3">
      <c r="A144" s="1" t="str">
        <f t="shared" si="183"/>
        <v>GiveAffectorValuePlant_01</v>
      </c>
      <c r="B144" s="1" t="s">
        <v>895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4"/>
        <v>1</v>
      </c>
      <c r="S144" s="7" t="str">
        <f t="shared" ca="1" si="185"/>
        <v/>
      </c>
      <c r="T144" s="1" t="s">
        <v>897</v>
      </c>
      <c r="U144" s="1" t="s">
        <v>890</v>
      </c>
    </row>
    <row r="145" spans="1:23" x14ac:dyDescent="0.3">
      <c r="A145" s="1" t="str">
        <f t="shared" si="183"/>
        <v>AS_LoseTankerPlant_01</v>
      </c>
      <c r="B145" s="1" t="s">
        <v>893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4"/>
        <v>19</v>
      </c>
      <c r="S145" s="7" t="str">
        <f t="shared" ca="1" si="185"/>
        <v/>
      </c>
    </row>
    <row r="146" spans="1:23" x14ac:dyDescent="0.3">
      <c r="A146" s="1" t="str">
        <f t="shared" ref="A146:A147" si="186">B146&amp;"_"&amp;TEXT(D146,"00")</f>
        <v>OnOffColliderWizard_01</v>
      </c>
      <c r="B146" s="1" t="s">
        <v>906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7">IF(NOT(ISBLANK(N146)),N146,
IF(ISBLANK(M146),"",
VLOOKUP(M146,OFFSET(INDIRECT("$A:$B"),0,MATCH(M$1&amp;"_Verify",INDIRECT("$1:$1"),0)-1),2,0)
))</f>
        <v>1</v>
      </c>
      <c r="S146" s="7" t="str">
        <f t="shared" ref="S146:S147" ca="1" si="188">IF(NOT(ISBLANK(R146)),R146,
IF(ISBLANK(Q146),"",
VLOOKUP(Q146,OFFSET(INDIRECT("$A:$B"),0,MATCH(Q$1&amp;"_Verify",INDIRECT("$1:$1"),0)-1),2,0)
))</f>
        <v/>
      </c>
      <c r="V146" s="1" t="s">
        <v>904</v>
      </c>
      <c r="W146" s="1" t="s">
        <v>905</v>
      </c>
    </row>
    <row r="147" spans="1:23" x14ac:dyDescent="0.3">
      <c r="A147" s="1" t="str">
        <f t="shared" si="186"/>
        <v>RushDroidHeavy_White_01</v>
      </c>
      <c r="B147" s="1" t="s">
        <v>922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7"/>
        <v>4</v>
      </c>
      <c r="P147" s="1">
        <v>-1</v>
      </c>
      <c r="S147" s="7" t="str">
        <f t="shared" ca="1" si="188"/>
        <v/>
      </c>
      <c r="T147" s="1" t="s">
        <v>924</v>
      </c>
      <c r="U147" s="1">
        <f>(3/2)*1/1.25</f>
        <v>1.2</v>
      </c>
      <c r="V147" s="1" t="s">
        <v>925</v>
      </c>
    </row>
    <row r="148" spans="1:23" x14ac:dyDescent="0.3">
      <c r="A148" s="1" t="str">
        <f t="shared" si="170"/>
        <v>AddForceCommon_01</v>
      </c>
      <c r="B148" s="10" t="s">
        <v>623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AddForce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N148" s="1">
        <v>0</v>
      </c>
      <c r="O148" s="7">
        <f t="shared" ca="1" si="171"/>
        <v>0</v>
      </c>
      <c r="S148" s="7" t="str">
        <f t="shared" ca="1" si="2"/>
        <v/>
      </c>
    </row>
    <row r="149" spans="1:23" x14ac:dyDescent="0.3">
      <c r="A149" s="1" t="str">
        <f t="shared" ref="A149" si="189">B149&amp;"_"&amp;TEXT(D149,"00")</f>
        <v>AddForceCommonWeak_01</v>
      </c>
      <c r="B149" s="10" t="s">
        <v>629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AddForce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2.5</v>
      </c>
      <c r="N149" s="1">
        <v>0</v>
      </c>
      <c r="O149" s="7">
        <f t="shared" ref="O149" ca="1" si="190">IF(NOT(ISBLANK(N149)),N149,
IF(ISBLANK(M149),"",
VLOOKUP(M149,OFFSET(INDIRECT("$A:$B"),0,MATCH(M$1&amp;"_Verify",INDIRECT("$1:$1"),0)-1),2,0)
))</f>
        <v>0</v>
      </c>
      <c r="S149" s="7" t="str">
        <f t="shared" ca="1" si="2"/>
        <v/>
      </c>
    </row>
    <row r="150" spans="1:23" x14ac:dyDescent="0.3">
      <c r="A150" s="1" t="str">
        <f t="shared" ref="A150:A151" si="191">B150&amp;"_"&amp;TEXT(D150,"00")</f>
        <v>AddForceCommonStrong_01</v>
      </c>
      <c r="B150" s="10" t="s">
        <v>631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N150" s="1">
        <v>0</v>
      </c>
      <c r="O150" s="7">
        <f t="shared" ref="O150:O151" ca="1" si="192">IF(NOT(ISBLANK(N150)),N150,
IF(ISBLANK(M150),"",
VLOOKUP(M150,OFFSET(INDIRECT("$A:$B"),0,MATCH(M$1&amp;"_Verify",INDIRECT("$1:$1"),0)-1),2,0)
))</f>
        <v>0</v>
      </c>
      <c r="S150" s="7" t="str">
        <f t="shared" ca="1" si="2"/>
        <v/>
      </c>
    </row>
    <row r="151" spans="1:23" x14ac:dyDescent="0.3">
      <c r="A151" s="1" t="str">
        <f t="shared" si="191"/>
        <v>CannotActionCommon_01</v>
      </c>
      <c r="B151" s="1" t="s">
        <v>870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O151" s="7" t="str">
        <f t="shared" ca="1" si="192"/>
        <v/>
      </c>
      <c r="S151" s="7" t="str">
        <f t="shared" ca="1" si="2"/>
        <v/>
      </c>
    </row>
    <row r="152" spans="1:23" x14ac:dyDescent="0.3">
      <c r="A152" s="1" t="str">
        <f t="shared" ref="A152:A153" si="193">B152&amp;"_"&amp;TEXT(D152,"00")</f>
        <v>CannotActionCommonShort_01</v>
      </c>
      <c r="B152" s="1" t="s">
        <v>883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CannotAction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</v>
      </c>
      <c r="O152" s="7" t="str">
        <f t="shared" ref="O152:O153" ca="1" si="194">IF(NOT(ISBLANK(N152)),N152,
IF(ISBLANK(M152),"",
VLOOKUP(M152,OFFSET(INDIRECT("$A:$B"),0,MATCH(M$1&amp;"_Verify",INDIRECT("$1:$1"),0)-1),2,0)
))</f>
        <v/>
      </c>
      <c r="S152" s="7" t="str">
        <f t="shared" ref="S152:S153" ca="1" si="195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93"/>
        <v>CannotActionCommonLong_01</v>
      </c>
      <c r="B153" s="1" t="s">
        <v>884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CannotAction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O153" s="7" t="str">
        <f t="shared" ca="1" si="194"/>
        <v/>
      </c>
      <c r="S153" s="7" t="str">
        <f t="shared" ca="1" si="195"/>
        <v/>
      </c>
    </row>
    <row r="154" spans="1:23" x14ac:dyDescent="0.3">
      <c r="A154" s="1" t="str">
        <f t="shared" si="0"/>
        <v>LP_Atk_01</v>
      </c>
      <c r="B154" s="1" t="s">
        <v>254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0.15</v>
      </c>
      <c r="M154" s="1" t="s">
        <v>163</v>
      </c>
      <c r="O154" s="7">
        <f t="shared" ca="1" si="1"/>
        <v>19</v>
      </c>
      <c r="S154" s="7" t="str">
        <f t="shared" ca="1" si="2"/>
        <v/>
      </c>
    </row>
    <row r="155" spans="1:23" x14ac:dyDescent="0.3">
      <c r="A155" s="1" t="str">
        <f t="shared" si="0"/>
        <v>LP_Atk_02</v>
      </c>
      <c r="B155" s="1" t="s">
        <v>254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0.315</v>
      </c>
      <c r="M155" s="1" t="s">
        <v>163</v>
      </c>
      <c r="O155" s="7">
        <f t="shared" ca="1" si="1"/>
        <v>19</v>
      </c>
      <c r="S155" s="7" t="str">
        <f t="shared" ca="1" si="2"/>
        <v/>
      </c>
    </row>
    <row r="156" spans="1:23" x14ac:dyDescent="0.3">
      <c r="A156" s="1" t="str">
        <f t="shared" ref="A156:A164" si="196">B156&amp;"_"&amp;TEXT(D156,"00")</f>
        <v>LP_Atk_03</v>
      </c>
      <c r="B156" s="1" t="s">
        <v>254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0.49500000000000005</v>
      </c>
      <c r="M156" s="1" t="s">
        <v>163</v>
      </c>
      <c r="N156" s="6"/>
      <c r="O156" s="7">
        <f t="shared" ca="1" si="1"/>
        <v>19</v>
      </c>
      <c r="S156" s="7" t="str">
        <f t="shared" ca="1" si="2"/>
        <v/>
      </c>
    </row>
    <row r="157" spans="1:23" x14ac:dyDescent="0.3">
      <c r="A157" s="1" t="str">
        <f t="shared" si="196"/>
        <v>LP_Atk_04</v>
      </c>
      <c r="B157" s="1" t="s">
        <v>254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0.69</v>
      </c>
      <c r="M157" s="1" t="s">
        <v>163</v>
      </c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si="196"/>
        <v>LP_Atk_05</v>
      </c>
      <c r="B158" s="1" t="s">
        <v>254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0.89999999999999991</v>
      </c>
      <c r="M158" s="1" t="s">
        <v>163</v>
      </c>
      <c r="O158" s="7">
        <f ca="1">IF(NOT(ISBLANK(N158)),N158,
IF(ISBLANK(M158),"",
VLOOKUP(M158,OFFSET(INDIRECT("$A:$B"),0,MATCH(M$1&amp;"_Verify",INDIRECT("$1:$1"),0)-1),2,0)
))</f>
        <v>19</v>
      </c>
      <c r="S158" s="7" t="str">
        <f t="shared" ca="1" si="2"/>
        <v/>
      </c>
    </row>
    <row r="159" spans="1:23" x14ac:dyDescent="0.3">
      <c r="A159" s="1" t="str">
        <f t="shared" si="196"/>
        <v>LP_Atk_06</v>
      </c>
      <c r="B159" s="1" t="s">
        <v>254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1.125</v>
      </c>
      <c r="M159" s="1" t="s">
        <v>163</v>
      </c>
      <c r="O159" s="7">
        <f t="shared" ref="O159:O215" ca="1" si="197">IF(NOT(ISBLANK(N159)),N159,
IF(ISBLANK(M159),"",
VLOOKUP(M159,OFFSET(INDIRECT("$A:$B"),0,MATCH(M$1&amp;"_Verify",INDIRECT("$1:$1"),0)-1),2,0)
))</f>
        <v>19</v>
      </c>
      <c r="S159" s="7" t="str">
        <f t="shared" ca="1" si="2"/>
        <v/>
      </c>
    </row>
    <row r="160" spans="1:23" x14ac:dyDescent="0.3">
      <c r="A160" s="1" t="str">
        <f t="shared" si="196"/>
        <v>LP_Atk_07</v>
      </c>
      <c r="B160" s="1" t="s">
        <v>254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1.3650000000000002</v>
      </c>
      <c r="M160" s="1" t="s">
        <v>163</v>
      </c>
      <c r="O160" s="7">
        <f t="shared" ca="1" si="197"/>
        <v>19</v>
      </c>
      <c r="S160" s="7" t="str">
        <f t="shared" ca="1" si="2"/>
        <v/>
      </c>
    </row>
    <row r="161" spans="1:19" x14ac:dyDescent="0.3">
      <c r="A161" s="1" t="str">
        <f t="shared" si="196"/>
        <v>LP_Atk_08</v>
      </c>
      <c r="B161" s="1" t="s">
        <v>254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1.62</v>
      </c>
      <c r="M161" s="1" t="s">
        <v>163</v>
      </c>
      <c r="O161" s="7">
        <f t="shared" ca="1" si="197"/>
        <v>19</v>
      </c>
      <c r="S161" s="7" t="str">
        <f t="shared" ca="1" si="2"/>
        <v/>
      </c>
    </row>
    <row r="162" spans="1:19" x14ac:dyDescent="0.3">
      <c r="A162" s="1" t="str">
        <f t="shared" si="196"/>
        <v>LP_Atk_09</v>
      </c>
      <c r="B162" s="1" t="s">
        <v>254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1.89</v>
      </c>
      <c r="M162" s="1" t="s">
        <v>163</v>
      </c>
      <c r="O162" s="7">
        <f t="shared" ca="1" si="197"/>
        <v>19</v>
      </c>
      <c r="S162" s="7" t="str">
        <f t="shared" ca="1" si="2"/>
        <v/>
      </c>
    </row>
    <row r="163" spans="1:19" x14ac:dyDescent="0.3">
      <c r="A163" s="1" t="str">
        <f t="shared" si="196"/>
        <v>LP_AtkBetter_01</v>
      </c>
      <c r="B163" s="1" t="s">
        <v>255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0.25</v>
      </c>
      <c r="M163" s="1" t="s">
        <v>163</v>
      </c>
      <c r="O163" s="7">
        <f t="shared" ca="1" si="197"/>
        <v>19</v>
      </c>
      <c r="S163" s="7" t="str">
        <f t="shared" ca="1" si="2"/>
        <v/>
      </c>
    </row>
    <row r="164" spans="1:19" x14ac:dyDescent="0.3">
      <c r="A164" s="1" t="str">
        <f t="shared" si="196"/>
        <v>LP_AtkBetter_02</v>
      </c>
      <c r="B164" s="1" t="s">
        <v>255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0.52500000000000002</v>
      </c>
      <c r="M164" s="1" t="s">
        <v>163</v>
      </c>
      <c r="O164" s="7">
        <f t="shared" ca="1" si="197"/>
        <v>19</v>
      </c>
      <c r="S164" s="7" t="str">
        <f t="shared" ca="1" si="2"/>
        <v/>
      </c>
    </row>
    <row r="165" spans="1:19" x14ac:dyDescent="0.3">
      <c r="A165" s="1" t="str">
        <f t="shared" ref="A165:A187" si="198">B165&amp;"_"&amp;TEXT(D165,"00")</f>
        <v>LP_AtkBetter_03</v>
      </c>
      <c r="B165" s="1" t="s">
        <v>255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0.82500000000000007</v>
      </c>
      <c r="M165" s="1" t="s">
        <v>163</v>
      </c>
      <c r="O165" s="7">
        <f t="shared" ca="1" si="197"/>
        <v>19</v>
      </c>
      <c r="S165" s="7" t="str">
        <f t="shared" ca="1" si="2"/>
        <v/>
      </c>
    </row>
    <row r="166" spans="1:19" x14ac:dyDescent="0.3">
      <c r="A166" s="1" t="str">
        <f t="shared" si="198"/>
        <v>LP_AtkBetter_04</v>
      </c>
      <c r="B166" s="1" t="s">
        <v>255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1.1499999999999999</v>
      </c>
      <c r="M166" s="1" t="s">
        <v>163</v>
      </c>
      <c r="O166" s="7">
        <f t="shared" ca="1" si="197"/>
        <v>19</v>
      </c>
      <c r="S166" s="7" t="str">
        <f t="shared" ca="1" si="2"/>
        <v/>
      </c>
    </row>
    <row r="167" spans="1:19" x14ac:dyDescent="0.3">
      <c r="A167" s="1" t="str">
        <f t="shared" si="198"/>
        <v>LP_AtkBetter_05</v>
      </c>
      <c r="B167" s="1" t="s">
        <v>255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1.5</v>
      </c>
      <c r="M167" s="1" t="s">
        <v>163</v>
      </c>
      <c r="O167" s="7">
        <f t="shared" ca="1" si="197"/>
        <v>19</v>
      </c>
      <c r="S167" s="7" t="str">
        <f t="shared" ca="1" si="2"/>
        <v/>
      </c>
    </row>
    <row r="168" spans="1:19" x14ac:dyDescent="0.3">
      <c r="A168" s="1" t="str">
        <f t="shared" si="198"/>
        <v>LP_AtkBetter_06</v>
      </c>
      <c r="B168" s="1" t="s">
        <v>255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1.875</v>
      </c>
      <c r="M168" s="1" t="s">
        <v>163</v>
      </c>
      <c r="O168" s="7">
        <f t="shared" ca="1" si="197"/>
        <v>19</v>
      </c>
      <c r="S168" s="7" t="str">
        <f t="shared" ca="1" si="2"/>
        <v/>
      </c>
    </row>
    <row r="169" spans="1:19" x14ac:dyDescent="0.3">
      <c r="A169" s="1" t="str">
        <f t="shared" si="198"/>
        <v>LP_AtkBetter_07</v>
      </c>
      <c r="B169" s="1" t="s">
        <v>255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2.2749999999999999</v>
      </c>
      <c r="M169" s="1" t="s">
        <v>163</v>
      </c>
      <c r="O169" s="7">
        <f t="shared" ca="1" si="197"/>
        <v>19</v>
      </c>
      <c r="S169" s="7" t="str">
        <f t="shared" ca="1" si="2"/>
        <v/>
      </c>
    </row>
    <row r="170" spans="1:19" x14ac:dyDescent="0.3">
      <c r="A170" s="1" t="str">
        <f t="shared" si="198"/>
        <v>LP_AtkBetter_08</v>
      </c>
      <c r="B170" s="1" t="s">
        <v>255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2.7</v>
      </c>
      <c r="M170" s="1" t="s">
        <v>163</v>
      </c>
      <c r="O170" s="7">
        <f t="shared" ca="1" si="197"/>
        <v>19</v>
      </c>
      <c r="S170" s="7" t="str">
        <f t="shared" ca="1" si="2"/>
        <v/>
      </c>
    </row>
    <row r="171" spans="1:19" x14ac:dyDescent="0.3">
      <c r="A171" s="1" t="str">
        <f t="shared" si="198"/>
        <v>LP_AtkBetter_09</v>
      </c>
      <c r="B171" s="1" t="s">
        <v>255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3.15</v>
      </c>
      <c r="M171" s="1" t="s">
        <v>163</v>
      </c>
      <c r="O171" s="7">
        <f t="shared" ca="1" si="197"/>
        <v>19</v>
      </c>
      <c r="S171" s="7" t="str">
        <f t="shared" ca="1" si="2"/>
        <v/>
      </c>
    </row>
    <row r="172" spans="1:19" x14ac:dyDescent="0.3">
      <c r="A172" s="1" t="str">
        <f t="shared" ref="A172" si="199">B172&amp;"_"&amp;TEXT(D172,"00")</f>
        <v>LP_AtkBetter_10</v>
      </c>
      <c r="B172" s="1" t="s">
        <v>243</v>
      </c>
      <c r="C172" s="1" t="str">
        <f>IF(ISERROR(VLOOKUP(B172,AffectorValueTable!$A:$A,1,0)),"어펙터밸류없음","")</f>
        <v/>
      </c>
      <c r="D172" s="1">
        <v>10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3.15</v>
      </c>
      <c r="M172" s="1" t="s">
        <v>163</v>
      </c>
      <c r="O172" s="7">
        <f t="shared" ref="O172" ca="1" si="200">IF(NOT(ISBLANK(N172)),N172,
IF(ISBLANK(M172),"",
VLOOKUP(M172,OFFSET(INDIRECT("$A:$B"),0,MATCH(M$1&amp;"_Verify",INDIRECT("$1:$1"),0)-1),2,0)
))</f>
        <v>19</v>
      </c>
      <c r="S172" s="7" t="str">
        <f t="shared" ref="S172" ca="1" si="201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98"/>
        <v>LP_AtkBest_01</v>
      </c>
      <c r="B173" s="1" t="s">
        <v>256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0.45</v>
      </c>
      <c r="M173" s="1" t="s">
        <v>163</v>
      </c>
      <c r="O173" s="7">
        <f t="shared" ca="1" si="197"/>
        <v>19</v>
      </c>
      <c r="S173" s="7" t="str">
        <f t="shared" ca="1" si="2"/>
        <v/>
      </c>
    </row>
    <row r="174" spans="1:19" x14ac:dyDescent="0.3">
      <c r="A174" s="1" t="str">
        <f t="shared" ref="A174:A175" si="202">B174&amp;"_"&amp;TEXT(D174,"00")</f>
        <v>LP_AtkBest_02</v>
      </c>
      <c r="B174" s="1" t="s">
        <v>256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0.94500000000000006</v>
      </c>
      <c r="M174" s="1" t="s">
        <v>163</v>
      </c>
      <c r="O174" s="7">
        <f t="shared" ref="O174:O175" ca="1" si="203">IF(NOT(ISBLANK(N174)),N174,
IF(ISBLANK(M174),"",
VLOOKUP(M174,OFFSET(INDIRECT("$A:$B"),0,MATCH(M$1&amp;"_Verify",INDIRECT("$1:$1"),0)-1),2,0)
))</f>
        <v>19</v>
      </c>
      <c r="S174" s="7" t="str">
        <f t="shared" ca="1" si="2"/>
        <v/>
      </c>
    </row>
    <row r="175" spans="1:19" x14ac:dyDescent="0.3">
      <c r="A175" s="1" t="str">
        <f t="shared" si="202"/>
        <v>LP_AtkBest_03</v>
      </c>
      <c r="B175" s="1" t="s">
        <v>256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1.4850000000000003</v>
      </c>
      <c r="M175" s="1" t="s">
        <v>163</v>
      </c>
      <c r="O175" s="7">
        <f t="shared" ca="1" si="203"/>
        <v>19</v>
      </c>
      <c r="S175" s="7" t="str">
        <f t="shared" ca="1" si="2"/>
        <v/>
      </c>
    </row>
    <row r="176" spans="1:19" x14ac:dyDescent="0.3">
      <c r="A176" s="1" t="str">
        <f t="shared" ref="A176" si="204">B176&amp;"_"&amp;TEXT(D176,"00")</f>
        <v>LP_AtkBest_04</v>
      </c>
      <c r="B176" s="1" t="s">
        <v>244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1.4850000000000003</v>
      </c>
      <c r="M176" s="1" t="s">
        <v>163</v>
      </c>
      <c r="O176" s="7">
        <f t="shared" ref="O176" ca="1" si="205">IF(NOT(ISBLANK(N176)),N176,
IF(ISBLANK(M176),"",
VLOOKUP(M176,OFFSET(INDIRECT("$A:$B"),0,MATCH(M$1&amp;"_Verify",INDIRECT("$1:$1"),0)-1),2,0)
))</f>
        <v>19</v>
      </c>
      <c r="S176" s="7" t="str">
        <f t="shared" ref="S176" ca="1" si="206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198"/>
        <v>LP_AtkSpeed_01</v>
      </c>
      <c r="B177" s="1" t="s">
        <v>257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99" si="207">J154*4.75/6</f>
        <v>0.11875000000000001</v>
      </c>
      <c r="M177" s="1" t="s">
        <v>148</v>
      </c>
      <c r="O177" s="7">
        <f t="shared" ca="1" si="197"/>
        <v>3</v>
      </c>
      <c r="S177" s="7" t="str">
        <f t="shared" ca="1" si="2"/>
        <v/>
      </c>
    </row>
    <row r="178" spans="1:19" x14ac:dyDescent="0.3">
      <c r="A178" s="1" t="str">
        <f t="shared" si="198"/>
        <v>LP_AtkSpeed_02</v>
      </c>
      <c r="B178" s="1" t="s">
        <v>257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207"/>
        <v>0.24937500000000001</v>
      </c>
      <c r="M178" s="1" t="s">
        <v>148</v>
      </c>
      <c r="O178" s="7">
        <f t="shared" ca="1" si="197"/>
        <v>3</v>
      </c>
      <c r="S178" s="7" t="str">
        <f t="shared" ca="1" si="2"/>
        <v/>
      </c>
    </row>
    <row r="179" spans="1:19" x14ac:dyDescent="0.3">
      <c r="A179" s="1" t="str">
        <f t="shared" si="198"/>
        <v>LP_AtkSpeed_03</v>
      </c>
      <c r="B179" s="1" t="s">
        <v>257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207"/>
        <v>0.39187500000000003</v>
      </c>
      <c r="M179" s="1" t="s">
        <v>148</v>
      </c>
      <c r="O179" s="7">
        <f t="shared" ca="1" si="197"/>
        <v>3</v>
      </c>
      <c r="S179" s="7" t="str">
        <f t="shared" ca="1" si="2"/>
        <v/>
      </c>
    </row>
    <row r="180" spans="1:19" x14ac:dyDescent="0.3">
      <c r="A180" s="1" t="str">
        <f t="shared" si="198"/>
        <v>LP_AtkSpeed_04</v>
      </c>
      <c r="B180" s="1" t="s">
        <v>257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07"/>
        <v>0.54625000000000001</v>
      </c>
      <c r="M180" s="1" t="s">
        <v>148</v>
      </c>
      <c r="O180" s="7">
        <f t="shared" ca="1" si="197"/>
        <v>3</v>
      </c>
      <c r="S180" s="7" t="str">
        <f t="shared" ca="1" si="2"/>
        <v/>
      </c>
    </row>
    <row r="181" spans="1:19" x14ac:dyDescent="0.3">
      <c r="A181" s="1" t="str">
        <f t="shared" si="198"/>
        <v>LP_AtkSpeed_05</v>
      </c>
      <c r="B181" s="1" t="s">
        <v>257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07"/>
        <v>0.71249999999999991</v>
      </c>
      <c r="M181" s="1" t="s">
        <v>148</v>
      </c>
      <c r="O181" s="7">
        <f t="shared" ca="1" si="197"/>
        <v>3</v>
      </c>
      <c r="S181" s="7" t="str">
        <f t="shared" ca="1" si="2"/>
        <v/>
      </c>
    </row>
    <row r="182" spans="1:19" x14ac:dyDescent="0.3">
      <c r="A182" s="1" t="str">
        <f t="shared" si="198"/>
        <v>LP_AtkSpeed_06</v>
      </c>
      <c r="B182" s="1" t="s">
        <v>257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07"/>
        <v>0.890625</v>
      </c>
      <c r="M182" s="1" t="s">
        <v>148</v>
      </c>
      <c r="O182" s="7">
        <f t="shared" ca="1" si="197"/>
        <v>3</v>
      </c>
      <c r="S182" s="7" t="str">
        <f t="shared" ca="1" si="2"/>
        <v/>
      </c>
    </row>
    <row r="183" spans="1:19" x14ac:dyDescent="0.3">
      <c r="A183" s="1" t="str">
        <f t="shared" si="198"/>
        <v>LP_AtkSpeed_07</v>
      </c>
      <c r="B183" s="1" t="s">
        <v>257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07"/>
        <v>1.0806250000000002</v>
      </c>
      <c r="M183" s="1" t="s">
        <v>148</v>
      </c>
      <c r="O183" s="7">
        <f t="shared" ca="1" si="197"/>
        <v>3</v>
      </c>
      <c r="S183" s="7" t="str">
        <f t="shared" ca="1" si="2"/>
        <v/>
      </c>
    </row>
    <row r="184" spans="1:19" x14ac:dyDescent="0.3">
      <c r="A184" s="1" t="str">
        <f t="shared" si="198"/>
        <v>LP_AtkSpeed_08</v>
      </c>
      <c r="B184" s="1" t="s">
        <v>257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07"/>
        <v>1.2825</v>
      </c>
      <c r="M184" s="1" t="s">
        <v>148</v>
      </c>
      <c r="O184" s="7">
        <f t="shared" ca="1" si="197"/>
        <v>3</v>
      </c>
      <c r="S184" s="7" t="str">
        <f t="shared" ca="1" si="2"/>
        <v/>
      </c>
    </row>
    <row r="185" spans="1:19" x14ac:dyDescent="0.3">
      <c r="A185" s="1" t="str">
        <f t="shared" si="198"/>
        <v>LP_AtkSpeed_09</v>
      </c>
      <c r="B185" s="1" t="s">
        <v>257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07"/>
        <v>1.4962499999999999</v>
      </c>
      <c r="M185" s="1" t="s">
        <v>148</v>
      </c>
      <c r="O185" s="7">
        <f t="shared" ca="1" si="197"/>
        <v>3</v>
      </c>
      <c r="S185" s="7" t="str">
        <f t="shared" ca="1" si="2"/>
        <v/>
      </c>
    </row>
    <row r="186" spans="1:19" x14ac:dyDescent="0.3">
      <c r="A186" s="1" t="str">
        <f t="shared" si="198"/>
        <v>LP_AtkSpeedBetter_01</v>
      </c>
      <c r="B186" s="1" t="s">
        <v>258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07"/>
        <v>0.19791666666666666</v>
      </c>
      <c r="M186" s="1" t="s">
        <v>148</v>
      </c>
      <c r="O186" s="7">
        <f t="shared" ca="1" si="197"/>
        <v>3</v>
      </c>
      <c r="S186" s="7" t="str">
        <f t="shared" ca="1" si="2"/>
        <v/>
      </c>
    </row>
    <row r="187" spans="1:19" x14ac:dyDescent="0.3">
      <c r="A187" s="1" t="str">
        <f t="shared" si="198"/>
        <v>LP_AtkSpeedBetter_02</v>
      </c>
      <c r="B187" s="1" t="s">
        <v>258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07"/>
        <v>0.41562499999999997</v>
      </c>
      <c r="M187" s="1" t="s">
        <v>148</v>
      </c>
      <c r="O187" s="7">
        <f t="shared" ca="1" si="197"/>
        <v>3</v>
      </c>
      <c r="S187" s="7" t="str">
        <f t="shared" ca="1" si="2"/>
        <v/>
      </c>
    </row>
    <row r="188" spans="1:19" x14ac:dyDescent="0.3">
      <c r="A188" s="1" t="str">
        <f t="shared" ref="A188:A210" si="208">B188&amp;"_"&amp;TEXT(D188,"00")</f>
        <v>LP_AtkSpeedBetter_03</v>
      </c>
      <c r="B188" s="1" t="s">
        <v>258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7"/>
        <v>0.65312500000000007</v>
      </c>
      <c r="M188" s="1" t="s">
        <v>148</v>
      </c>
      <c r="O188" s="7">
        <f t="shared" ca="1" si="197"/>
        <v>3</v>
      </c>
      <c r="S188" s="7" t="str">
        <f t="shared" ca="1" si="2"/>
        <v/>
      </c>
    </row>
    <row r="189" spans="1:19" x14ac:dyDescent="0.3">
      <c r="A189" s="1" t="str">
        <f t="shared" si="208"/>
        <v>LP_AtkSpeedBetter_04</v>
      </c>
      <c r="B189" s="1" t="s">
        <v>258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7"/>
        <v>0.91041666666666654</v>
      </c>
      <c r="M189" s="1" t="s">
        <v>148</v>
      </c>
      <c r="O189" s="7">
        <f t="shared" ca="1" si="197"/>
        <v>3</v>
      </c>
      <c r="S189" s="7" t="str">
        <f t="shared" ca="1" si="2"/>
        <v/>
      </c>
    </row>
    <row r="190" spans="1:19" x14ac:dyDescent="0.3">
      <c r="A190" s="1" t="str">
        <f t="shared" si="208"/>
        <v>LP_AtkSpeedBetter_05</v>
      </c>
      <c r="B190" s="1" t="s">
        <v>258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7"/>
        <v>1.1875</v>
      </c>
      <c r="M190" s="1" t="s">
        <v>148</v>
      </c>
      <c r="O190" s="7">
        <f t="shared" ca="1" si="197"/>
        <v>3</v>
      </c>
      <c r="S190" s="7" t="str">
        <f t="shared" ca="1" si="2"/>
        <v/>
      </c>
    </row>
    <row r="191" spans="1:19" x14ac:dyDescent="0.3">
      <c r="A191" s="1" t="str">
        <f t="shared" si="208"/>
        <v>LP_AtkSpeedBetter_06</v>
      </c>
      <c r="B191" s="1" t="s">
        <v>258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7"/>
        <v>1.484375</v>
      </c>
      <c r="M191" s="1" t="s">
        <v>148</v>
      </c>
      <c r="O191" s="7">
        <f t="shared" ca="1" si="197"/>
        <v>3</v>
      </c>
      <c r="S191" s="7" t="str">
        <f t="shared" ca="1" si="2"/>
        <v/>
      </c>
    </row>
    <row r="192" spans="1:19" x14ac:dyDescent="0.3">
      <c r="A192" s="1" t="str">
        <f t="shared" si="208"/>
        <v>LP_AtkSpeedBetter_07</v>
      </c>
      <c r="B192" s="1" t="s">
        <v>258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7"/>
        <v>1.8010416666666667</v>
      </c>
      <c r="M192" s="1" t="s">
        <v>148</v>
      </c>
      <c r="O192" s="7">
        <f t="shared" ca="1" si="197"/>
        <v>3</v>
      </c>
      <c r="S192" s="7" t="str">
        <f t="shared" ca="1" si="2"/>
        <v/>
      </c>
    </row>
    <row r="193" spans="1:19" x14ac:dyDescent="0.3">
      <c r="A193" s="1" t="str">
        <f t="shared" si="208"/>
        <v>LP_AtkSpeedBetter_08</v>
      </c>
      <c r="B193" s="1" t="s">
        <v>258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7"/>
        <v>2.1375000000000002</v>
      </c>
      <c r="M193" s="1" t="s">
        <v>148</v>
      </c>
      <c r="O193" s="7">
        <f t="shared" ca="1" si="197"/>
        <v>3</v>
      </c>
      <c r="S193" s="7" t="str">
        <f t="shared" ca="1" si="2"/>
        <v/>
      </c>
    </row>
    <row r="194" spans="1:19" x14ac:dyDescent="0.3">
      <c r="A194" s="1" t="str">
        <f t="shared" si="208"/>
        <v>LP_AtkSpeedBetter_09</v>
      </c>
      <c r="B194" s="1" t="s">
        <v>258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7"/>
        <v>2.4937499999999999</v>
      </c>
      <c r="M194" s="1" t="s">
        <v>148</v>
      </c>
      <c r="O194" s="7">
        <f t="shared" ca="1" si="197"/>
        <v>3</v>
      </c>
      <c r="S194" s="7" t="str">
        <f t="shared" ca="1" si="2"/>
        <v/>
      </c>
    </row>
    <row r="195" spans="1:19" x14ac:dyDescent="0.3">
      <c r="A195" s="1" t="str">
        <f t="shared" ref="A195" si="209">B195&amp;"_"&amp;TEXT(D195,"00")</f>
        <v>LP_AtkSpeedBetter_10</v>
      </c>
      <c r="B195" s="1" t="s">
        <v>246</v>
      </c>
      <c r="C195" s="1" t="str">
        <f>IF(ISERROR(VLOOKUP(B195,AffectorValueTable!$A:$A,1,0)),"어펙터밸류없음","")</f>
        <v/>
      </c>
      <c r="D195" s="1">
        <v>10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7"/>
        <v>2.4937499999999999</v>
      </c>
      <c r="M195" s="1" t="s">
        <v>148</v>
      </c>
      <c r="O195" s="7">
        <f t="shared" ref="O195" ca="1" si="210">IF(NOT(ISBLANK(N195)),N195,
IF(ISBLANK(M195),"",
VLOOKUP(M195,OFFSET(INDIRECT("$A:$B"),0,MATCH(M$1&amp;"_Verify",INDIRECT("$1:$1"),0)-1),2,0)
))</f>
        <v>3</v>
      </c>
      <c r="S195" s="7" t="str">
        <f t="shared" ref="S195" ca="1" si="211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208"/>
        <v>LP_AtkSpeedBest_01</v>
      </c>
      <c r="B196" s="1" t="s">
        <v>259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7"/>
        <v>0.35625000000000001</v>
      </c>
      <c r="M196" s="1" t="s">
        <v>148</v>
      </c>
      <c r="O196" s="7">
        <f t="shared" ca="1" si="197"/>
        <v>3</v>
      </c>
      <c r="S196" s="7" t="str">
        <f t="shared" ca="1" si="2"/>
        <v/>
      </c>
    </row>
    <row r="197" spans="1:19" x14ac:dyDescent="0.3">
      <c r="A197" s="1" t="str">
        <f t="shared" ref="A197:A198" si="212">B197&amp;"_"&amp;TEXT(D197,"00")</f>
        <v>LP_AtkSpeedBest_02</v>
      </c>
      <c r="B197" s="1" t="s">
        <v>259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7"/>
        <v>0.74812500000000004</v>
      </c>
      <c r="M197" s="1" t="s">
        <v>148</v>
      </c>
      <c r="O197" s="7">
        <f t="shared" ref="O197:O198" ca="1" si="213">IF(NOT(ISBLANK(N197)),N197,
IF(ISBLANK(M197),"",
VLOOKUP(M197,OFFSET(INDIRECT("$A:$B"),0,MATCH(M$1&amp;"_Verify",INDIRECT("$1:$1"),0)-1),2,0)
))</f>
        <v>3</v>
      </c>
      <c r="S197" s="7" t="str">
        <f t="shared" ca="1" si="2"/>
        <v/>
      </c>
    </row>
    <row r="198" spans="1:19" x14ac:dyDescent="0.3">
      <c r="A198" s="1" t="str">
        <f t="shared" si="212"/>
        <v>LP_AtkSpeedBest_03</v>
      </c>
      <c r="B198" s="1" t="s">
        <v>259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7"/>
        <v>1.1756250000000004</v>
      </c>
      <c r="M198" s="1" t="s">
        <v>148</v>
      </c>
      <c r="O198" s="7">
        <f t="shared" ca="1" si="213"/>
        <v>3</v>
      </c>
      <c r="S198" s="7" t="str">
        <f t="shared" ca="1" si="2"/>
        <v/>
      </c>
    </row>
    <row r="199" spans="1:19" x14ac:dyDescent="0.3">
      <c r="A199" s="1" t="str">
        <f t="shared" ref="A199" si="214">B199&amp;"_"&amp;TEXT(D199,"00")</f>
        <v>LP_AtkSpeedBest_04</v>
      </c>
      <c r="B199" s="1" t="s">
        <v>247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7"/>
        <v>1.1756250000000004</v>
      </c>
      <c r="M199" s="1" t="s">
        <v>148</v>
      </c>
      <c r="O199" s="7">
        <f t="shared" ref="O199" ca="1" si="215">IF(NOT(ISBLANK(N199)),N199,
IF(ISBLANK(M199),"",
VLOOKUP(M199,OFFSET(INDIRECT("$A:$B"),0,MATCH(M$1&amp;"_Verify",INDIRECT("$1:$1"),0)-1),2,0)
))</f>
        <v>3</v>
      </c>
      <c r="S199" s="7" t="str">
        <f t="shared" ref="S199" ca="1" si="216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208"/>
        <v>LP_Crit_01</v>
      </c>
      <c r="B200" s="1" t="s">
        <v>260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ref="J200:J213" si="217">J154*4.5/6</f>
        <v>0.11249999999999999</v>
      </c>
      <c r="M200" s="1" t="s">
        <v>538</v>
      </c>
      <c r="O200" s="7">
        <f t="shared" ca="1" si="197"/>
        <v>20</v>
      </c>
      <c r="S200" s="7" t="str">
        <f t="shared" ca="1" si="2"/>
        <v/>
      </c>
    </row>
    <row r="201" spans="1:19" x14ac:dyDescent="0.3">
      <c r="A201" s="1" t="str">
        <f t="shared" si="208"/>
        <v>LP_Crit_02</v>
      </c>
      <c r="B201" s="1" t="s">
        <v>260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7"/>
        <v>0.23624999999999999</v>
      </c>
      <c r="M201" s="1" t="s">
        <v>538</v>
      </c>
      <c r="O201" s="7">
        <f t="shared" ca="1" si="197"/>
        <v>20</v>
      </c>
      <c r="S201" s="7" t="str">
        <f t="shared" ca="1" si="2"/>
        <v/>
      </c>
    </row>
    <row r="202" spans="1:19" x14ac:dyDescent="0.3">
      <c r="A202" s="1" t="str">
        <f t="shared" si="208"/>
        <v>LP_Crit_03</v>
      </c>
      <c r="B202" s="1" t="s">
        <v>260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7"/>
        <v>0.37125000000000002</v>
      </c>
      <c r="M202" s="1" t="s">
        <v>538</v>
      </c>
      <c r="O202" s="7">
        <f t="shared" ca="1" si="197"/>
        <v>20</v>
      </c>
      <c r="S202" s="7" t="str">
        <f t="shared" ca="1" si="2"/>
        <v/>
      </c>
    </row>
    <row r="203" spans="1:19" x14ac:dyDescent="0.3">
      <c r="A203" s="1" t="str">
        <f t="shared" si="208"/>
        <v>LP_Crit_04</v>
      </c>
      <c r="B203" s="1" t="s">
        <v>260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7"/>
        <v>0.51749999999999996</v>
      </c>
      <c r="M203" s="1" t="s">
        <v>538</v>
      </c>
      <c r="O203" s="7">
        <f t="shared" ca="1" si="197"/>
        <v>20</v>
      </c>
      <c r="S203" s="7" t="str">
        <f t="shared" ca="1" si="2"/>
        <v/>
      </c>
    </row>
    <row r="204" spans="1:19" x14ac:dyDescent="0.3">
      <c r="A204" s="1" t="str">
        <f t="shared" si="208"/>
        <v>LP_Crit_05</v>
      </c>
      <c r="B204" s="1" t="s">
        <v>260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7"/>
        <v>0.67499999999999993</v>
      </c>
      <c r="M204" s="1" t="s">
        <v>538</v>
      </c>
      <c r="O204" s="7">
        <f t="shared" ca="1" si="197"/>
        <v>20</v>
      </c>
      <c r="S204" s="7" t="str">
        <f t="shared" ca="1" si="2"/>
        <v/>
      </c>
    </row>
    <row r="205" spans="1:19" x14ac:dyDescent="0.3">
      <c r="A205" s="1" t="str">
        <f t="shared" ref="A205:A208" si="218">B205&amp;"_"&amp;TEXT(D205,"00")</f>
        <v>LP_Crit_06</v>
      </c>
      <c r="B205" s="1" t="s">
        <v>260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7"/>
        <v>0.84375</v>
      </c>
      <c r="M205" s="1" t="s">
        <v>538</v>
      </c>
      <c r="O205" s="7">
        <f t="shared" ref="O205:O208" ca="1" si="219">IF(NOT(ISBLANK(N205)),N205,
IF(ISBLANK(M205),"",
VLOOKUP(M205,OFFSET(INDIRECT("$A:$B"),0,MATCH(M$1&amp;"_Verify",INDIRECT("$1:$1"),0)-1),2,0)
))</f>
        <v>20</v>
      </c>
      <c r="S205" s="7" t="str">
        <f t="shared" ca="1" si="2"/>
        <v/>
      </c>
    </row>
    <row r="206" spans="1:19" x14ac:dyDescent="0.3">
      <c r="A206" s="1" t="str">
        <f t="shared" si="218"/>
        <v>LP_Crit_07</v>
      </c>
      <c r="B206" s="1" t="s">
        <v>260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7"/>
        <v>1.0237500000000002</v>
      </c>
      <c r="M206" s="1" t="s">
        <v>538</v>
      </c>
      <c r="O206" s="7">
        <f t="shared" ca="1" si="219"/>
        <v>20</v>
      </c>
      <c r="S206" s="7" t="str">
        <f t="shared" ca="1" si="2"/>
        <v/>
      </c>
    </row>
    <row r="207" spans="1:19" x14ac:dyDescent="0.3">
      <c r="A207" s="1" t="str">
        <f t="shared" si="218"/>
        <v>LP_Crit_08</v>
      </c>
      <c r="B207" s="1" t="s">
        <v>260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7"/>
        <v>1.2150000000000001</v>
      </c>
      <c r="M207" s="1" t="s">
        <v>538</v>
      </c>
      <c r="O207" s="7">
        <f t="shared" ca="1" si="219"/>
        <v>20</v>
      </c>
      <c r="S207" s="7" t="str">
        <f t="shared" ca="1" si="2"/>
        <v/>
      </c>
    </row>
    <row r="208" spans="1:19" x14ac:dyDescent="0.3">
      <c r="A208" s="1" t="str">
        <f t="shared" si="218"/>
        <v>LP_Crit_09</v>
      </c>
      <c r="B208" s="1" t="s">
        <v>260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7"/>
        <v>1.4174999999999998</v>
      </c>
      <c r="M208" s="1" t="s">
        <v>538</v>
      </c>
      <c r="O208" s="7">
        <f t="shared" ca="1" si="219"/>
        <v>20</v>
      </c>
      <c r="S208" s="7" t="str">
        <f t="shared" ca="1" si="2"/>
        <v/>
      </c>
    </row>
    <row r="209" spans="1:19" x14ac:dyDescent="0.3">
      <c r="A209" s="1" t="str">
        <f t="shared" si="208"/>
        <v>LP_CritBetter_01</v>
      </c>
      <c r="B209" s="1" t="s">
        <v>261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7"/>
        <v>0.1875</v>
      </c>
      <c r="M209" s="1" t="s">
        <v>538</v>
      </c>
      <c r="O209" s="7">
        <f t="shared" ca="1" si="197"/>
        <v>20</v>
      </c>
      <c r="S209" s="7" t="str">
        <f t="shared" ca="1" si="2"/>
        <v/>
      </c>
    </row>
    <row r="210" spans="1:19" x14ac:dyDescent="0.3">
      <c r="A210" s="1" t="str">
        <f t="shared" si="208"/>
        <v>LP_CritBetter_02</v>
      </c>
      <c r="B210" s="1" t="s">
        <v>261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7"/>
        <v>0.39375000000000004</v>
      </c>
      <c r="M210" s="1" t="s">
        <v>538</v>
      </c>
      <c r="O210" s="7">
        <f t="shared" ca="1" si="197"/>
        <v>20</v>
      </c>
      <c r="S210" s="7" t="str">
        <f t="shared" ca="1" si="2"/>
        <v/>
      </c>
    </row>
    <row r="211" spans="1:19" x14ac:dyDescent="0.3">
      <c r="A211" s="1" t="str">
        <f t="shared" ref="A211:A215" si="220">B211&amp;"_"&amp;TEXT(D211,"00")</f>
        <v>LP_CritBetter_03</v>
      </c>
      <c r="B211" s="1" t="s">
        <v>261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7"/>
        <v>0.61875000000000002</v>
      </c>
      <c r="M211" s="1" t="s">
        <v>538</v>
      </c>
      <c r="O211" s="7">
        <f t="shared" ca="1" si="197"/>
        <v>20</v>
      </c>
      <c r="S211" s="7" t="str">
        <f t="shared" ca="1" si="2"/>
        <v/>
      </c>
    </row>
    <row r="212" spans="1:19" x14ac:dyDescent="0.3">
      <c r="A212" s="1" t="str">
        <f t="shared" ref="A212:A213" si="221">B212&amp;"_"&amp;TEXT(D212,"00")</f>
        <v>LP_CritBetter_04</v>
      </c>
      <c r="B212" s="1" t="s">
        <v>261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7"/>
        <v>0.86249999999999993</v>
      </c>
      <c r="M212" s="1" t="s">
        <v>538</v>
      </c>
      <c r="O212" s="7">
        <f t="shared" ref="O212:O213" ca="1" si="222">IF(NOT(ISBLANK(N212)),N212,
IF(ISBLANK(M212),"",
VLOOKUP(M212,OFFSET(INDIRECT("$A:$B"),0,MATCH(M$1&amp;"_Verify",INDIRECT("$1:$1"),0)-1),2,0)
))</f>
        <v>20</v>
      </c>
      <c r="S212" s="7" t="str">
        <f t="shared" ca="1" si="2"/>
        <v/>
      </c>
    </row>
    <row r="213" spans="1:19" x14ac:dyDescent="0.3">
      <c r="A213" s="1" t="str">
        <f t="shared" si="221"/>
        <v>LP_CritBetter_05</v>
      </c>
      <c r="B213" s="1" t="s">
        <v>261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7"/>
        <v>1.125</v>
      </c>
      <c r="M213" s="1" t="s">
        <v>538</v>
      </c>
      <c r="O213" s="7">
        <f t="shared" ca="1" si="222"/>
        <v>20</v>
      </c>
      <c r="S213" s="7" t="str">
        <f t="shared" ca="1" si="2"/>
        <v/>
      </c>
    </row>
    <row r="214" spans="1:19" x14ac:dyDescent="0.3">
      <c r="A214" s="1" t="str">
        <f t="shared" ref="A214" si="223">B214&amp;"_"&amp;TEXT(D214,"00")</f>
        <v>LP_CritBetter_06</v>
      </c>
      <c r="B214" s="1" t="s">
        <v>249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J213</f>
        <v>1.125</v>
      </c>
      <c r="M214" s="1" t="s">
        <v>843</v>
      </c>
      <c r="O214" s="7">
        <f t="shared" ref="O214" ca="1" si="224">IF(NOT(ISBLANK(N214)),N214,
IF(ISBLANK(M214),"",
VLOOKUP(M214,OFFSET(INDIRECT("$A:$B"),0,MATCH(M$1&amp;"_Verify",INDIRECT("$1:$1"),0)-1),2,0)
))</f>
        <v>20</v>
      </c>
      <c r="S214" s="7" t="str">
        <f t="shared" ref="S214" ca="1" si="22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20"/>
        <v>LP_CritBest_01</v>
      </c>
      <c r="B215" s="1" t="s">
        <v>262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J173*4.5/6</f>
        <v>0.33749999999999997</v>
      </c>
      <c r="M215" s="1" t="s">
        <v>538</v>
      </c>
      <c r="O215" s="7">
        <f t="shared" ca="1" si="197"/>
        <v>20</v>
      </c>
      <c r="S215" s="7" t="str">
        <f t="shared" ca="1" si="2"/>
        <v/>
      </c>
    </row>
    <row r="216" spans="1:19" x14ac:dyDescent="0.3">
      <c r="A216" s="1" t="str">
        <f t="shared" ref="A216:A217" si="226">B216&amp;"_"&amp;TEXT(D216,"00")</f>
        <v>LP_CritBest_02</v>
      </c>
      <c r="B216" s="1" t="s">
        <v>262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>J174*4.5/6</f>
        <v>0.7087500000000001</v>
      </c>
      <c r="M216" s="1" t="s">
        <v>538</v>
      </c>
      <c r="O216" s="7">
        <f t="shared" ref="O216:O217" ca="1" si="227">IF(NOT(ISBLANK(N216)),N216,
IF(ISBLANK(M216),"",
VLOOKUP(M216,OFFSET(INDIRECT("$A:$B"),0,MATCH(M$1&amp;"_Verify",INDIRECT("$1:$1"),0)-1),2,0)
))</f>
        <v>20</v>
      </c>
      <c r="S216" s="7" t="str">
        <f t="shared" ref="S216:S282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6"/>
        <v>LP_CritBest_03</v>
      </c>
      <c r="B217" s="1" t="s">
        <v>262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J175*4.5/6</f>
        <v>1.1137500000000002</v>
      </c>
      <c r="M217" s="1" t="s">
        <v>538</v>
      </c>
      <c r="O217" s="7">
        <f t="shared" ca="1" si="227"/>
        <v>20</v>
      </c>
      <c r="S217" s="7" t="str">
        <f t="shared" ca="1" si="228"/>
        <v/>
      </c>
    </row>
    <row r="218" spans="1:19" x14ac:dyDescent="0.3">
      <c r="A218" s="1" t="str">
        <f t="shared" ref="A218" si="229">B218&amp;"_"&amp;TEXT(D218,"00")</f>
        <v>LP_CritBest_04</v>
      </c>
      <c r="B218" s="1" t="s">
        <v>250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J217</f>
        <v>1.1137500000000002</v>
      </c>
      <c r="M218" s="1" t="s">
        <v>843</v>
      </c>
      <c r="O218" s="7">
        <f t="shared" ref="O218" ca="1" si="230">IF(NOT(ISBLANK(N218)),N218,
IF(ISBLANK(M218),"",
VLOOKUP(M218,OFFSET(INDIRECT("$A:$B"),0,MATCH(M$1&amp;"_Verify",INDIRECT("$1:$1"),0)-1),2,0)
))</f>
        <v>20</v>
      </c>
      <c r="S218" s="7" t="str">
        <f t="shared" ref="S218" ca="1" si="23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38" si="232">B219&amp;"_"&amp;TEXT(D219,"00")</f>
        <v>LP_MaxHp_01</v>
      </c>
      <c r="B219" s="1" t="s">
        <v>263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ref="J219:J240" si="233">J154*2.5/6</f>
        <v>6.25E-2</v>
      </c>
      <c r="M219" s="1" t="s">
        <v>162</v>
      </c>
      <c r="O219" s="7">
        <f t="shared" ref="O219:O357" ca="1" si="234">IF(NOT(ISBLANK(N219)),N219,
IF(ISBLANK(M219),"",
VLOOKUP(M219,OFFSET(INDIRECT("$A:$B"),0,MATCH(M$1&amp;"_Verify",INDIRECT("$1:$1"),0)-1),2,0)
))</f>
        <v>18</v>
      </c>
      <c r="S219" s="7" t="str">
        <f t="shared" ca="1" si="228"/>
        <v/>
      </c>
    </row>
    <row r="220" spans="1:19" x14ac:dyDescent="0.3">
      <c r="A220" s="1" t="str">
        <f t="shared" si="232"/>
        <v>LP_MaxHp_02</v>
      </c>
      <c r="B220" s="1" t="s">
        <v>263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33"/>
        <v>0.13125000000000001</v>
      </c>
      <c r="M220" s="1" t="s">
        <v>162</v>
      </c>
      <c r="O220" s="7">
        <f t="shared" ca="1" si="234"/>
        <v>18</v>
      </c>
      <c r="S220" s="7" t="str">
        <f t="shared" ca="1" si="228"/>
        <v/>
      </c>
    </row>
    <row r="221" spans="1:19" x14ac:dyDescent="0.3">
      <c r="A221" s="1" t="str">
        <f t="shared" si="232"/>
        <v>LP_MaxHp_03</v>
      </c>
      <c r="B221" s="1" t="s">
        <v>263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3"/>
        <v>0.20625000000000002</v>
      </c>
      <c r="M221" s="1" t="s">
        <v>162</v>
      </c>
      <c r="O221" s="7">
        <f t="shared" ca="1" si="234"/>
        <v>18</v>
      </c>
      <c r="S221" s="7" t="str">
        <f t="shared" ca="1" si="228"/>
        <v/>
      </c>
    </row>
    <row r="222" spans="1:19" x14ac:dyDescent="0.3">
      <c r="A222" s="1" t="str">
        <f t="shared" si="232"/>
        <v>LP_MaxHp_04</v>
      </c>
      <c r="B222" s="1" t="s">
        <v>263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3"/>
        <v>0.28749999999999998</v>
      </c>
      <c r="M222" s="1" t="s">
        <v>162</v>
      </c>
      <c r="O222" s="7">
        <f t="shared" ca="1" si="234"/>
        <v>18</v>
      </c>
      <c r="S222" s="7" t="str">
        <f t="shared" ca="1" si="228"/>
        <v/>
      </c>
    </row>
    <row r="223" spans="1:19" x14ac:dyDescent="0.3">
      <c r="A223" s="1" t="str">
        <f t="shared" si="232"/>
        <v>LP_MaxHp_05</v>
      </c>
      <c r="B223" s="1" t="s">
        <v>263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3"/>
        <v>0.375</v>
      </c>
      <c r="M223" s="1" t="s">
        <v>162</v>
      </c>
      <c r="O223" s="7">
        <f t="shared" ca="1" si="234"/>
        <v>18</v>
      </c>
      <c r="S223" s="7" t="str">
        <f t="shared" ca="1" si="228"/>
        <v/>
      </c>
    </row>
    <row r="224" spans="1:19" x14ac:dyDescent="0.3">
      <c r="A224" s="1" t="str">
        <f t="shared" si="232"/>
        <v>LP_MaxHp_06</v>
      </c>
      <c r="B224" s="1" t="s">
        <v>263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3"/>
        <v>0.46875</v>
      </c>
      <c r="M224" s="1" t="s">
        <v>162</v>
      </c>
      <c r="O224" s="7">
        <f t="shared" ca="1" si="234"/>
        <v>18</v>
      </c>
      <c r="S224" s="7" t="str">
        <f t="shared" ca="1" si="228"/>
        <v/>
      </c>
    </row>
    <row r="225" spans="1:19" x14ac:dyDescent="0.3">
      <c r="A225" s="1" t="str">
        <f t="shared" si="232"/>
        <v>LP_MaxHp_07</v>
      </c>
      <c r="B225" s="1" t="s">
        <v>263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3"/>
        <v>0.56875000000000009</v>
      </c>
      <c r="M225" s="1" t="s">
        <v>162</v>
      </c>
      <c r="O225" s="7">
        <f t="shared" ca="1" si="234"/>
        <v>18</v>
      </c>
      <c r="S225" s="7" t="str">
        <f t="shared" ca="1" si="228"/>
        <v/>
      </c>
    </row>
    <row r="226" spans="1:19" x14ac:dyDescent="0.3">
      <c r="A226" s="1" t="str">
        <f t="shared" si="232"/>
        <v>LP_MaxHp_08</v>
      </c>
      <c r="B226" s="1" t="s">
        <v>263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3"/>
        <v>0.67500000000000016</v>
      </c>
      <c r="M226" s="1" t="s">
        <v>162</v>
      </c>
      <c r="O226" s="7">
        <f t="shared" ca="1" si="234"/>
        <v>18</v>
      </c>
      <c r="S226" s="7" t="str">
        <f t="shared" ca="1" si="228"/>
        <v/>
      </c>
    </row>
    <row r="227" spans="1:19" x14ac:dyDescent="0.3">
      <c r="A227" s="1" t="str">
        <f t="shared" si="232"/>
        <v>LP_MaxHp_09</v>
      </c>
      <c r="B227" s="1" t="s">
        <v>263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3"/>
        <v>0.78749999999999998</v>
      </c>
      <c r="M227" s="1" t="s">
        <v>162</v>
      </c>
      <c r="O227" s="7">
        <f t="shared" ca="1" si="234"/>
        <v>18</v>
      </c>
      <c r="S227" s="7" t="str">
        <f t="shared" ca="1" si="228"/>
        <v/>
      </c>
    </row>
    <row r="228" spans="1:19" x14ac:dyDescent="0.3">
      <c r="A228" s="1" t="str">
        <f t="shared" si="232"/>
        <v>LP_MaxHpBetter_01</v>
      </c>
      <c r="B228" s="1" t="s">
        <v>264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3"/>
        <v>0.10416666666666667</v>
      </c>
      <c r="M228" s="1" t="s">
        <v>162</v>
      </c>
      <c r="O228" s="7">
        <f t="shared" ca="1" si="234"/>
        <v>18</v>
      </c>
      <c r="S228" s="7" t="str">
        <f t="shared" ca="1" si="228"/>
        <v/>
      </c>
    </row>
    <row r="229" spans="1:19" x14ac:dyDescent="0.3">
      <c r="A229" s="1" t="str">
        <f t="shared" si="232"/>
        <v>LP_MaxHpBetter_02</v>
      </c>
      <c r="B229" s="1" t="s">
        <v>264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3"/>
        <v>0.21875</v>
      </c>
      <c r="M229" s="1" t="s">
        <v>162</v>
      </c>
      <c r="O229" s="7">
        <f t="shared" ca="1" si="234"/>
        <v>18</v>
      </c>
      <c r="S229" s="7" t="str">
        <f t="shared" ca="1" si="228"/>
        <v/>
      </c>
    </row>
    <row r="230" spans="1:19" x14ac:dyDescent="0.3">
      <c r="A230" s="1" t="str">
        <f t="shared" si="232"/>
        <v>LP_MaxHpBetter_03</v>
      </c>
      <c r="B230" s="1" t="s">
        <v>264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3"/>
        <v>0.34375</v>
      </c>
      <c r="M230" s="1" t="s">
        <v>162</v>
      </c>
      <c r="O230" s="7">
        <f t="shared" ca="1" si="234"/>
        <v>18</v>
      </c>
      <c r="S230" s="7" t="str">
        <f t="shared" ca="1" si="228"/>
        <v/>
      </c>
    </row>
    <row r="231" spans="1:19" x14ac:dyDescent="0.3">
      <c r="A231" s="1" t="str">
        <f t="shared" si="232"/>
        <v>LP_MaxHpBetter_04</v>
      </c>
      <c r="B231" s="1" t="s">
        <v>264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3"/>
        <v>0.47916666666666669</v>
      </c>
      <c r="M231" s="1" t="s">
        <v>162</v>
      </c>
      <c r="O231" s="7">
        <f t="shared" ca="1" si="234"/>
        <v>18</v>
      </c>
      <c r="S231" s="7" t="str">
        <f t="shared" ca="1" si="228"/>
        <v/>
      </c>
    </row>
    <row r="232" spans="1:19" x14ac:dyDescent="0.3">
      <c r="A232" s="1" t="str">
        <f t="shared" si="232"/>
        <v>LP_MaxHpBetter_05</v>
      </c>
      <c r="B232" s="1" t="s">
        <v>264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3"/>
        <v>0.625</v>
      </c>
      <c r="M232" s="1" t="s">
        <v>162</v>
      </c>
      <c r="O232" s="7">
        <f t="shared" ca="1" si="234"/>
        <v>18</v>
      </c>
      <c r="S232" s="7" t="str">
        <f t="shared" ca="1" si="228"/>
        <v/>
      </c>
    </row>
    <row r="233" spans="1:19" x14ac:dyDescent="0.3">
      <c r="A233" s="1" t="str">
        <f t="shared" si="232"/>
        <v>LP_MaxHpBetter_06</v>
      </c>
      <c r="B233" s="1" t="s">
        <v>264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3"/>
        <v>0.78125</v>
      </c>
      <c r="M233" s="1" t="s">
        <v>162</v>
      </c>
      <c r="O233" s="7">
        <f t="shared" ca="1" si="234"/>
        <v>18</v>
      </c>
      <c r="S233" s="7" t="str">
        <f t="shared" ca="1" si="228"/>
        <v/>
      </c>
    </row>
    <row r="234" spans="1:19" x14ac:dyDescent="0.3">
      <c r="A234" s="1" t="str">
        <f t="shared" si="232"/>
        <v>LP_MaxHpBetter_07</v>
      </c>
      <c r="B234" s="1" t="s">
        <v>264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3"/>
        <v>0.94791666666666663</v>
      </c>
      <c r="M234" s="1" t="s">
        <v>162</v>
      </c>
      <c r="O234" s="7">
        <f t="shared" ca="1" si="234"/>
        <v>18</v>
      </c>
      <c r="S234" s="7" t="str">
        <f t="shared" ca="1" si="228"/>
        <v/>
      </c>
    </row>
    <row r="235" spans="1:19" x14ac:dyDescent="0.3">
      <c r="A235" s="1" t="str">
        <f t="shared" si="232"/>
        <v>LP_MaxHpBetter_08</v>
      </c>
      <c r="B235" s="1" t="s">
        <v>264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3"/>
        <v>1.125</v>
      </c>
      <c r="M235" s="1" t="s">
        <v>162</v>
      </c>
      <c r="O235" s="7">
        <f t="shared" ca="1" si="234"/>
        <v>18</v>
      </c>
      <c r="S235" s="7" t="str">
        <f t="shared" ca="1" si="228"/>
        <v/>
      </c>
    </row>
    <row r="236" spans="1:19" x14ac:dyDescent="0.3">
      <c r="A236" s="1" t="str">
        <f t="shared" si="232"/>
        <v>LP_MaxHpBetter_09</v>
      </c>
      <c r="B236" s="1" t="s">
        <v>264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3"/>
        <v>1.3125</v>
      </c>
      <c r="M236" s="1" t="s">
        <v>162</v>
      </c>
      <c r="O236" s="7">
        <f t="shared" ca="1" si="234"/>
        <v>18</v>
      </c>
      <c r="S236" s="7" t="str">
        <f t="shared" ca="1" si="228"/>
        <v/>
      </c>
    </row>
    <row r="237" spans="1:19" x14ac:dyDescent="0.3">
      <c r="A237" s="1" t="str">
        <f t="shared" ref="A237" si="235">B237&amp;"_"&amp;TEXT(D237,"00")</f>
        <v>LP_MaxHpBetter_10</v>
      </c>
      <c r="B237" s="1" t="s">
        <v>252</v>
      </c>
      <c r="C237" s="1" t="str">
        <f>IF(ISERROR(VLOOKUP(B237,AffectorValueTable!$A:$A,1,0)),"어펙터밸류없음","")</f>
        <v/>
      </c>
      <c r="D237" s="1">
        <v>10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3"/>
        <v>1.3125</v>
      </c>
      <c r="M237" s="1" t="s">
        <v>162</v>
      </c>
      <c r="O237" s="7">
        <f t="shared" ref="O237" ca="1" si="236">IF(NOT(ISBLANK(N237)),N237,
IF(ISBLANK(M237),"",
VLOOKUP(M237,OFFSET(INDIRECT("$A:$B"),0,MATCH(M$1&amp;"_Verify",INDIRECT("$1:$1"),0)-1),2,0)
))</f>
        <v>18</v>
      </c>
      <c r="S237" s="7" t="str">
        <f t="shared" ref="S237" ca="1" si="237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2"/>
        <v>LP_MaxHpBest_01</v>
      </c>
      <c r="B238" s="1" t="s">
        <v>265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3"/>
        <v>0.1875</v>
      </c>
      <c r="M238" s="1" t="s">
        <v>162</v>
      </c>
      <c r="O238" s="7">
        <f t="shared" ca="1" si="234"/>
        <v>18</v>
      </c>
      <c r="S238" s="7" t="str">
        <f t="shared" ca="1" si="228"/>
        <v/>
      </c>
    </row>
    <row r="239" spans="1:19" x14ac:dyDescent="0.3">
      <c r="A239" s="1" t="str">
        <f t="shared" ref="A239:A283" si="238">B239&amp;"_"&amp;TEXT(D239,"00")</f>
        <v>LP_MaxHpBest_02</v>
      </c>
      <c r="B239" s="1" t="s">
        <v>265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3"/>
        <v>0.39375000000000004</v>
      </c>
      <c r="M239" s="1" t="s">
        <v>162</v>
      </c>
      <c r="O239" s="7">
        <f t="shared" ca="1" si="234"/>
        <v>18</v>
      </c>
      <c r="S239" s="7" t="str">
        <f t="shared" ca="1" si="228"/>
        <v/>
      </c>
    </row>
    <row r="240" spans="1:19" x14ac:dyDescent="0.3">
      <c r="A240" s="1" t="str">
        <f t="shared" si="238"/>
        <v>LP_MaxHpBest_03</v>
      </c>
      <c r="B240" s="1" t="s">
        <v>265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3"/>
        <v>0.61875000000000013</v>
      </c>
      <c r="M240" s="1" t="s">
        <v>162</v>
      </c>
      <c r="O240" s="7">
        <f t="shared" ca="1" si="234"/>
        <v>18</v>
      </c>
      <c r="S240" s="7" t="str">
        <f t="shared" ca="1" si="228"/>
        <v/>
      </c>
    </row>
    <row r="241" spans="1:19" x14ac:dyDescent="0.3">
      <c r="A241" s="1" t="str">
        <f t="shared" si="238"/>
        <v>LP_MaxHpBest_04</v>
      </c>
      <c r="B241" s="1" t="s">
        <v>265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0.86249999999999993</v>
      </c>
      <c r="M241" s="1" t="s">
        <v>162</v>
      </c>
      <c r="O241" s="7">
        <f t="shared" ca="1" si="234"/>
        <v>18</v>
      </c>
      <c r="S241" s="7" t="str">
        <f t="shared" ca="1" si="228"/>
        <v/>
      </c>
    </row>
    <row r="242" spans="1:19" x14ac:dyDescent="0.3">
      <c r="A242" s="1" t="str">
        <f t="shared" si="238"/>
        <v>LP_MaxHpBest_05</v>
      </c>
      <c r="B242" s="1" t="s">
        <v>265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1.125</v>
      </c>
      <c r="M242" s="1" t="s">
        <v>162</v>
      </c>
      <c r="O242" s="7">
        <f t="shared" ca="1" si="234"/>
        <v>18</v>
      </c>
      <c r="S242" s="7" t="str">
        <f t="shared" ca="1" si="228"/>
        <v/>
      </c>
    </row>
    <row r="243" spans="1:19" x14ac:dyDescent="0.3">
      <c r="A243" s="1" t="str">
        <f t="shared" ref="A243" si="239">B243&amp;"_"&amp;TEXT(D243,"00")</f>
        <v>LP_MaxHpBest_06</v>
      </c>
      <c r="B243" s="1" t="s">
        <v>253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1.125</v>
      </c>
      <c r="M243" s="1" t="s">
        <v>162</v>
      </c>
      <c r="O243" s="7">
        <f t="shared" ref="O243" ca="1" si="240">IF(NOT(ISBLANK(N243)),N243,
IF(ISBLANK(M243),"",
VLOOKUP(M243,OFFSET(INDIRECT("$A:$B"),0,MATCH(M$1&amp;"_Verify",INDIRECT("$1:$1"),0)-1),2,0)
))</f>
        <v>18</v>
      </c>
      <c r="S243" s="7" t="str">
        <f t="shared" ref="S243" ca="1" si="241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si="238"/>
        <v>LP_ReduceDmgProjectile_01</v>
      </c>
      <c r="B244" s="1" t="s">
        <v>266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ref="J244:J261" si="242">J154*4/6</f>
        <v>9.9999999999999992E-2</v>
      </c>
      <c r="O244" s="7" t="str">
        <f t="shared" ca="1" si="234"/>
        <v/>
      </c>
      <c r="S244" s="7" t="str">
        <f t="shared" ca="1" si="228"/>
        <v/>
      </c>
    </row>
    <row r="245" spans="1:19" x14ac:dyDescent="0.3">
      <c r="A245" s="1" t="str">
        <f t="shared" si="238"/>
        <v>LP_ReduceDmgProjectile_02</v>
      </c>
      <c r="B245" s="1" t="s">
        <v>266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42"/>
        <v>0.21</v>
      </c>
      <c r="O245" s="7" t="str">
        <f t="shared" ca="1" si="234"/>
        <v/>
      </c>
      <c r="S245" s="7" t="str">
        <f t="shared" ca="1" si="228"/>
        <v/>
      </c>
    </row>
    <row r="246" spans="1:19" x14ac:dyDescent="0.3">
      <c r="A246" s="1" t="str">
        <f t="shared" si="238"/>
        <v>LP_ReduceDmgProjectile_03</v>
      </c>
      <c r="B246" s="1" t="s">
        <v>266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42"/>
        <v>0.33</v>
      </c>
      <c r="O246" s="7" t="str">
        <f t="shared" ca="1" si="234"/>
        <v/>
      </c>
      <c r="S246" s="7" t="str">
        <f t="shared" ca="1" si="228"/>
        <v/>
      </c>
    </row>
    <row r="247" spans="1:19" x14ac:dyDescent="0.3">
      <c r="A247" s="1" t="str">
        <f t="shared" si="238"/>
        <v>LP_ReduceDmgProjectile_04</v>
      </c>
      <c r="B247" s="1" t="s">
        <v>266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42"/>
        <v>0.45999999999999996</v>
      </c>
      <c r="O247" s="7" t="str">
        <f t="shared" ca="1" si="234"/>
        <v/>
      </c>
      <c r="S247" s="7" t="str">
        <f t="shared" ca="1" si="228"/>
        <v/>
      </c>
    </row>
    <row r="248" spans="1:19" x14ac:dyDescent="0.3">
      <c r="A248" s="1" t="str">
        <f t="shared" ref="A248:A251" si="243">B248&amp;"_"&amp;TEXT(D248,"00")</f>
        <v>LP_ReduceDmgProjectile_05</v>
      </c>
      <c r="B248" s="1" t="s">
        <v>266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42"/>
        <v>0.6</v>
      </c>
      <c r="O248" s="7" t="str">
        <f t="shared" ca="1" si="234"/>
        <v/>
      </c>
      <c r="S248" s="7" t="str">
        <f t="shared" ca="1" si="228"/>
        <v/>
      </c>
    </row>
    <row r="249" spans="1:19" x14ac:dyDescent="0.3">
      <c r="A249" s="1" t="str">
        <f t="shared" si="243"/>
        <v>LP_ReduceDmgProjectile_06</v>
      </c>
      <c r="B249" s="1" t="s">
        <v>266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42"/>
        <v>0.75</v>
      </c>
      <c r="O249" s="7" t="str">
        <f t="shared" ca="1" si="234"/>
        <v/>
      </c>
      <c r="S249" s="7" t="str">
        <f t="shared" ca="1" si="228"/>
        <v/>
      </c>
    </row>
    <row r="250" spans="1:19" x14ac:dyDescent="0.3">
      <c r="A250" s="1" t="str">
        <f t="shared" si="243"/>
        <v>LP_ReduceDmgProjectile_07</v>
      </c>
      <c r="B250" s="1" t="s">
        <v>266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42"/>
        <v>0.91000000000000014</v>
      </c>
      <c r="O250" s="7" t="str">
        <f t="shared" ca="1" si="234"/>
        <v/>
      </c>
      <c r="S250" s="7" t="str">
        <f t="shared" ca="1" si="228"/>
        <v/>
      </c>
    </row>
    <row r="251" spans="1:19" x14ac:dyDescent="0.3">
      <c r="A251" s="1" t="str">
        <f t="shared" si="243"/>
        <v>LP_ReduceDmgProjectile_08</v>
      </c>
      <c r="B251" s="1" t="s">
        <v>266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42"/>
        <v>1.08</v>
      </c>
      <c r="O251" s="7" t="str">
        <f t="shared" ca="1" si="234"/>
        <v/>
      </c>
      <c r="S251" s="7" t="str">
        <f t="shared" ca="1" si="228"/>
        <v/>
      </c>
    </row>
    <row r="252" spans="1:19" x14ac:dyDescent="0.3">
      <c r="A252" s="1" t="str">
        <f t="shared" ref="A252:A274" si="244">B252&amp;"_"&amp;TEXT(D252,"00")</f>
        <v>LP_ReduceDmgProjectile_09</v>
      </c>
      <c r="B252" s="1" t="s">
        <v>266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42"/>
        <v>1.26</v>
      </c>
      <c r="O252" s="7" t="str">
        <f t="shared" ca="1" si="234"/>
        <v/>
      </c>
      <c r="S252" s="7" t="str">
        <f t="shared" ca="1" si="228"/>
        <v/>
      </c>
    </row>
    <row r="253" spans="1:19" x14ac:dyDescent="0.3">
      <c r="A253" s="1" t="str">
        <f t="shared" si="244"/>
        <v>LP_ReduceDmgProjectileBetter_01</v>
      </c>
      <c r="B253" s="1" t="s">
        <v>494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2"/>
        <v>0.16666666666666666</v>
      </c>
      <c r="O253" s="7" t="str">
        <f t="shared" ref="O253:O274" ca="1" si="245">IF(NOT(ISBLANK(N253)),N253,
IF(ISBLANK(M253),"",
VLOOKUP(M253,OFFSET(INDIRECT("$A:$B"),0,MATCH(M$1&amp;"_Verify",INDIRECT("$1:$1"),0)-1),2,0)
))</f>
        <v/>
      </c>
      <c r="S253" s="7" t="str">
        <f t="shared" ca="1" si="228"/>
        <v/>
      </c>
    </row>
    <row r="254" spans="1:19" x14ac:dyDescent="0.3">
      <c r="A254" s="1" t="str">
        <f t="shared" si="244"/>
        <v>LP_ReduceDmgProjectileBetter_02</v>
      </c>
      <c r="B254" s="1" t="s">
        <v>494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2"/>
        <v>0.35000000000000003</v>
      </c>
      <c r="O254" s="7" t="str">
        <f t="shared" ca="1" si="245"/>
        <v/>
      </c>
      <c r="S254" s="7" t="str">
        <f t="shared" ca="1" si="228"/>
        <v/>
      </c>
    </row>
    <row r="255" spans="1:19" x14ac:dyDescent="0.3">
      <c r="A255" s="1" t="str">
        <f t="shared" si="244"/>
        <v>LP_ReduceDmgProjectileBetter_03</v>
      </c>
      <c r="B255" s="1" t="s">
        <v>494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2"/>
        <v>0.55000000000000004</v>
      </c>
      <c r="O255" s="7" t="str">
        <f t="shared" ca="1" si="245"/>
        <v/>
      </c>
      <c r="S255" s="7" t="str">
        <f t="shared" ca="1" si="228"/>
        <v/>
      </c>
    </row>
    <row r="256" spans="1:19" x14ac:dyDescent="0.3">
      <c r="A256" s="1" t="str">
        <f t="shared" si="244"/>
        <v>LP_ReduceDmgProjectileBetter_04</v>
      </c>
      <c r="B256" s="1" t="s">
        <v>494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2"/>
        <v>0.76666666666666661</v>
      </c>
      <c r="O256" s="7" t="str">
        <f t="shared" ca="1" si="245"/>
        <v/>
      </c>
      <c r="S256" s="7" t="str">
        <f t="shared" ca="1" si="228"/>
        <v/>
      </c>
    </row>
    <row r="257" spans="1:19" x14ac:dyDescent="0.3">
      <c r="A257" s="1" t="str">
        <f t="shared" ref="A257:A261" si="246">B257&amp;"_"&amp;TEXT(D257,"00")</f>
        <v>LP_ReduceDmgProjectileBetter_05</v>
      </c>
      <c r="B257" s="1" t="s">
        <v>494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2"/>
        <v>1</v>
      </c>
      <c r="O257" s="7" t="str">
        <f t="shared" ref="O257:O261" ca="1" si="247">IF(NOT(ISBLANK(N257)),N257,
IF(ISBLANK(M257),"",
VLOOKUP(M257,OFFSET(INDIRECT("$A:$B"),0,MATCH(M$1&amp;"_Verify",INDIRECT("$1:$1"),0)-1),2,0)
))</f>
        <v/>
      </c>
      <c r="S257" s="7" t="str">
        <f t="shared" ca="1" si="228"/>
        <v/>
      </c>
    </row>
    <row r="258" spans="1:19" x14ac:dyDescent="0.3">
      <c r="A258" s="1" t="str">
        <f t="shared" si="246"/>
        <v>LP_ReduceDmgProjectileBetter_06</v>
      </c>
      <c r="B258" s="1" t="s">
        <v>494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2"/>
        <v>1.25</v>
      </c>
      <c r="O258" s="7" t="str">
        <f t="shared" ca="1" si="247"/>
        <v/>
      </c>
      <c r="S258" s="7" t="str">
        <f t="shared" ca="1" si="228"/>
        <v/>
      </c>
    </row>
    <row r="259" spans="1:19" x14ac:dyDescent="0.3">
      <c r="A259" s="1" t="str">
        <f t="shared" si="246"/>
        <v>LP_ReduceDmgProjectileBetter_07</v>
      </c>
      <c r="B259" s="1" t="s">
        <v>494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2"/>
        <v>1.5166666666666666</v>
      </c>
      <c r="O259" s="7" t="str">
        <f t="shared" ca="1" si="247"/>
        <v/>
      </c>
      <c r="S259" s="7" t="str">
        <f t="shared" ca="1" si="228"/>
        <v/>
      </c>
    </row>
    <row r="260" spans="1:19" x14ac:dyDescent="0.3">
      <c r="A260" s="1" t="str">
        <f t="shared" si="246"/>
        <v>LP_ReduceDmgProjectileBetter_08</v>
      </c>
      <c r="B260" s="1" t="s">
        <v>494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2"/>
        <v>1.8</v>
      </c>
      <c r="O260" s="7" t="str">
        <f t="shared" ca="1" si="247"/>
        <v/>
      </c>
      <c r="S260" s="7" t="str">
        <f t="shared" ca="1" si="228"/>
        <v/>
      </c>
    </row>
    <row r="261" spans="1:19" x14ac:dyDescent="0.3">
      <c r="A261" s="1" t="str">
        <f t="shared" si="246"/>
        <v>LP_ReduceDmgProjectileBetter_09</v>
      </c>
      <c r="B261" s="1" t="s">
        <v>494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2"/>
        <v>2.1</v>
      </c>
      <c r="O261" s="7" t="str">
        <f t="shared" ca="1" si="247"/>
        <v/>
      </c>
      <c r="S261" s="7" t="str">
        <f t="shared" ca="1" si="228"/>
        <v/>
      </c>
    </row>
    <row r="262" spans="1:19" x14ac:dyDescent="0.3">
      <c r="A262" s="1" t="str">
        <f t="shared" si="244"/>
        <v>LP_ReduceDmgMelee_01</v>
      </c>
      <c r="B262" s="1" t="s">
        <v>495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ref="I262:I279" si="248">J154*4/6</f>
        <v>9.9999999999999992E-2</v>
      </c>
      <c r="O262" s="7" t="str">
        <f t="shared" ca="1" si="245"/>
        <v/>
      </c>
      <c r="S262" s="7" t="str">
        <f t="shared" ca="1" si="228"/>
        <v/>
      </c>
    </row>
    <row r="263" spans="1:19" x14ac:dyDescent="0.3">
      <c r="A263" s="1" t="str">
        <f t="shared" si="244"/>
        <v>LP_ReduceDmgMelee_02</v>
      </c>
      <c r="B263" s="1" t="s">
        <v>495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48"/>
        <v>0.21</v>
      </c>
      <c r="O263" s="7" t="str">
        <f t="shared" ca="1" si="245"/>
        <v/>
      </c>
      <c r="S263" s="7" t="str">
        <f t="shared" ca="1" si="228"/>
        <v/>
      </c>
    </row>
    <row r="264" spans="1:19" x14ac:dyDescent="0.3">
      <c r="A264" s="1" t="str">
        <f t="shared" si="244"/>
        <v>LP_ReduceDmgMelee_03</v>
      </c>
      <c r="B264" s="1" t="s">
        <v>495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48"/>
        <v>0.33</v>
      </c>
      <c r="O264" s="7" t="str">
        <f t="shared" ca="1" si="245"/>
        <v/>
      </c>
      <c r="S264" s="7" t="str">
        <f t="shared" ca="1" si="228"/>
        <v/>
      </c>
    </row>
    <row r="265" spans="1:19" x14ac:dyDescent="0.3">
      <c r="A265" s="1" t="str">
        <f t="shared" si="244"/>
        <v>LP_ReduceDmgMelee_04</v>
      </c>
      <c r="B265" s="1" t="s">
        <v>495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48"/>
        <v>0.45999999999999996</v>
      </c>
      <c r="O265" s="7" t="str">
        <f t="shared" ca="1" si="245"/>
        <v/>
      </c>
      <c r="S265" s="7" t="str">
        <f t="shared" ca="1" si="228"/>
        <v/>
      </c>
    </row>
    <row r="266" spans="1:19" x14ac:dyDescent="0.3">
      <c r="A266" s="1" t="str">
        <f t="shared" si="244"/>
        <v>LP_ReduceDmgMelee_05</v>
      </c>
      <c r="B266" s="1" t="s">
        <v>495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48"/>
        <v>0.6</v>
      </c>
      <c r="O266" s="7" t="str">
        <f t="shared" ca="1" si="245"/>
        <v/>
      </c>
      <c r="S266" s="7" t="str">
        <f t="shared" ca="1" si="228"/>
        <v/>
      </c>
    </row>
    <row r="267" spans="1:19" x14ac:dyDescent="0.3">
      <c r="A267" s="1" t="str">
        <f t="shared" si="244"/>
        <v>LP_ReduceDmgMelee_06</v>
      </c>
      <c r="B267" s="1" t="s">
        <v>495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48"/>
        <v>0.75</v>
      </c>
      <c r="O267" s="7" t="str">
        <f t="shared" ca="1" si="245"/>
        <v/>
      </c>
      <c r="S267" s="7" t="str">
        <f t="shared" ca="1" si="228"/>
        <v/>
      </c>
    </row>
    <row r="268" spans="1:19" x14ac:dyDescent="0.3">
      <c r="A268" s="1" t="str">
        <f t="shared" si="244"/>
        <v>LP_ReduceDmgMelee_07</v>
      </c>
      <c r="B268" s="1" t="s">
        <v>495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48"/>
        <v>0.91000000000000014</v>
      </c>
      <c r="O268" s="7" t="str">
        <f t="shared" ca="1" si="245"/>
        <v/>
      </c>
      <c r="S268" s="7" t="str">
        <f t="shared" ca="1" si="228"/>
        <v/>
      </c>
    </row>
    <row r="269" spans="1:19" x14ac:dyDescent="0.3">
      <c r="A269" s="1" t="str">
        <f t="shared" si="244"/>
        <v>LP_ReduceDmgMelee_08</v>
      </c>
      <c r="B269" s="1" t="s">
        <v>495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48"/>
        <v>1.08</v>
      </c>
      <c r="O269" s="7" t="str">
        <f t="shared" ca="1" si="245"/>
        <v/>
      </c>
      <c r="S269" s="7" t="str">
        <f t="shared" ca="1" si="228"/>
        <v/>
      </c>
    </row>
    <row r="270" spans="1:19" x14ac:dyDescent="0.3">
      <c r="A270" s="1" t="str">
        <f t="shared" si="244"/>
        <v>LP_ReduceDmgMelee_09</v>
      </c>
      <c r="B270" s="1" t="s">
        <v>495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48"/>
        <v>1.26</v>
      </c>
      <c r="O270" s="7" t="str">
        <f t="shared" ca="1" si="245"/>
        <v/>
      </c>
      <c r="S270" s="7" t="str">
        <f t="shared" ca="1" si="228"/>
        <v/>
      </c>
    </row>
    <row r="271" spans="1:19" x14ac:dyDescent="0.3">
      <c r="A271" s="1" t="str">
        <f t="shared" si="244"/>
        <v>LP_ReduceDmgMeleeBetter_01</v>
      </c>
      <c r="B271" s="1" t="s">
        <v>497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48"/>
        <v>0.16666666666666666</v>
      </c>
      <c r="O271" s="7" t="str">
        <f t="shared" ca="1" si="245"/>
        <v/>
      </c>
      <c r="S271" s="7" t="str">
        <f t="shared" ca="1" si="228"/>
        <v/>
      </c>
    </row>
    <row r="272" spans="1:19" x14ac:dyDescent="0.3">
      <c r="A272" s="1" t="str">
        <f t="shared" si="244"/>
        <v>LP_ReduceDmgMeleeBetter_02</v>
      </c>
      <c r="B272" s="1" t="s">
        <v>497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48"/>
        <v>0.35000000000000003</v>
      </c>
      <c r="O272" s="7" t="str">
        <f t="shared" ca="1" si="245"/>
        <v/>
      </c>
      <c r="S272" s="7" t="str">
        <f t="shared" ca="1" si="228"/>
        <v/>
      </c>
    </row>
    <row r="273" spans="1:19" x14ac:dyDescent="0.3">
      <c r="A273" s="1" t="str">
        <f t="shared" si="244"/>
        <v>LP_ReduceDmgMeleeBetter_03</v>
      </c>
      <c r="B273" s="1" t="s">
        <v>497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48"/>
        <v>0.55000000000000004</v>
      </c>
      <c r="O273" s="7" t="str">
        <f t="shared" ca="1" si="245"/>
        <v/>
      </c>
      <c r="S273" s="7" t="str">
        <f t="shared" ca="1" si="228"/>
        <v/>
      </c>
    </row>
    <row r="274" spans="1:19" x14ac:dyDescent="0.3">
      <c r="A274" s="1" t="str">
        <f t="shared" si="244"/>
        <v>LP_ReduceDmgMeleeBetter_04</v>
      </c>
      <c r="B274" s="1" t="s">
        <v>497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48"/>
        <v>0.76666666666666661</v>
      </c>
      <c r="O274" s="7" t="str">
        <f t="shared" ca="1" si="245"/>
        <v/>
      </c>
      <c r="S274" s="7" t="str">
        <f t="shared" ca="1" si="228"/>
        <v/>
      </c>
    </row>
    <row r="275" spans="1:19" x14ac:dyDescent="0.3">
      <c r="A275" s="1" t="str">
        <f t="shared" ref="A275:A279" si="249">B275&amp;"_"&amp;TEXT(D275,"00")</f>
        <v>LP_ReduceDmgMeleeBetter_05</v>
      </c>
      <c r="B275" s="1" t="s">
        <v>497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48"/>
        <v>1</v>
      </c>
      <c r="O275" s="7" t="str">
        <f t="shared" ref="O275:O279" ca="1" si="250">IF(NOT(ISBLANK(N275)),N275,
IF(ISBLANK(M275),"",
VLOOKUP(M275,OFFSET(INDIRECT("$A:$B"),0,MATCH(M$1&amp;"_Verify",INDIRECT("$1:$1"),0)-1),2,0)
))</f>
        <v/>
      </c>
      <c r="S275" s="7" t="str">
        <f t="shared" ca="1" si="228"/>
        <v/>
      </c>
    </row>
    <row r="276" spans="1:19" x14ac:dyDescent="0.3">
      <c r="A276" s="1" t="str">
        <f t="shared" si="249"/>
        <v>LP_ReduceDmgMeleeBetter_06</v>
      </c>
      <c r="B276" s="1" t="s">
        <v>497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48"/>
        <v>1.25</v>
      </c>
      <c r="O276" s="7" t="str">
        <f t="shared" ca="1" si="250"/>
        <v/>
      </c>
      <c r="S276" s="7" t="str">
        <f t="shared" ca="1" si="228"/>
        <v/>
      </c>
    </row>
    <row r="277" spans="1:19" x14ac:dyDescent="0.3">
      <c r="A277" s="1" t="str">
        <f t="shared" si="249"/>
        <v>LP_ReduceDmgMeleeBetter_07</v>
      </c>
      <c r="B277" s="1" t="s">
        <v>497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48"/>
        <v>1.5166666666666666</v>
      </c>
      <c r="O277" s="7" t="str">
        <f t="shared" ca="1" si="250"/>
        <v/>
      </c>
      <c r="S277" s="7" t="str">
        <f t="shared" ca="1" si="228"/>
        <v/>
      </c>
    </row>
    <row r="278" spans="1:19" x14ac:dyDescent="0.3">
      <c r="A278" s="1" t="str">
        <f t="shared" si="249"/>
        <v>LP_ReduceDmgMeleeBetter_08</v>
      </c>
      <c r="B278" s="1" t="s">
        <v>497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48"/>
        <v>1.8</v>
      </c>
      <c r="O278" s="7" t="str">
        <f t="shared" ca="1" si="250"/>
        <v/>
      </c>
      <c r="S278" s="7" t="str">
        <f t="shared" ca="1" si="228"/>
        <v/>
      </c>
    </row>
    <row r="279" spans="1:19" x14ac:dyDescent="0.3">
      <c r="A279" s="1" t="str">
        <f t="shared" si="249"/>
        <v>LP_ReduceDmgMeleeBetter_09</v>
      </c>
      <c r="B279" s="1" t="s">
        <v>497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48"/>
        <v>2.1</v>
      </c>
      <c r="O279" s="7" t="str">
        <f t="shared" ca="1" si="250"/>
        <v/>
      </c>
      <c r="S279" s="7" t="str">
        <f t="shared" ca="1" si="228"/>
        <v/>
      </c>
    </row>
    <row r="280" spans="1:19" x14ac:dyDescent="0.3">
      <c r="A280" s="1" t="str">
        <f t="shared" si="238"/>
        <v>LP_ReduceDmgClose_01</v>
      </c>
      <c r="B280" s="1" t="s">
        <v>267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ref="K280:K297" si="251">J154*4/6</f>
        <v>9.9999999999999992E-2</v>
      </c>
      <c r="O280" s="7" t="str">
        <f t="shared" ca="1" si="234"/>
        <v/>
      </c>
      <c r="S280" s="7" t="str">
        <f t="shared" ca="1" si="228"/>
        <v/>
      </c>
    </row>
    <row r="281" spans="1:19" x14ac:dyDescent="0.3">
      <c r="A281" s="1" t="str">
        <f t="shared" si="238"/>
        <v>LP_ReduceDmgClose_02</v>
      </c>
      <c r="B281" s="1" t="s">
        <v>267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51"/>
        <v>0.21</v>
      </c>
      <c r="O281" s="7" t="str">
        <f t="shared" ca="1" si="234"/>
        <v/>
      </c>
      <c r="S281" s="7" t="str">
        <f t="shared" ca="1" si="228"/>
        <v/>
      </c>
    </row>
    <row r="282" spans="1:19" x14ac:dyDescent="0.3">
      <c r="A282" s="1" t="str">
        <f t="shared" si="238"/>
        <v>LP_ReduceDmgClose_03</v>
      </c>
      <c r="B282" s="1" t="s">
        <v>267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51"/>
        <v>0.33</v>
      </c>
      <c r="O282" s="7" t="str">
        <f t="shared" ca="1" si="234"/>
        <v/>
      </c>
      <c r="S282" s="7" t="str">
        <f t="shared" ca="1" si="228"/>
        <v/>
      </c>
    </row>
    <row r="283" spans="1:19" x14ac:dyDescent="0.3">
      <c r="A283" s="1" t="str">
        <f t="shared" si="238"/>
        <v>LP_ReduceDmgClose_04</v>
      </c>
      <c r="B283" s="1" t="s">
        <v>267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51"/>
        <v>0.45999999999999996</v>
      </c>
      <c r="O283" s="7" t="str">
        <f t="shared" ca="1" si="234"/>
        <v/>
      </c>
      <c r="S283" s="7" t="str">
        <f t="shared" ref="S283:S326" ca="1" si="252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ref="A284:A301" si="253">B284&amp;"_"&amp;TEXT(D284,"00")</f>
        <v>LP_ReduceDmgClose_05</v>
      </c>
      <c r="B284" s="1" t="s">
        <v>267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51"/>
        <v>0.6</v>
      </c>
      <c r="O284" s="7" t="str">
        <f t="shared" ca="1" si="234"/>
        <v/>
      </c>
      <c r="S284" s="7" t="str">
        <f t="shared" ca="1" si="252"/>
        <v/>
      </c>
    </row>
    <row r="285" spans="1:19" x14ac:dyDescent="0.3">
      <c r="A285" s="1" t="str">
        <f t="shared" si="253"/>
        <v>LP_ReduceDmgClose_06</v>
      </c>
      <c r="B285" s="1" t="s">
        <v>267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51"/>
        <v>0.75</v>
      </c>
      <c r="O285" s="7" t="str">
        <f t="shared" ca="1" si="234"/>
        <v/>
      </c>
      <c r="S285" s="7" t="str">
        <f t="shared" ca="1" si="252"/>
        <v/>
      </c>
    </row>
    <row r="286" spans="1:19" x14ac:dyDescent="0.3">
      <c r="A286" s="1" t="str">
        <f t="shared" si="253"/>
        <v>LP_ReduceDmgClose_07</v>
      </c>
      <c r="B286" s="1" t="s">
        <v>267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51"/>
        <v>0.91000000000000014</v>
      </c>
      <c r="O286" s="7" t="str">
        <f t="shared" ca="1" si="234"/>
        <v/>
      </c>
      <c r="S286" s="7" t="str">
        <f t="shared" ca="1" si="252"/>
        <v/>
      </c>
    </row>
    <row r="287" spans="1:19" x14ac:dyDescent="0.3">
      <c r="A287" s="1" t="str">
        <f t="shared" si="253"/>
        <v>LP_ReduceDmgClose_08</v>
      </c>
      <c r="B287" s="1" t="s">
        <v>267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51"/>
        <v>1.08</v>
      </c>
      <c r="O287" s="7" t="str">
        <f t="shared" ca="1" si="234"/>
        <v/>
      </c>
      <c r="S287" s="7" t="str">
        <f t="shared" ca="1" si="252"/>
        <v/>
      </c>
    </row>
    <row r="288" spans="1:19" x14ac:dyDescent="0.3">
      <c r="A288" s="1" t="str">
        <f t="shared" si="253"/>
        <v>LP_ReduceDmgClose_09</v>
      </c>
      <c r="B288" s="1" t="s">
        <v>267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51"/>
        <v>1.26</v>
      </c>
      <c r="O288" s="7" t="str">
        <f t="shared" ca="1" si="234"/>
        <v/>
      </c>
      <c r="S288" s="7" t="str">
        <f t="shared" ca="1" si="252"/>
        <v/>
      </c>
    </row>
    <row r="289" spans="1:19" x14ac:dyDescent="0.3">
      <c r="A289" s="1" t="str">
        <f t="shared" si="253"/>
        <v>LP_ReduceDmgCloseBetter_01</v>
      </c>
      <c r="B289" s="1" t="s">
        <v>499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1"/>
        <v>0.16666666666666666</v>
      </c>
      <c r="O289" s="7" t="str">
        <f t="shared" ref="O289:O306" ca="1" si="254">IF(NOT(ISBLANK(N289)),N289,
IF(ISBLANK(M289),"",
VLOOKUP(M289,OFFSET(INDIRECT("$A:$B"),0,MATCH(M$1&amp;"_Verify",INDIRECT("$1:$1"),0)-1),2,0)
))</f>
        <v/>
      </c>
      <c r="S289" s="7" t="str">
        <f t="shared" ca="1" si="252"/>
        <v/>
      </c>
    </row>
    <row r="290" spans="1:19" x14ac:dyDescent="0.3">
      <c r="A290" s="1" t="str">
        <f t="shared" si="253"/>
        <v>LP_ReduceDmgCloseBetter_02</v>
      </c>
      <c r="B290" s="1" t="s">
        <v>499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1"/>
        <v>0.35000000000000003</v>
      </c>
      <c r="O290" s="7" t="str">
        <f t="shared" ca="1" si="254"/>
        <v/>
      </c>
      <c r="S290" s="7" t="str">
        <f t="shared" ca="1" si="252"/>
        <v/>
      </c>
    </row>
    <row r="291" spans="1:19" x14ac:dyDescent="0.3">
      <c r="A291" s="1" t="str">
        <f t="shared" si="253"/>
        <v>LP_ReduceDmgCloseBetter_03</v>
      </c>
      <c r="B291" s="1" t="s">
        <v>499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1"/>
        <v>0.55000000000000004</v>
      </c>
      <c r="O291" s="7" t="str">
        <f t="shared" ca="1" si="254"/>
        <v/>
      </c>
      <c r="S291" s="7" t="str">
        <f t="shared" ca="1" si="252"/>
        <v/>
      </c>
    </row>
    <row r="292" spans="1:19" x14ac:dyDescent="0.3">
      <c r="A292" s="1" t="str">
        <f t="shared" si="253"/>
        <v>LP_ReduceDmgCloseBetter_04</v>
      </c>
      <c r="B292" s="1" t="s">
        <v>499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1"/>
        <v>0.76666666666666661</v>
      </c>
      <c r="O292" s="7" t="str">
        <f t="shared" ca="1" si="254"/>
        <v/>
      </c>
      <c r="S292" s="7" t="str">
        <f t="shared" ca="1" si="252"/>
        <v/>
      </c>
    </row>
    <row r="293" spans="1:19" x14ac:dyDescent="0.3">
      <c r="A293" s="1" t="str">
        <f t="shared" ref="A293:A297" si="255">B293&amp;"_"&amp;TEXT(D293,"00")</f>
        <v>LP_ReduceDmgCloseBetter_05</v>
      </c>
      <c r="B293" s="1" t="s">
        <v>499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1"/>
        <v>1</v>
      </c>
      <c r="O293" s="7" t="str">
        <f t="shared" ref="O293:O297" ca="1" si="256">IF(NOT(ISBLANK(N293)),N293,
IF(ISBLANK(M293),"",
VLOOKUP(M293,OFFSET(INDIRECT("$A:$B"),0,MATCH(M$1&amp;"_Verify",INDIRECT("$1:$1"),0)-1),2,0)
))</f>
        <v/>
      </c>
      <c r="S293" s="7" t="str">
        <f t="shared" ca="1" si="252"/>
        <v/>
      </c>
    </row>
    <row r="294" spans="1:19" x14ac:dyDescent="0.3">
      <c r="A294" s="1" t="str">
        <f t="shared" si="255"/>
        <v>LP_ReduceDmgCloseBetter_06</v>
      </c>
      <c r="B294" s="1" t="s">
        <v>499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1"/>
        <v>1.25</v>
      </c>
      <c r="O294" s="7" t="str">
        <f t="shared" ca="1" si="256"/>
        <v/>
      </c>
      <c r="S294" s="7" t="str">
        <f t="shared" ca="1" si="252"/>
        <v/>
      </c>
    </row>
    <row r="295" spans="1:19" x14ac:dyDescent="0.3">
      <c r="A295" s="1" t="str">
        <f t="shared" si="255"/>
        <v>LP_ReduceDmgCloseBetter_07</v>
      </c>
      <c r="B295" s="1" t="s">
        <v>499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1"/>
        <v>1.5166666666666666</v>
      </c>
      <c r="O295" s="7" t="str">
        <f t="shared" ca="1" si="256"/>
        <v/>
      </c>
      <c r="S295" s="7" t="str">
        <f t="shared" ca="1" si="252"/>
        <v/>
      </c>
    </row>
    <row r="296" spans="1:19" x14ac:dyDescent="0.3">
      <c r="A296" s="1" t="str">
        <f t="shared" si="255"/>
        <v>LP_ReduceDmgCloseBetter_08</v>
      </c>
      <c r="B296" s="1" t="s">
        <v>499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1"/>
        <v>1.8</v>
      </c>
      <c r="O296" s="7" t="str">
        <f t="shared" ca="1" si="256"/>
        <v/>
      </c>
      <c r="S296" s="7" t="str">
        <f t="shared" ca="1" si="252"/>
        <v/>
      </c>
    </row>
    <row r="297" spans="1:19" x14ac:dyDescent="0.3">
      <c r="A297" s="1" t="str">
        <f t="shared" si="255"/>
        <v>LP_ReduceDmgCloseBetter_09</v>
      </c>
      <c r="B297" s="1" t="s">
        <v>499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1"/>
        <v>2.1</v>
      </c>
      <c r="O297" s="7" t="str">
        <f t="shared" ca="1" si="256"/>
        <v/>
      </c>
      <c r="S297" s="7" t="str">
        <f t="shared" ca="1" si="252"/>
        <v/>
      </c>
    </row>
    <row r="298" spans="1:19" x14ac:dyDescent="0.3">
      <c r="A298" s="1" t="str">
        <f t="shared" si="253"/>
        <v>LP_ReduceDmgTrap_01</v>
      </c>
      <c r="B298" s="1" t="s">
        <v>500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ref="L298:L315" si="257">J154*4/6</f>
        <v>9.9999999999999992E-2</v>
      </c>
      <c r="O298" s="7" t="str">
        <f t="shared" ca="1" si="254"/>
        <v/>
      </c>
      <c r="S298" s="7" t="str">
        <f t="shared" ca="1" si="252"/>
        <v/>
      </c>
    </row>
    <row r="299" spans="1:19" x14ac:dyDescent="0.3">
      <c r="A299" s="1" t="str">
        <f t="shared" si="253"/>
        <v>LP_ReduceDmgTrap_02</v>
      </c>
      <c r="B299" s="1" t="s">
        <v>500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57"/>
        <v>0.21</v>
      </c>
      <c r="O299" s="7" t="str">
        <f t="shared" ca="1" si="254"/>
        <v/>
      </c>
      <c r="S299" s="7" t="str">
        <f t="shared" ca="1" si="252"/>
        <v/>
      </c>
    </row>
    <row r="300" spans="1:19" x14ac:dyDescent="0.3">
      <c r="A300" s="1" t="str">
        <f t="shared" si="253"/>
        <v>LP_ReduceDmgTrap_03</v>
      </c>
      <c r="B300" s="1" t="s">
        <v>500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57"/>
        <v>0.33</v>
      </c>
      <c r="O300" s="7" t="str">
        <f t="shared" ca="1" si="254"/>
        <v/>
      </c>
      <c r="S300" s="7" t="str">
        <f t="shared" ca="1" si="252"/>
        <v/>
      </c>
    </row>
    <row r="301" spans="1:19" x14ac:dyDescent="0.3">
      <c r="A301" s="1" t="str">
        <f t="shared" si="253"/>
        <v>LP_ReduceDmgTrap_04</v>
      </c>
      <c r="B301" s="1" t="s">
        <v>500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57"/>
        <v>0.45999999999999996</v>
      </c>
      <c r="O301" s="7" t="str">
        <f t="shared" ca="1" si="254"/>
        <v/>
      </c>
      <c r="S301" s="7" t="str">
        <f t="shared" ca="1" si="252"/>
        <v/>
      </c>
    </row>
    <row r="302" spans="1:19" x14ac:dyDescent="0.3">
      <c r="A302" s="1" t="str">
        <f t="shared" ref="A302:A318" si="258">B302&amp;"_"&amp;TEXT(D302,"00")</f>
        <v>LP_ReduceDmgTrap_05</v>
      </c>
      <c r="B302" s="1" t="s">
        <v>500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57"/>
        <v>0.6</v>
      </c>
      <c r="O302" s="7" t="str">
        <f t="shared" ca="1" si="254"/>
        <v/>
      </c>
      <c r="S302" s="7" t="str">
        <f t="shared" ca="1" si="252"/>
        <v/>
      </c>
    </row>
    <row r="303" spans="1:19" x14ac:dyDescent="0.3">
      <c r="A303" s="1" t="str">
        <f t="shared" si="258"/>
        <v>LP_ReduceDmgTrap_06</v>
      </c>
      <c r="B303" s="1" t="s">
        <v>500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57"/>
        <v>0.75</v>
      </c>
      <c r="O303" s="7" t="str">
        <f t="shared" ca="1" si="254"/>
        <v/>
      </c>
      <c r="S303" s="7" t="str">
        <f t="shared" ca="1" si="252"/>
        <v/>
      </c>
    </row>
    <row r="304" spans="1:19" x14ac:dyDescent="0.3">
      <c r="A304" s="1" t="str">
        <f t="shared" si="258"/>
        <v>LP_ReduceDmgTrap_07</v>
      </c>
      <c r="B304" s="1" t="s">
        <v>500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57"/>
        <v>0.91000000000000014</v>
      </c>
      <c r="O304" s="7" t="str">
        <f t="shared" ca="1" si="254"/>
        <v/>
      </c>
      <c r="S304" s="7" t="str">
        <f t="shared" ca="1" si="252"/>
        <v/>
      </c>
    </row>
    <row r="305" spans="1:19" x14ac:dyDescent="0.3">
      <c r="A305" s="1" t="str">
        <f t="shared" si="258"/>
        <v>LP_ReduceDmgTrap_08</v>
      </c>
      <c r="B305" s="1" t="s">
        <v>500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57"/>
        <v>1.08</v>
      </c>
      <c r="O305" s="7" t="str">
        <f t="shared" ca="1" si="254"/>
        <v/>
      </c>
      <c r="S305" s="7" t="str">
        <f t="shared" ca="1" si="252"/>
        <v/>
      </c>
    </row>
    <row r="306" spans="1:19" x14ac:dyDescent="0.3">
      <c r="A306" s="1" t="str">
        <f t="shared" si="258"/>
        <v>LP_ReduceDmgTrap_09</v>
      </c>
      <c r="B306" s="1" t="s">
        <v>500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57"/>
        <v>1.26</v>
      </c>
      <c r="O306" s="7" t="str">
        <f t="shared" ca="1" si="254"/>
        <v/>
      </c>
      <c r="S306" s="7" t="str">
        <f t="shared" ca="1" si="252"/>
        <v/>
      </c>
    </row>
    <row r="307" spans="1:19" x14ac:dyDescent="0.3">
      <c r="A307" s="1" t="str">
        <f t="shared" si="258"/>
        <v>LP_ReduceDmgTrapBetter_01</v>
      </c>
      <c r="B307" s="1" t="s">
        <v>501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57"/>
        <v>0.16666666666666666</v>
      </c>
      <c r="O307" s="7" t="str">
        <f t="shared" ref="O307:O321" ca="1" si="259">IF(NOT(ISBLANK(N307)),N307,
IF(ISBLANK(M307),"",
VLOOKUP(M307,OFFSET(INDIRECT("$A:$B"),0,MATCH(M$1&amp;"_Verify",INDIRECT("$1:$1"),0)-1),2,0)
))</f>
        <v/>
      </c>
      <c r="S307" s="7" t="str">
        <f t="shared" ca="1" si="252"/>
        <v/>
      </c>
    </row>
    <row r="308" spans="1:19" x14ac:dyDescent="0.3">
      <c r="A308" s="1" t="str">
        <f t="shared" si="258"/>
        <v>LP_ReduceDmgTrapBetter_02</v>
      </c>
      <c r="B308" s="1" t="s">
        <v>501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57"/>
        <v>0.35000000000000003</v>
      </c>
      <c r="O308" s="7" t="str">
        <f t="shared" ca="1" si="259"/>
        <v/>
      </c>
      <c r="S308" s="7" t="str">
        <f t="shared" ca="1" si="252"/>
        <v/>
      </c>
    </row>
    <row r="309" spans="1:19" x14ac:dyDescent="0.3">
      <c r="A309" s="1" t="str">
        <f t="shared" si="258"/>
        <v>LP_ReduceDmgTrapBetter_03</v>
      </c>
      <c r="B309" s="1" t="s">
        <v>501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57"/>
        <v>0.55000000000000004</v>
      </c>
      <c r="O309" s="7" t="str">
        <f t="shared" ca="1" si="259"/>
        <v/>
      </c>
      <c r="S309" s="7" t="str">
        <f t="shared" ca="1" si="252"/>
        <v/>
      </c>
    </row>
    <row r="310" spans="1:19" x14ac:dyDescent="0.3">
      <c r="A310" s="1" t="str">
        <f t="shared" si="258"/>
        <v>LP_ReduceDmgTrapBetter_04</v>
      </c>
      <c r="B310" s="1" t="s">
        <v>501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57"/>
        <v>0.76666666666666661</v>
      </c>
      <c r="O310" s="7" t="str">
        <f t="shared" ca="1" si="259"/>
        <v/>
      </c>
      <c r="S310" s="7" t="str">
        <f t="shared" ca="1" si="252"/>
        <v/>
      </c>
    </row>
    <row r="311" spans="1:19" x14ac:dyDescent="0.3">
      <c r="A311" s="1" t="str">
        <f t="shared" ref="A311:A315" si="260">B311&amp;"_"&amp;TEXT(D311,"00")</f>
        <v>LP_ReduceDmgTrapBetter_05</v>
      </c>
      <c r="B311" s="1" t="s">
        <v>501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57"/>
        <v>1</v>
      </c>
      <c r="O311" s="7" t="str">
        <f t="shared" ref="O311:O315" ca="1" si="261">IF(NOT(ISBLANK(N311)),N311,
IF(ISBLANK(M311),"",
VLOOKUP(M311,OFFSET(INDIRECT("$A:$B"),0,MATCH(M$1&amp;"_Verify",INDIRECT("$1:$1"),0)-1),2,0)
))</f>
        <v/>
      </c>
      <c r="S311" s="7" t="str">
        <f t="shared" ca="1" si="252"/>
        <v/>
      </c>
    </row>
    <row r="312" spans="1:19" x14ac:dyDescent="0.3">
      <c r="A312" s="1" t="str">
        <f t="shared" si="260"/>
        <v>LP_ReduceDmgTrapBetter_06</v>
      </c>
      <c r="B312" s="1" t="s">
        <v>501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57"/>
        <v>1.25</v>
      </c>
      <c r="O312" s="7" t="str">
        <f t="shared" ca="1" si="261"/>
        <v/>
      </c>
      <c r="S312" s="7" t="str">
        <f t="shared" ca="1" si="252"/>
        <v/>
      </c>
    </row>
    <row r="313" spans="1:19" x14ac:dyDescent="0.3">
      <c r="A313" s="1" t="str">
        <f t="shared" si="260"/>
        <v>LP_ReduceDmgTrapBetter_07</v>
      </c>
      <c r="B313" s="1" t="s">
        <v>501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57"/>
        <v>1.5166666666666666</v>
      </c>
      <c r="O313" s="7" t="str">
        <f t="shared" ca="1" si="261"/>
        <v/>
      </c>
      <c r="S313" s="7" t="str">
        <f t="shared" ca="1" si="252"/>
        <v/>
      </c>
    </row>
    <row r="314" spans="1:19" x14ac:dyDescent="0.3">
      <c r="A314" s="1" t="str">
        <f t="shared" si="260"/>
        <v>LP_ReduceDmgTrapBetter_08</v>
      </c>
      <c r="B314" s="1" t="s">
        <v>501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57"/>
        <v>1.8</v>
      </c>
      <c r="O314" s="7" t="str">
        <f t="shared" ca="1" si="261"/>
        <v/>
      </c>
      <c r="S314" s="7" t="str">
        <f t="shared" ca="1" si="252"/>
        <v/>
      </c>
    </row>
    <row r="315" spans="1:19" x14ac:dyDescent="0.3">
      <c r="A315" s="1" t="str">
        <f t="shared" si="260"/>
        <v>LP_ReduceDmgTrapBetter_09</v>
      </c>
      <c r="B315" s="1" t="s">
        <v>501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57"/>
        <v>2.1</v>
      </c>
      <c r="O315" s="7" t="str">
        <f t="shared" ca="1" si="261"/>
        <v/>
      </c>
      <c r="S315" s="7" t="str">
        <f t="shared" ca="1" si="252"/>
        <v/>
      </c>
    </row>
    <row r="316" spans="1:19" x14ac:dyDescent="0.3">
      <c r="A316" s="1" t="str">
        <f t="shared" si="258"/>
        <v>LP_ReduceContinuousDmg_01</v>
      </c>
      <c r="B316" s="1" t="s">
        <v>504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ReduceContinuousDamage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1</v>
      </c>
      <c r="K316" s="1">
        <v>0.5</v>
      </c>
      <c r="O316" s="7" t="str">
        <f t="shared" ca="1" si="259"/>
        <v/>
      </c>
      <c r="S316" s="7" t="str">
        <f t="shared" ca="1" si="252"/>
        <v/>
      </c>
    </row>
    <row r="317" spans="1:19" x14ac:dyDescent="0.3">
      <c r="A317" s="1" t="str">
        <f t="shared" si="258"/>
        <v>LP_ReduceContinuousDmg_02</v>
      </c>
      <c r="B317" s="1" t="s">
        <v>504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ReduceContinuousDamage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4.1900000000000004</v>
      </c>
      <c r="K317" s="1">
        <v>0.5</v>
      </c>
      <c r="O317" s="7" t="str">
        <f t="shared" ca="1" si="259"/>
        <v/>
      </c>
      <c r="S317" s="7" t="str">
        <f t="shared" ca="1" si="252"/>
        <v/>
      </c>
    </row>
    <row r="318" spans="1:19" x14ac:dyDescent="0.3">
      <c r="A318" s="1" t="str">
        <f t="shared" si="258"/>
        <v>LP_ReduceContinuousDmg_03</v>
      </c>
      <c r="B318" s="1" t="s">
        <v>504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ReduceContinuousDamage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9.57</v>
      </c>
      <c r="K318" s="1">
        <v>0.5</v>
      </c>
      <c r="O318" s="7" t="str">
        <f t="shared" ca="1" si="259"/>
        <v/>
      </c>
      <c r="S318" s="7" t="str">
        <f t="shared" ca="1" si="252"/>
        <v/>
      </c>
    </row>
    <row r="319" spans="1:19" x14ac:dyDescent="0.3">
      <c r="A319" s="1" t="str">
        <f t="shared" ref="A319:A321" si="262">B319&amp;"_"&amp;TEXT(D319,"00")</f>
        <v>LP_DefenseStrongDmg_01</v>
      </c>
      <c r="B319" s="1" t="s">
        <v>505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DefenseStrongDamage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0.24</v>
      </c>
      <c r="O319" s="7" t="str">
        <f t="shared" ca="1" si="259"/>
        <v/>
      </c>
      <c r="S319" s="7" t="str">
        <f t="shared" ca="1" si="252"/>
        <v/>
      </c>
    </row>
    <row r="320" spans="1:19" x14ac:dyDescent="0.3">
      <c r="A320" s="1" t="str">
        <f t="shared" si="262"/>
        <v>LP_DefenseStrongDmg_02</v>
      </c>
      <c r="B320" s="1" t="s">
        <v>505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DefenseStrongDamage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0.20869565217391306</v>
      </c>
      <c r="O320" s="7" t="str">
        <f t="shared" ca="1" si="259"/>
        <v/>
      </c>
      <c r="S320" s="7" t="str">
        <f t="shared" ca="1" si="252"/>
        <v/>
      </c>
    </row>
    <row r="321" spans="1:19" x14ac:dyDescent="0.3">
      <c r="A321" s="1" t="str">
        <f t="shared" si="262"/>
        <v>LP_DefenseStrongDmg_03</v>
      </c>
      <c r="B321" s="1" t="s">
        <v>505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DefenseStrongDamage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0.18147448015122877</v>
      </c>
      <c r="O321" s="7" t="str">
        <f t="shared" ca="1" si="259"/>
        <v/>
      </c>
      <c r="S321" s="7" t="str">
        <f t="shared" ca="1" si="252"/>
        <v/>
      </c>
    </row>
    <row r="322" spans="1:19" x14ac:dyDescent="0.3">
      <c r="A322" s="1" t="str">
        <f t="shared" ref="A322:A357" si="263">B322&amp;"_"&amp;TEXT(D322,"00")</f>
        <v>LP_ExtraGold_01</v>
      </c>
      <c r="B322" s="1" t="s">
        <v>171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v>0.05</v>
      </c>
      <c r="O322" s="7" t="str">
        <f t="shared" ca="1" si="234"/>
        <v/>
      </c>
      <c r="S322" s="7" t="str">
        <f t="shared" ca="1" si="252"/>
        <v/>
      </c>
    </row>
    <row r="323" spans="1:19" x14ac:dyDescent="0.3">
      <c r="A323" s="1" t="str">
        <f t="shared" ref="A323:A325" si="264">B323&amp;"_"&amp;TEXT(D323,"00")</f>
        <v>LP_ExtraGold_02</v>
      </c>
      <c r="B323" s="1" t="s">
        <v>171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0.10500000000000001</v>
      </c>
      <c r="O323" s="7" t="str">
        <f t="shared" ref="O323:O325" ca="1" si="265">IF(NOT(ISBLANK(N323)),N323,
IF(ISBLANK(M323),"",
VLOOKUP(M323,OFFSET(INDIRECT("$A:$B"),0,MATCH(M$1&amp;"_Verify",INDIRECT("$1:$1"),0)-1),2,0)
))</f>
        <v/>
      </c>
      <c r="S323" s="7" t="str">
        <f t="shared" ca="1" si="252"/>
        <v/>
      </c>
    </row>
    <row r="324" spans="1:19" x14ac:dyDescent="0.3">
      <c r="A324" s="1" t="str">
        <f t="shared" si="264"/>
        <v>LP_ExtraGold_03</v>
      </c>
      <c r="B324" s="1" t="s">
        <v>171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0.16500000000000004</v>
      </c>
      <c r="O324" s="7" t="str">
        <f t="shared" ca="1" si="265"/>
        <v/>
      </c>
      <c r="S324" s="7" t="str">
        <f t="shared" ca="1" si="252"/>
        <v/>
      </c>
    </row>
    <row r="325" spans="1:19" x14ac:dyDescent="0.3">
      <c r="A325" s="1" t="str">
        <f t="shared" si="264"/>
        <v>LP_ExtraGoldBetter_01</v>
      </c>
      <c r="B325" s="1" t="s">
        <v>506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ref="J325:J327" si="266">J322*5/3</f>
        <v>8.3333333333333329E-2</v>
      </c>
      <c r="O325" s="7" t="str">
        <f t="shared" ca="1" si="265"/>
        <v/>
      </c>
      <c r="S325" s="7" t="str">
        <f t="shared" ca="1" si="252"/>
        <v/>
      </c>
    </row>
    <row r="326" spans="1:19" x14ac:dyDescent="0.3">
      <c r="A326" s="1" t="str">
        <f t="shared" ref="A326:A327" si="267">B326&amp;"_"&amp;TEXT(D326,"00")</f>
        <v>LP_ExtraGoldBetter_02</v>
      </c>
      <c r="B326" s="1" t="s">
        <v>506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66"/>
        <v>0.17500000000000002</v>
      </c>
      <c r="O326" s="7" t="str">
        <f t="shared" ref="O326:O327" ca="1" si="268">IF(NOT(ISBLANK(N326)),N326,
IF(ISBLANK(M326),"",
VLOOKUP(M326,OFFSET(INDIRECT("$A:$B"),0,MATCH(M$1&amp;"_Verify",INDIRECT("$1:$1"),0)-1),2,0)
))</f>
        <v/>
      </c>
      <c r="S326" s="7" t="str">
        <f t="shared" ca="1" si="252"/>
        <v/>
      </c>
    </row>
    <row r="327" spans="1:19" x14ac:dyDescent="0.3">
      <c r="A327" s="1" t="str">
        <f t="shared" si="267"/>
        <v>LP_ExtraGoldBetter_03</v>
      </c>
      <c r="B327" s="1" t="s">
        <v>506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66"/>
        <v>0.27500000000000008</v>
      </c>
      <c r="O327" s="7" t="str">
        <f t="shared" ca="1" si="268"/>
        <v/>
      </c>
      <c r="S327" s="7" t="str">
        <f t="shared" ref="S327:S366" ca="1" si="269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63"/>
        <v>LP_ItemChanceBoost_01</v>
      </c>
      <c r="B328" s="1" t="s">
        <v>172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v>2.5000000000000001E-2</v>
      </c>
      <c r="O328" s="7" t="str">
        <f t="shared" ca="1" si="234"/>
        <v/>
      </c>
      <c r="S328" s="7" t="str">
        <f t="shared" ca="1" si="269"/>
        <v/>
      </c>
    </row>
    <row r="329" spans="1:19" x14ac:dyDescent="0.3">
      <c r="A329" s="1" t="str">
        <f t="shared" ref="A329:A331" si="270">B329&amp;"_"&amp;TEXT(D329,"00")</f>
        <v>LP_ItemChanceBoost_02</v>
      </c>
      <c r="B329" s="1" t="s">
        <v>172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v>5.2500000000000005E-2</v>
      </c>
      <c r="O329" s="7" t="str">
        <f t="shared" ref="O329:O331" ca="1" si="271">IF(NOT(ISBLANK(N329)),N329,
IF(ISBLANK(M329),"",
VLOOKUP(M329,OFFSET(INDIRECT("$A:$B"),0,MATCH(M$1&amp;"_Verify",INDIRECT("$1:$1"),0)-1),2,0)
))</f>
        <v/>
      </c>
      <c r="S329" s="7" t="str">
        <f t="shared" ca="1" si="269"/>
        <v/>
      </c>
    </row>
    <row r="330" spans="1:19" x14ac:dyDescent="0.3">
      <c r="A330" s="1" t="str">
        <f t="shared" si="270"/>
        <v>LP_ItemChanceBoost_03</v>
      </c>
      <c r="B330" s="1" t="s">
        <v>172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v>8.2500000000000018E-2</v>
      </c>
      <c r="O330" s="7" t="str">
        <f t="shared" ca="1" si="271"/>
        <v/>
      </c>
      <c r="S330" s="7" t="str">
        <f t="shared" ca="1" si="269"/>
        <v/>
      </c>
    </row>
    <row r="331" spans="1:19" x14ac:dyDescent="0.3">
      <c r="A331" s="1" t="str">
        <f t="shared" si="270"/>
        <v>LP_ItemChanceBoostBetter_01</v>
      </c>
      <c r="B331" s="1" t="s">
        <v>507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ref="K331:K333" si="272">K328*5/3</f>
        <v>4.1666666666666664E-2</v>
      </c>
      <c r="O331" s="7" t="str">
        <f t="shared" ca="1" si="271"/>
        <v/>
      </c>
      <c r="S331" s="7" t="str">
        <f t="shared" ca="1" si="269"/>
        <v/>
      </c>
    </row>
    <row r="332" spans="1:19" x14ac:dyDescent="0.3">
      <c r="A332" s="1" t="str">
        <f t="shared" ref="A332:A333" si="273">B332&amp;"_"&amp;TEXT(D332,"00")</f>
        <v>LP_ItemChanceBoostBetter_02</v>
      </c>
      <c r="B332" s="1" t="s">
        <v>507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2"/>
        <v>8.7500000000000008E-2</v>
      </c>
      <c r="O332" s="7" t="str">
        <f t="shared" ref="O332:O333" ca="1" si="274">IF(NOT(ISBLANK(N332)),N332,
IF(ISBLANK(M332),"",
VLOOKUP(M332,OFFSET(INDIRECT("$A:$B"),0,MATCH(M$1&amp;"_Verify",INDIRECT("$1:$1"),0)-1),2,0)
))</f>
        <v/>
      </c>
      <c r="S332" s="7" t="str">
        <f t="shared" ca="1" si="269"/>
        <v/>
      </c>
    </row>
    <row r="333" spans="1:19" x14ac:dyDescent="0.3">
      <c r="A333" s="1" t="str">
        <f t="shared" si="273"/>
        <v>LP_ItemChanceBoostBetter_03</v>
      </c>
      <c r="B333" s="1" t="s">
        <v>507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2"/>
        <v>0.13750000000000004</v>
      </c>
      <c r="O333" s="7" t="str">
        <f t="shared" ca="1" si="274"/>
        <v/>
      </c>
      <c r="S333" s="7" t="str">
        <f t="shared" ca="1" si="269"/>
        <v/>
      </c>
    </row>
    <row r="334" spans="1:19" x14ac:dyDescent="0.3">
      <c r="A334" s="1" t="str">
        <f t="shared" si="263"/>
        <v>LP_HealChanceBoost_01</v>
      </c>
      <c r="B334" s="1" t="s">
        <v>173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v>0.16666666699999999</v>
      </c>
      <c r="O334" s="7" t="str">
        <f t="shared" ca="1" si="234"/>
        <v/>
      </c>
      <c r="S334" s="7" t="str">
        <f t="shared" ca="1" si="269"/>
        <v/>
      </c>
    </row>
    <row r="335" spans="1:19" x14ac:dyDescent="0.3">
      <c r="A335" s="1" t="str">
        <f t="shared" ref="A335:A337" si="275">B335&amp;"_"&amp;TEXT(D335,"00")</f>
        <v>LP_HealChanceBoost_02</v>
      </c>
      <c r="B335" s="1" t="s">
        <v>173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v>0.35</v>
      </c>
      <c r="O335" s="7" t="str">
        <f t="shared" ref="O335:O337" ca="1" si="276">IF(NOT(ISBLANK(N335)),N335,
IF(ISBLANK(M335),"",
VLOOKUP(M335,OFFSET(INDIRECT("$A:$B"),0,MATCH(M$1&amp;"_Verify",INDIRECT("$1:$1"),0)-1),2,0)
))</f>
        <v/>
      </c>
      <c r="S335" s="7" t="str">
        <f t="shared" ca="1" si="269"/>
        <v/>
      </c>
    </row>
    <row r="336" spans="1:19" x14ac:dyDescent="0.3">
      <c r="A336" s="1" t="str">
        <f t="shared" si="275"/>
        <v>LP_HealChanceBoost_03</v>
      </c>
      <c r="B336" s="1" t="s">
        <v>173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v>0.55000000000000004</v>
      </c>
      <c r="O336" s="7" t="str">
        <f t="shared" ca="1" si="276"/>
        <v/>
      </c>
      <c r="S336" s="7" t="str">
        <f t="shared" ca="1" si="269"/>
        <v/>
      </c>
    </row>
    <row r="337" spans="1:19" x14ac:dyDescent="0.3">
      <c r="A337" s="1" t="str">
        <f t="shared" si="275"/>
        <v>LP_HealChanceBoostBetter_01</v>
      </c>
      <c r="B337" s="1" t="s">
        <v>508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ref="L337:L339" si="277">L334*5/3</f>
        <v>0.27777777833333334</v>
      </c>
      <c r="O337" s="7" t="str">
        <f t="shared" ca="1" si="276"/>
        <v/>
      </c>
      <c r="S337" s="7" t="str">
        <f t="shared" ref="S337:S339" ca="1" si="278">IF(NOT(ISBLANK(R337)),R337,
IF(ISBLANK(Q337),"",
VLOOKUP(Q337,OFFSET(INDIRECT("$A:$B"),0,MATCH(Q$1&amp;"_Verify",INDIRECT("$1:$1"),0)-1),2,0)
))</f>
        <v/>
      </c>
    </row>
    <row r="338" spans="1:19" x14ac:dyDescent="0.3">
      <c r="A338" s="1" t="str">
        <f t="shared" ref="A338:A339" si="279">B338&amp;"_"&amp;TEXT(D338,"00")</f>
        <v>LP_HealChanceBoostBetter_02</v>
      </c>
      <c r="B338" s="1" t="s">
        <v>508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77"/>
        <v>0.58333333333333337</v>
      </c>
      <c r="O338" s="7" t="str">
        <f t="shared" ref="O338:O339" ca="1" si="280">IF(NOT(ISBLANK(N338)),N338,
IF(ISBLANK(M338),"",
VLOOKUP(M338,OFFSET(INDIRECT("$A:$B"),0,MATCH(M$1&amp;"_Verify",INDIRECT("$1:$1"),0)-1),2,0)
))</f>
        <v/>
      </c>
      <c r="S338" s="7" t="str">
        <f t="shared" ca="1" si="278"/>
        <v/>
      </c>
    </row>
    <row r="339" spans="1:19" x14ac:dyDescent="0.3">
      <c r="A339" s="1" t="str">
        <f t="shared" si="279"/>
        <v>LP_HealChanceBoostBetter_03</v>
      </c>
      <c r="B339" s="1" t="s">
        <v>508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77"/>
        <v>0.91666666666666663</v>
      </c>
      <c r="O339" s="7" t="str">
        <f t="shared" ca="1" si="280"/>
        <v/>
      </c>
      <c r="S339" s="7" t="str">
        <f t="shared" ca="1" si="278"/>
        <v/>
      </c>
    </row>
    <row r="340" spans="1:19" x14ac:dyDescent="0.3">
      <c r="A340" s="1" t="str">
        <f t="shared" si="263"/>
        <v>LP_MonsterThrough_01</v>
      </c>
      <c r="B340" s="1" t="s">
        <v>174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MonsterThroughHitObject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N340" s="1">
        <v>1</v>
      </c>
      <c r="O340" s="7">
        <f t="shared" ca="1" si="234"/>
        <v>1</v>
      </c>
      <c r="S340" s="7" t="str">
        <f t="shared" ca="1" si="269"/>
        <v/>
      </c>
    </row>
    <row r="341" spans="1:19" x14ac:dyDescent="0.3">
      <c r="A341" s="1" t="str">
        <f t="shared" si="263"/>
        <v>LP_MonsterThrough_02</v>
      </c>
      <c r="B341" s="1" t="s">
        <v>174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MonsterThroughHitObject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N341" s="1">
        <v>2</v>
      </c>
      <c r="O341" s="7">
        <f t="shared" ca="1" si="234"/>
        <v>2</v>
      </c>
      <c r="S341" s="7" t="str">
        <f t="shared" ca="1" si="269"/>
        <v/>
      </c>
    </row>
    <row r="342" spans="1:19" x14ac:dyDescent="0.3">
      <c r="A342" s="1" t="str">
        <f t="shared" si="263"/>
        <v>LP_Ricochet_01</v>
      </c>
      <c r="B342" s="1" t="s">
        <v>175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RicochetHitObject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N342" s="1">
        <v>1</v>
      </c>
      <c r="O342" s="7">
        <f t="shared" ca="1" si="234"/>
        <v>1</v>
      </c>
      <c r="S342" s="7" t="str">
        <f t="shared" ca="1" si="269"/>
        <v/>
      </c>
    </row>
    <row r="343" spans="1:19" x14ac:dyDescent="0.3">
      <c r="A343" s="1" t="str">
        <f t="shared" si="263"/>
        <v>LP_Ricochet_02</v>
      </c>
      <c r="B343" s="1" t="s">
        <v>175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RicochetHitObject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N343" s="1">
        <v>2</v>
      </c>
      <c r="O343" s="7">
        <f t="shared" ca="1" si="234"/>
        <v>2</v>
      </c>
      <c r="S343" s="7" t="str">
        <f t="shared" ref="S343:S345" ca="1" si="281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si="263"/>
        <v>LP_BounceWallQuad_01</v>
      </c>
      <c r="B344" s="1" t="s">
        <v>176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BounceWallQuadHitObject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N344" s="1">
        <v>1</v>
      </c>
      <c r="O344" s="7">
        <f t="shared" ca="1" si="234"/>
        <v>1</v>
      </c>
      <c r="S344" s="7" t="str">
        <f t="shared" ca="1" si="281"/>
        <v/>
      </c>
    </row>
    <row r="345" spans="1:19" x14ac:dyDescent="0.3">
      <c r="A345" s="1" t="str">
        <f t="shared" si="263"/>
        <v>LP_BounceWallQuad_02</v>
      </c>
      <c r="B345" s="1" t="s">
        <v>176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BounceWallQuadHitObject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2</v>
      </c>
      <c r="O345" s="7">
        <f t="shared" ca="1" si="234"/>
        <v>2</v>
      </c>
      <c r="S345" s="7" t="str">
        <f t="shared" ca="1" si="281"/>
        <v/>
      </c>
    </row>
    <row r="346" spans="1:19" x14ac:dyDescent="0.3">
      <c r="A346" s="1" t="str">
        <f t="shared" si="263"/>
        <v>LP_Parallel_01</v>
      </c>
      <c r="B346" s="1" t="s">
        <v>177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ParallelHitObject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0.6</v>
      </c>
      <c r="N346" s="1">
        <v>1</v>
      </c>
      <c r="O346" s="7">
        <f t="shared" ca="1" si="234"/>
        <v>1</v>
      </c>
      <c r="S346" s="7" t="str">
        <f t="shared" ca="1" si="269"/>
        <v/>
      </c>
    </row>
    <row r="347" spans="1:19" x14ac:dyDescent="0.3">
      <c r="A347" s="1" t="str">
        <f t="shared" si="263"/>
        <v>LP_Parallel_02</v>
      </c>
      <c r="B347" s="1" t="s">
        <v>177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ParallelHitObject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v>0.6</v>
      </c>
      <c r="N347" s="1">
        <v>2</v>
      </c>
      <c r="O347" s="7">
        <f t="shared" ca="1" si="234"/>
        <v>2</v>
      </c>
      <c r="S347" s="7" t="str">
        <f t="shared" ca="1" si="269"/>
        <v/>
      </c>
    </row>
    <row r="348" spans="1:19" x14ac:dyDescent="0.3">
      <c r="A348" s="1" t="str">
        <f t="shared" si="263"/>
        <v>LP_DiagonalNwayGenerator_01</v>
      </c>
      <c r="B348" s="1" t="s">
        <v>178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DiagonalNwayGenerator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1</v>
      </c>
      <c r="O348" s="7">
        <f t="shared" ca="1" si="234"/>
        <v>1</v>
      </c>
      <c r="S348" s="7" t="str">
        <f t="shared" ca="1" si="269"/>
        <v/>
      </c>
    </row>
    <row r="349" spans="1:19" x14ac:dyDescent="0.3">
      <c r="A349" s="1" t="str">
        <f t="shared" si="263"/>
        <v>LP_DiagonalNwayGenerator_02</v>
      </c>
      <c r="B349" s="1" t="s">
        <v>178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DiagonalNwayGenerator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2</v>
      </c>
      <c r="O349" s="7">
        <f t="shared" ca="1" si="234"/>
        <v>2</v>
      </c>
      <c r="S349" s="7" t="str">
        <f t="shared" ca="1" si="269"/>
        <v/>
      </c>
    </row>
    <row r="350" spans="1:19" x14ac:dyDescent="0.3">
      <c r="A350" s="1" t="str">
        <f t="shared" si="263"/>
        <v>LP_LeftRightNwayGenerator_01</v>
      </c>
      <c r="B350" s="1" t="s">
        <v>179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LeftRightNwayGenerator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1</v>
      </c>
      <c r="O350" s="7">
        <f t="shared" ca="1" si="234"/>
        <v>1</v>
      </c>
      <c r="S350" s="7" t="str">
        <f t="shared" ca="1" si="269"/>
        <v/>
      </c>
    </row>
    <row r="351" spans="1:19" x14ac:dyDescent="0.3">
      <c r="A351" s="1" t="str">
        <f t="shared" si="263"/>
        <v>LP_LeftRightNwayGenerator_02</v>
      </c>
      <c r="B351" s="1" t="s">
        <v>179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LeftRightNwayGenerator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N351" s="1">
        <v>2</v>
      </c>
      <c r="O351" s="7">
        <f t="shared" ca="1" si="234"/>
        <v>2</v>
      </c>
      <c r="S351" s="7" t="str">
        <f t="shared" ca="1" si="269"/>
        <v/>
      </c>
    </row>
    <row r="352" spans="1:19" x14ac:dyDescent="0.3">
      <c r="A352" s="1" t="str">
        <f t="shared" si="263"/>
        <v>LP_BackNwayGenerator_01</v>
      </c>
      <c r="B352" s="1" t="s">
        <v>180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BackNwayGenerator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1</v>
      </c>
      <c r="O352" s="7">
        <f t="shared" ca="1" si="234"/>
        <v>1</v>
      </c>
      <c r="S352" s="7" t="str">
        <f t="shared" ca="1" si="269"/>
        <v/>
      </c>
    </row>
    <row r="353" spans="1:19" x14ac:dyDescent="0.3">
      <c r="A353" s="1" t="str">
        <f t="shared" si="263"/>
        <v>LP_BackNwayGenerator_02</v>
      </c>
      <c r="B353" s="1" t="s">
        <v>180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BackNwayGenerator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2</v>
      </c>
      <c r="O353" s="7">
        <f t="shared" ca="1" si="234"/>
        <v>2</v>
      </c>
      <c r="S353" s="7" t="str">
        <f t="shared" ca="1" si="269"/>
        <v/>
      </c>
    </row>
    <row r="354" spans="1:19" x14ac:dyDescent="0.3">
      <c r="A354" s="1" t="str">
        <f t="shared" si="263"/>
        <v>LP_Repeat_01</v>
      </c>
      <c r="B354" s="1" t="s">
        <v>181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RepeatHitObject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v>0.3</v>
      </c>
      <c r="N354" s="1">
        <v>1</v>
      </c>
      <c r="O354" s="7">
        <f t="shared" ca="1" si="234"/>
        <v>1</v>
      </c>
      <c r="S354" s="7" t="str">
        <f t="shared" ca="1" si="269"/>
        <v/>
      </c>
    </row>
    <row r="355" spans="1:19" x14ac:dyDescent="0.3">
      <c r="A355" s="1" t="str">
        <f t="shared" si="263"/>
        <v>LP_Repeat_02</v>
      </c>
      <c r="B355" s="1" t="s">
        <v>181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RepeatHitObject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v>0.3</v>
      </c>
      <c r="N355" s="1">
        <v>2</v>
      </c>
      <c r="O355" s="7">
        <f t="shared" ca="1" si="234"/>
        <v>2</v>
      </c>
      <c r="S355" s="7" t="str">
        <f t="shared" ca="1" si="269"/>
        <v/>
      </c>
    </row>
    <row r="356" spans="1:19" x14ac:dyDescent="0.3">
      <c r="A356" s="1" t="str">
        <f t="shared" si="263"/>
        <v>LP_HealOnKill_01</v>
      </c>
      <c r="B356" s="1" t="s">
        <v>269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ref="K356:K369" si="282">J154</f>
        <v>0.15</v>
      </c>
      <c r="O356" s="7" t="str">
        <f t="shared" ref="O356" ca="1" si="283">IF(NOT(ISBLANK(N356)),N356,
IF(ISBLANK(M356),"",
VLOOKUP(M356,OFFSET(INDIRECT("$A:$B"),0,MATCH(M$1&amp;"_Verify",INDIRECT("$1:$1"),0)-1),2,0)
))</f>
        <v/>
      </c>
      <c r="S356" s="7" t="str">
        <f t="shared" ca="1" si="269"/>
        <v/>
      </c>
    </row>
    <row r="357" spans="1:19" x14ac:dyDescent="0.3">
      <c r="A357" s="1" t="str">
        <f t="shared" si="263"/>
        <v>LP_HealOnKill_02</v>
      </c>
      <c r="B357" s="1" t="s">
        <v>269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82"/>
        <v>0.315</v>
      </c>
      <c r="O357" s="7" t="str">
        <f t="shared" ca="1" si="234"/>
        <v/>
      </c>
      <c r="S357" s="7" t="str">
        <f t="shared" ca="1" si="269"/>
        <v/>
      </c>
    </row>
    <row r="358" spans="1:19" x14ac:dyDescent="0.3">
      <c r="A358" s="1" t="str">
        <f t="shared" ref="A358:A360" si="284">B358&amp;"_"&amp;TEXT(D358,"00")</f>
        <v>LP_HealOnKill_03</v>
      </c>
      <c r="B358" s="1" t="s">
        <v>269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K358" s="1">
        <f t="shared" si="282"/>
        <v>0.49500000000000005</v>
      </c>
      <c r="O358" s="7" t="str">
        <f t="shared" ref="O358:O360" ca="1" si="285">IF(NOT(ISBLANK(N358)),N358,
IF(ISBLANK(M358),"",
VLOOKUP(M358,OFFSET(INDIRECT("$A:$B"),0,MATCH(M$1&amp;"_Verify",INDIRECT("$1:$1"),0)-1),2,0)
))</f>
        <v/>
      </c>
      <c r="S358" s="7" t="str">
        <f t="shared" ref="S358:S360" ca="1" si="286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284"/>
        <v>LP_HealOnKill_04</v>
      </c>
      <c r="B359" s="1" t="s">
        <v>269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K359" s="1">
        <f t="shared" si="282"/>
        <v>0.69</v>
      </c>
      <c r="O359" s="7" t="str">
        <f t="shared" ca="1" si="285"/>
        <v/>
      </c>
      <c r="S359" s="7" t="str">
        <f t="shared" ca="1" si="286"/>
        <v/>
      </c>
    </row>
    <row r="360" spans="1:19" x14ac:dyDescent="0.3">
      <c r="A360" s="1" t="str">
        <f t="shared" si="284"/>
        <v>LP_HealOnKill_05</v>
      </c>
      <c r="B360" s="1" t="s">
        <v>269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K360" s="1">
        <f t="shared" si="282"/>
        <v>0.89999999999999991</v>
      </c>
      <c r="O360" s="7" t="str">
        <f t="shared" ca="1" si="285"/>
        <v/>
      </c>
      <c r="S360" s="7" t="str">
        <f t="shared" ca="1" si="286"/>
        <v/>
      </c>
    </row>
    <row r="361" spans="1:19" x14ac:dyDescent="0.3">
      <c r="A361" s="1" t="str">
        <f t="shared" ref="A361:A364" si="287">B361&amp;"_"&amp;TEXT(D361,"00")</f>
        <v>LP_HealOnKill_06</v>
      </c>
      <c r="B361" s="1" t="s">
        <v>269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si="282"/>
        <v>1.125</v>
      </c>
      <c r="O361" s="7" t="str">
        <f t="shared" ref="O361:O364" ca="1" si="288">IF(NOT(ISBLANK(N361)),N361,
IF(ISBLANK(M361),"",
VLOOKUP(M361,OFFSET(INDIRECT("$A:$B"),0,MATCH(M$1&amp;"_Verify",INDIRECT("$1:$1"),0)-1),2,0)
))</f>
        <v/>
      </c>
      <c r="S361" s="7" t="str">
        <f t="shared" ref="S361:S364" ca="1" si="289">IF(NOT(ISBLANK(R361)),R361,
IF(ISBLANK(Q361),"",
VLOOKUP(Q361,OFFSET(INDIRECT("$A:$B"),0,MATCH(Q$1&amp;"_Verify",INDIRECT("$1:$1"),0)-1),2,0)
))</f>
        <v/>
      </c>
    </row>
    <row r="362" spans="1:19" x14ac:dyDescent="0.3">
      <c r="A362" s="1" t="str">
        <f t="shared" si="287"/>
        <v>LP_HealOnKill_07</v>
      </c>
      <c r="B362" s="1" t="s">
        <v>269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82"/>
        <v>1.3650000000000002</v>
      </c>
      <c r="O362" s="7" t="str">
        <f t="shared" ca="1" si="288"/>
        <v/>
      </c>
      <c r="S362" s="7" t="str">
        <f t="shared" ca="1" si="289"/>
        <v/>
      </c>
    </row>
    <row r="363" spans="1:19" x14ac:dyDescent="0.3">
      <c r="A363" s="1" t="str">
        <f t="shared" si="287"/>
        <v>LP_HealOnKill_08</v>
      </c>
      <c r="B363" s="1" t="s">
        <v>269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82"/>
        <v>1.62</v>
      </c>
      <c r="O363" s="7" t="str">
        <f t="shared" ca="1" si="288"/>
        <v/>
      </c>
      <c r="S363" s="7" t="str">
        <f t="shared" ca="1" si="289"/>
        <v/>
      </c>
    </row>
    <row r="364" spans="1:19" x14ac:dyDescent="0.3">
      <c r="A364" s="1" t="str">
        <f t="shared" si="287"/>
        <v>LP_HealOnKill_09</v>
      </c>
      <c r="B364" s="1" t="s">
        <v>269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82"/>
        <v>1.89</v>
      </c>
      <c r="O364" s="7" t="str">
        <f t="shared" ca="1" si="288"/>
        <v/>
      </c>
      <c r="S364" s="7" t="str">
        <f t="shared" ca="1" si="289"/>
        <v/>
      </c>
    </row>
    <row r="365" spans="1:19" x14ac:dyDescent="0.3">
      <c r="A365" s="1" t="str">
        <f t="shared" ref="A365:A380" si="290">B365&amp;"_"&amp;TEXT(D365,"00")</f>
        <v>LP_HealOnKillBetter_01</v>
      </c>
      <c r="B365" s="1" t="s">
        <v>270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2"/>
        <v>0.25</v>
      </c>
      <c r="O365" s="7" t="str">
        <f t="shared" ref="O365:O394" ca="1" si="291">IF(NOT(ISBLANK(N365)),N365,
IF(ISBLANK(M365),"",
VLOOKUP(M365,OFFSET(INDIRECT("$A:$B"),0,MATCH(M$1&amp;"_Verify",INDIRECT("$1:$1"),0)-1),2,0)
))</f>
        <v/>
      </c>
      <c r="S365" s="7" t="str">
        <f t="shared" ca="1" si="269"/>
        <v/>
      </c>
    </row>
    <row r="366" spans="1:19" x14ac:dyDescent="0.3">
      <c r="A366" s="1" t="str">
        <f t="shared" si="290"/>
        <v>LP_HealOnKillBetter_02</v>
      </c>
      <c r="B366" s="1" t="s">
        <v>270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2"/>
        <v>0.52500000000000002</v>
      </c>
      <c r="O366" s="7" t="str">
        <f t="shared" ca="1" si="291"/>
        <v/>
      </c>
      <c r="S366" s="7" t="str">
        <f t="shared" ca="1" si="269"/>
        <v/>
      </c>
    </row>
    <row r="367" spans="1:19" x14ac:dyDescent="0.3">
      <c r="A367" s="1" t="str">
        <f t="shared" ref="A367:A369" si="292">B367&amp;"_"&amp;TEXT(D367,"00")</f>
        <v>LP_HealOnKillBetter_03</v>
      </c>
      <c r="B367" s="1" t="s">
        <v>270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2"/>
        <v>0.82500000000000007</v>
      </c>
      <c r="O367" s="7" t="str">
        <f t="shared" ref="O367:O369" ca="1" si="293">IF(NOT(ISBLANK(N367)),N367,
IF(ISBLANK(M367),"",
VLOOKUP(M367,OFFSET(INDIRECT("$A:$B"),0,MATCH(M$1&amp;"_Verify",INDIRECT("$1:$1"),0)-1),2,0)
))</f>
        <v/>
      </c>
      <c r="S367" s="7" t="str">
        <f t="shared" ref="S367:S369" ca="1" si="294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92"/>
        <v>LP_HealOnKillBetter_04</v>
      </c>
      <c r="B368" s="1" t="s">
        <v>270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2"/>
        <v>1.1499999999999999</v>
      </c>
      <c r="O368" s="7" t="str">
        <f t="shared" ca="1" si="293"/>
        <v/>
      </c>
      <c r="S368" s="7" t="str">
        <f t="shared" ca="1" si="294"/>
        <v/>
      </c>
    </row>
    <row r="369" spans="1:23" x14ac:dyDescent="0.3">
      <c r="A369" s="1" t="str">
        <f t="shared" si="292"/>
        <v>LP_HealOnKillBetter_05</v>
      </c>
      <c r="B369" s="1" t="s">
        <v>270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2"/>
        <v>1.5</v>
      </c>
      <c r="O369" s="7" t="str">
        <f t="shared" ca="1" si="293"/>
        <v/>
      </c>
      <c r="S369" s="7" t="str">
        <f t="shared" ca="1" si="294"/>
        <v/>
      </c>
    </row>
    <row r="370" spans="1:23" x14ac:dyDescent="0.3">
      <c r="A370" s="1" t="str">
        <f t="shared" si="290"/>
        <v>LP_AtkSpeedUpOnEncounter_01</v>
      </c>
      <c r="B370" s="1" t="s">
        <v>295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91"/>
        <v/>
      </c>
      <c r="Q370" s="1" t="s">
        <v>296</v>
      </c>
      <c r="S370" s="7">
        <f t="shared" ref="S370:S421" ca="1" si="295">IF(NOT(ISBLANK(R370)),R370,
IF(ISBLANK(Q370),"",
VLOOKUP(Q370,OFFSET(INDIRECT("$A:$B"),0,MATCH(Q$1&amp;"_Verify",INDIRECT("$1:$1"),0)-1),2,0)
))</f>
        <v>1</v>
      </c>
      <c r="U370" s="1" t="s">
        <v>297</v>
      </c>
    </row>
    <row r="371" spans="1:23" x14ac:dyDescent="0.3">
      <c r="A371" s="1" t="str">
        <f t="shared" si="290"/>
        <v>LP_AtkSpeedUpOnEncounter_02</v>
      </c>
      <c r="B371" s="1" t="s">
        <v>295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91"/>
        <v/>
      </c>
      <c r="Q371" s="1" t="s">
        <v>296</v>
      </c>
      <c r="S371" s="7">
        <f t="shared" ca="1" si="295"/>
        <v>1</v>
      </c>
      <c r="U371" s="1" t="s">
        <v>297</v>
      </c>
    </row>
    <row r="372" spans="1:23" x14ac:dyDescent="0.3">
      <c r="A372" s="1" t="str">
        <f t="shared" ref="A372:A378" si="296">B372&amp;"_"&amp;TEXT(D372,"00")</f>
        <v>LP_AtkSpeedUpOnEncounter_03</v>
      </c>
      <c r="B372" s="1" t="s">
        <v>295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ref="O372:O378" ca="1" si="297">IF(NOT(ISBLANK(N372)),N372,
IF(ISBLANK(M372),"",
VLOOKUP(M372,OFFSET(INDIRECT("$A:$B"),0,MATCH(M$1&amp;"_Verify",INDIRECT("$1:$1"),0)-1),2,0)
))</f>
        <v/>
      </c>
      <c r="Q372" s="1" t="s">
        <v>296</v>
      </c>
      <c r="S372" s="7">
        <f t="shared" ca="1" si="295"/>
        <v>1</v>
      </c>
      <c r="U372" s="1" t="s">
        <v>297</v>
      </c>
    </row>
    <row r="373" spans="1:23" x14ac:dyDescent="0.3">
      <c r="A373" s="1" t="str">
        <f t="shared" si="296"/>
        <v>LP_AtkSpeedUpOnEncounter_04</v>
      </c>
      <c r="B373" s="1" t="s">
        <v>295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97"/>
        <v/>
      </c>
      <c r="Q373" s="1" t="s">
        <v>296</v>
      </c>
      <c r="S373" s="7">
        <f t="shared" ca="1" si="295"/>
        <v>1</v>
      </c>
      <c r="U373" s="1" t="s">
        <v>297</v>
      </c>
    </row>
    <row r="374" spans="1:23" x14ac:dyDescent="0.3">
      <c r="A374" s="1" t="str">
        <f t="shared" si="296"/>
        <v>LP_AtkSpeedUpOnEncounter_05</v>
      </c>
      <c r="B374" s="1" t="s">
        <v>295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97"/>
        <v/>
      </c>
      <c r="Q374" s="1" t="s">
        <v>296</v>
      </c>
      <c r="S374" s="7">
        <f t="shared" ca="1" si="295"/>
        <v>1</v>
      </c>
      <c r="U374" s="1" t="s">
        <v>297</v>
      </c>
    </row>
    <row r="375" spans="1:23" x14ac:dyDescent="0.3">
      <c r="A375" s="1" t="str">
        <f t="shared" si="296"/>
        <v>LP_AtkSpeedUpOnEncounter_06</v>
      </c>
      <c r="B375" s="1" t="s">
        <v>295</v>
      </c>
      <c r="C375" s="1" t="str">
        <f>IF(ISERROR(VLOOKUP(B375,AffectorValueTable!$A:$A,1,0)),"어펙터밸류없음","")</f>
        <v/>
      </c>
      <c r="D375" s="1">
        <v>6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97"/>
        <v/>
      </c>
      <c r="Q375" s="1" t="s">
        <v>296</v>
      </c>
      <c r="S375" s="7">
        <f t="shared" ca="1" si="295"/>
        <v>1</v>
      </c>
      <c r="U375" s="1" t="s">
        <v>297</v>
      </c>
    </row>
    <row r="376" spans="1:23" x14ac:dyDescent="0.3">
      <c r="A376" s="1" t="str">
        <f t="shared" si="296"/>
        <v>LP_AtkSpeedUpOnEncounter_07</v>
      </c>
      <c r="B376" s="1" t="s">
        <v>295</v>
      </c>
      <c r="C376" s="1" t="str">
        <f>IF(ISERROR(VLOOKUP(B376,AffectorValueTable!$A:$A,1,0)),"어펙터밸류없음","")</f>
        <v/>
      </c>
      <c r="D376" s="1">
        <v>7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97"/>
        <v/>
      </c>
      <c r="Q376" s="1" t="s">
        <v>296</v>
      </c>
      <c r="S376" s="7">
        <f t="shared" ca="1" si="295"/>
        <v>1</v>
      </c>
      <c r="U376" s="1" t="s">
        <v>297</v>
      </c>
    </row>
    <row r="377" spans="1:23" x14ac:dyDescent="0.3">
      <c r="A377" s="1" t="str">
        <f t="shared" si="296"/>
        <v>LP_AtkSpeedUpOnEncounter_08</v>
      </c>
      <c r="B377" s="1" t="s">
        <v>295</v>
      </c>
      <c r="C377" s="1" t="str">
        <f>IF(ISERROR(VLOOKUP(B377,AffectorValueTable!$A:$A,1,0)),"어펙터밸류없음","")</f>
        <v/>
      </c>
      <c r="D377" s="1">
        <v>8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97"/>
        <v/>
      </c>
      <c r="Q377" s="1" t="s">
        <v>296</v>
      </c>
      <c r="S377" s="7">
        <f t="shared" ca="1" si="295"/>
        <v>1</v>
      </c>
      <c r="U377" s="1" t="s">
        <v>297</v>
      </c>
    </row>
    <row r="378" spans="1:23" x14ac:dyDescent="0.3">
      <c r="A378" s="1" t="str">
        <f t="shared" si="296"/>
        <v>LP_AtkSpeedUpOnEncounter_09</v>
      </c>
      <c r="B378" s="1" t="s">
        <v>295</v>
      </c>
      <c r="C378" s="1" t="str">
        <f>IF(ISERROR(VLOOKUP(B378,AffectorValueTable!$A:$A,1,0)),"어펙터밸류없음","")</f>
        <v/>
      </c>
      <c r="D378" s="1">
        <v>9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97"/>
        <v/>
      </c>
      <c r="Q378" s="1" t="s">
        <v>296</v>
      </c>
      <c r="S378" s="7">
        <f t="shared" ca="1" si="295"/>
        <v>1</v>
      </c>
      <c r="U378" s="1" t="s">
        <v>297</v>
      </c>
    </row>
    <row r="379" spans="1:23" x14ac:dyDescent="0.3">
      <c r="A379" s="1" t="str">
        <f t="shared" si="290"/>
        <v>LP_AtkSpeedUpOnEncounter_Spd_01</v>
      </c>
      <c r="B379" s="1" t="s">
        <v>292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4.5</v>
      </c>
      <c r="J379" s="1">
        <f t="shared" ref="J379:J387" si="298">J154*4.5/6*2.5</f>
        <v>0.28125</v>
      </c>
      <c r="M379" s="1" t="s">
        <v>148</v>
      </c>
      <c r="O379" s="7">
        <f t="shared" ca="1" si="291"/>
        <v>3</v>
      </c>
      <c r="R379" s="1">
        <v>1</v>
      </c>
      <c r="S379" s="7">
        <f t="shared" ca="1" si="295"/>
        <v>1</v>
      </c>
      <c r="W379" s="1" t="s">
        <v>364</v>
      </c>
    </row>
    <row r="380" spans="1:23" x14ac:dyDescent="0.3">
      <c r="A380" s="1" t="str">
        <f t="shared" si="290"/>
        <v>LP_AtkSpeedUpOnEncounter_Spd_02</v>
      </c>
      <c r="B380" s="1" t="s">
        <v>292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5</v>
      </c>
      <c r="J380" s="1">
        <f t="shared" si="298"/>
        <v>0.59062499999999996</v>
      </c>
      <c r="M380" s="1" t="s">
        <v>148</v>
      </c>
      <c r="O380" s="7">
        <f t="shared" ca="1" si="291"/>
        <v>3</v>
      </c>
      <c r="R380" s="1">
        <v>1</v>
      </c>
      <c r="S380" s="7">
        <f t="shared" ca="1" si="295"/>
        <v>1</v>
      </c>
      <c r="W380" s="1" t="s">
        <v>364</v>
      </c>
    </row>
    <row r="381" spans="1:23" x14ac:dyDescent="0.3">
      <c r="A381" s="1" t="str">
        <f t="shared" ref="A381:A387" si="299">B381&amp;"_"&amp;TEXT(D381,"00")</f>
        <v>LP_AtkSpeedUpOnEncounter_Spd_03</v>
      </c>
      <c r="B381" s="1" t="s">
        <v>292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5.5</v>
      </c>
      <c r="J381" s="1">
        <f t="shared" si="298"/>
        <v>0.92812500000000009</v>
      </c>
      <c r="M381" s="1" t="s">
        <v>148</v>
      </c>
      <c r="O381" s="7">
        <f t="shared" ref="O381:O387" ca="1" si="300">IF(NOT(ISBLANK(N381)),N381,
IF(ISBLANK(M381),"",
VLOOKUP(M381,OFFSET(INDIRECT("$A:$B"),0,MATCH(M$1&amp;"_Verify",INDIRECT("$1:$1"),0)-1),2,0)
))</f>
        <v>3</v>
      </c>
      <c r="R381" s="1">
        <v>1</v>
      </c>
      <c r="S381" s="7">
        <f t="shared" ca="1" si="295"/>
        <v>1</v>
      </c>
      <c r="W381" s="1" t="s">
        <v>364</v>
      </c>
    </row>
    <row r="382" spans="1:23" x14ac:dyDescent="0.3">
      <c r="A382" s="1" t="str">
        <f t="shared" si="299"/>
        <v>LP_AtkSpeedUpOnEncounter_Spd_04</v>
      </c>
      <c r="B382" s="1" t="s">
        <v>292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6</v>
      </c>
      <c r="J382" s="1">
        <f t="shared" si="298"/>
        <v>1.29375</v>
      </c>
      <c r="M382" s="1" t="s">
        <v>148</v>
      </c>
      <c r="O382" s="7">
        <f t="shared" ca="1" si="300"/>
        <v>3</v>
      </c>
      <c r="R382" s="1">
        <v>1</v>
      </c>
      <c r="S382" s="7">
        <f t="shared" ca="1" si="295"/>
        <v>1</v>
      </c>
      <c r="W382" s="1" t="s">
        <v>364</v>
      </c>
    </row>
    <row r="383" spans="1:23" x14ac:dyDescent="0.3">
      <c r="A383" s="1" t="str">
        <f t="shared" si="299"/>
        <v>LP_AtkSpeedUpOnEncounter_Spd_05</v>
      </c>
      <c r="B383" s="1" t="s">
        <v>292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6.5</v>
      </c>
      <c r="J383" s="1">
        <f t="shared" si="298"/>
        <v>1.6874999999999998</v>
      </c>
      <c r="M383" s="1" t="s">
        <v>148</v>
      </c>
      <c r="O383" s="7">
        <f t="shared" ca="1" si="300"/>
        <v>3</v>
      </c>
      <c r="R383" s="1">
        <v>1</v>
      </c>
      <c r="S383" s="7">
        <f t="shared" ca="1" si="295"/>
        <v>1</v>
      </c>
      <c r="W383" s="1" t="s">
        <v>364</v>
      </c>
    </row>
    <row r="384" spans="1:23" x14ac:dyDescent="0.3">
      <c r="A384" s="1" t="str">
        <f t="shared" si="299"/>
        <v>LP_AtkSpeedUpOnEncounter_Spd_06</v>
      </c>
      <c r="B384" s="1" t="s">
        <v>292</v>
      </c>
      <c r="C384" s="1" t="str">
        <f>IF(ISERROR(VLOOKUP(B384,AffectorValueTable!$A:$A,1,0)),"어펙터밸류없음","")</f>
        <v/>
      </c>
      <c r="D384" s="1">
        <v>6</v>
      </c>
      <c r="E384" s="1" t="str">
        <f>VLOOKUP($B384,AffectorValueTable!$1:$1048576,MATCH(AffectorValueTable!$B$1,AffectorValueTable!$1:$1,0),0)</f>
        <v>ChangeActorStatus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7</v>
      </c>
      <c r="J384" s="1">
        <f t="shared" si="298"/>
        <v>2.109375</v>
      </c>
      <c r="M384" s="1" t="s">
        <v>148</v>
      </c>
      <c r="O384" s="7">
        <f t="shared" ca="1" si="300"/>
        <v>3</v>
      </c>
      <c r="R384" s="1">
        <v>1</v>
      </c>
      <c r="S384" s="7">
        <f t="shared" ca="1" si="295"/>
        <v>1</v>
      </c>
      <c r="W384" s="1" t="s">
        <v>364</v>
      </c>
    </row>
    <row r="385" spans="1:23" x14ac:dyDescent="0.3">
      <c r="A385" s="1" t="str">
        <f t="shared" si="299"/>
        <v>LP_AtkSpeedUpOnEncounter_Spd_07</v>
      </c>
      <c r="B385" s="1" t="s">
        <v>292</v>
      </c>
      <c r="C385" s="1" t="str">
        <f>IF(ISERROR(VLOOKUP(B385,AffectorValueTable!$A:$A,1,0)),"어펙터밸류없음","")</f>
        <v/>
      </c>
      <c r="D385" s="1">
        <v>7</v>
      </c>
      <c r="E385" s="1" t="str">
        <f>VLOOKUP($B385,AffectorValueTable!$1:$1048576,MATCH(AffectorValueTable!$B$1,AffectorValueTable!$1:$1,0),0)</f>
        <v>ChangeActorStatus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7.5</v>
      </c>
      <c r="J385" s="1">
        <f t="shared" si="298"/>
        <v>2.5593750000000002</v>
      </c>
      <c r="M385" s="1" t="s">
        <v>148</v>
      </c>
      <c r="O385" s="7">
        <f t="shared" ca="1" si="300"/>
        <v>3</v>
      </c>
      <c r="R385" s="1">
        <v>1</v>
      </c>
      <c r="S385" s="7">
        <f t="shared" ca="1" si="295"/>
        <v>1</v>
      </c>
      <c r="W385" s="1" t="s">
        <v>364</v>
      </c>
    </row>
    <row r="386" spans="1:23" x14ac:dyDescent="0.3">
      <c r="A386" s="1" t="str">
        <f t="shared" si="299"/>
        <v>LP_AtkSpeedUpOnEncounter_Spd_08</v>
      </c>
      <c r="B386" s="1" t="s">
        <v>292</v>
      </c>
      <c r="C386" s="1" t="str">
        <f>IF(ISERROR(VLOOKUP(B386,AffectorValueTable!$A:$A,1,0)),"어펙터밸류없음","")</f>
        <v/>
      </c>
      <c r="D386" s="1">
        <v>8</v>
      </c>
      <c r="E386" s="1" t="str">
        <f>VLOOKUP($B386,AffectorValueTable!$1:$1048576,MATCH(AffectorValueTable!$B$1,AffectorValueTable!$1:$1,0),0)</f>
        <v>ChangeActorStatus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8</v>
      </c>
      <c r="J386" s="1">
        <f t="shared" si="298"/>
        <v>3.0375000000000001</v>
      </c>
      <c r="M386" s="1" t="s">
        <v>148</v>
      </c>
      <c r="O386" s="7">
        <f t="shared" ca="1" si="300"/>
        <v>3</v>
      </c>
      <c r="R386" s="1">
        <v>1</v>
      </c>
      <c r="S386" s="7">
        <f t="shared" ca="1" si="295"/>
        <v>1</v>
      </c>
      <c r="W386" s="1" t="s">
        <v>364</v>
      </c>
    </row>
    <row r="387" spans="1:23" x14ac:dyDescent="0.3">
      <c r="A387" s="1" t="str">
        <f t="shared" si="299"/>
        <v>LP_AtkSpeedUpOnEncounter_Spd_09</v>
      </c>
      <c r="B387" s="1" t="s">
        <v>292</v>
      </c>
      <c r="C387" s="1" t="str">
        <f>IF(ISERROR(VLOOKUP(B387,AffectorValueTable!$A:$A,1,0)),"어펙터밸류없음","")</f>
        <v/>
      </c>
      <c r="D387" s="1">
        <v>9</v>
      </c>
      <c r="E387" s="1" t="str">
        <f>VLOOKUP($B387,AffectorValueTable!$1:$1048576,MATCH(AffectorValueTable!$B$1,AffectorValueTable!$1:$1,0),0)</f>
        <v>ChangeActorStatus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8.5</v>
      </c>
      <c r="J387" s="1">
        <f t="shared" si="298"/>
        <v>3.5437499999999993</v>
      </c>
      <c r="M387" s="1" t="s">
        <v>148</v>
      </c>
      <c r="O387" s="7">
        <f t="shared" ca="1" si="300"/>
        <v>3</v>
      </c>
      <c r="R387" s="1">
        <v>1</v>
      </c>
      <c r="S387" s="7">
        <f t="shared" ca="1" si="295"/>
        <v>1</v>
      </c>
      <c r="W387" s="1" t="s">
        <v>364</v>
      </c>
    </row>
    <row r="388" spans="1:23" x14ac:dyDescent="0.3">
      <c r="A388" s="1" t="str">
        <f t="shared" ref="A388:A394" si="301">B388&amp;"_"&amp;TEXT(D388,"00")</f>
        <v>LP_AtkSpeedUpOnEncounterBetter_01</v>
      </c>
      <c r="B388" s="1" t="s">
        <v>291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91"/>
        <v/>
      </c>
      <c r="Q388" s="1" t="s">
        <v>296</v>
      </c>
      <c r="S388" s="7">
        <f t="shared" ca="1" si="295"/>
        <v>1</v>
      </c>
      <c r="U388" s="1" t="s">
        <v>293</v>
      </c>
    </row>
    <row r="389" spans="1:23" x14ac:dyDescent="0.3">
      <c r="A389" s="1" t="str">
        <f t="shared" si="301"/>
        <v>LP_AtkSpeedUpOnEncounterBetter_02</v>
      </c>
      <c r="B389" s="1" t="s">
        <v>291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91"/>
        <v/>
      </c>
      <c r="Q389" s="1" t="s">
        <v>296</v>
      </c>
      <c r="S389" s="7">
        <f t="shared" ca="1" si="295"/>
        <v>1</v>
      </c>
      <c r="U389" s="1" t="s">
        <v>293</v>
      </c>
    </row>
    <row r="390" spans="1:23" x14ac:dyDescent="0.3">
      <c r="A390" s="1" t="str">
        <f t="shared" ref="A390:A392" si="302">B390&amp;"_"&amp;TEXT(D390,"00")</f>
        <v>LP_AtkSpeedUpOnEncounterBetter_03</v>
      </c>
      <c r="B390" s="1" t="s">
        <v>291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ref="O390:O392" ca="1" si="303">IF(NOT(ISBLANK(N390)),N390,
IF(ISBLANK(M390),"",
VLOOKUP(M390,OFFSET(INDIRECT("$A:$B"),0,MATCH(M$1&amp;"_Verify",INDIRECT("$1:$1"),0)-1),2,0)
))</f>
        <v/>
      </c>
      <c r="Q390" s="1" t="s">
        <v>296</v>
      </c>
      <c r="S390" s="7">
        <f t="shared" ca="1" si="295"/>
        <v>1</v>
      </c>
      <c r="U390" s="1" t="s">
        <v>293</v>
      </c>
    </row>
    <row r="391" spans="1:23" x14ac:dyDescent="0.3">
      <c r="A391" s="1" t="str">
        <f t="shared" si="302"/>
        <v>LP_AtkSpeedUpOnEncounterBetter_04</v>
      </c>
      <c r="B391" s="1" t="s">
        <v>291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303"/>
        <v/>
      </c>
      <c r="Q391" s="1" t="s">
        <v>296</v>
      </c>
      <c r="S391" s="7">
        <f t="shared" ca="1" si="295"/>
        <v>1</v>
      </c>
      <c r="U391" s="1" t="s">
        <v>293</v>
      </c>
    </row>
    <row r="392" spans="1:23" x14ac:dyDescent="0.3">
      <c r="A392" s="1" t="str">
        <f t="shared" si="302"/>
        <v>LP_AtkSpeedUpOnEncounterBetter_05</v>
      </c>
      <c r="B392" s="1" t="s">
        <v>291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303"/>
        <v/>
      </c>
      <c r="Q392" s="1" t="s">
        <v>296</v>
      </c>
      <c r="S392" s="7">
        <f t="shared" ca="1" si="295"/>
        <v>1</v>
      </c>
      <c r="U392" s="1" t="s">
        <v>293</v>
      </c>
    </row>
    <row r="393" spans="1:23" x14ac:dyDescent="0.3">
      <c r="A393" s="1" t="str">
        <f t="shared" si="301"/>
        <v>LP_AtkSpeedUpOnEncounterBetter_Spd_01</v>
      </c>
      <c r="B393" s="1" t="s">
        <v>294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4.5</v>
      </c>
      <c r="J393" s="1">
        <f>J163*4.5/6*2.5</f>
        <v>0.46875</v>
      </c>
      <c r="M393" s="1" t="s">
        <v>148</v>
      </c>
      <c r="O393" s="7">
        <f t="shared" ca="1" si="291"/>
        <v>3</v>
      </c>
      <c r="R393" s="1">
        <v>1</v>
      </c>
      <c r="S393" s="7">
        <f t="shared" ca="1" si="295"/>
        <v>1</v>
      </c>
      <c r="W393" s="1" t="s">
        <v>364</v>
      </c>
    </row>
    <row r="394" spans="1:23" x14ac:dyDescent="0.3">
      <c r="A394" s="1" t="str">
        <f t="shared" si="301"/>
        <v>LP_AtkSpeedUpOnEncounterBetter_Spd_02</v>
      </c>
      <c r="B394" s="1" t="s">
        <v>294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ChangeActorStatus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5.5</v>
      </c>
      <c r="J394" s="1">
        <f>J164*4.5/6*2.5</f>
        <v>0.98437500000000011</v>
      </c>
      <c r="M394" s="1" t="s">
        <v>148</v>
      </c>
      <c r="O394" s="7">
        <f t="shared" ca="1" si="291"/>
        <v>3</v>
      </c>
      <c r="R394" s="1">
        <v>1</v>
      </c>
      <c r="S394" s="7">
        <f t="shared" ca="1" si="295"/>
        <v>1</v>
      </c>
      <c r="W394" s="1" t="s">
        <v>364</v>
      </c>
    </row>
    <row r="395" spans="1:23" x14ac:dyDescent="0.3">
      <c r="A395" s="1" t="str">
        <f t="shared" ref="A395:A397" si="304">B395&amp;"_"&amp;TEXT(D395,"00")</f>
        <v>LP_AtkSpeedUpOnEncounterBetter_Spd_03</v>
      </c>
      <c r="B395" s="1" t="s">
        <v>294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6.5</v>
      </c>
      <c r="J395" s="1">
        <f>J165*4.5/6*2.5</f>
        <v>1.546875</v>
      </c>
      <c r="M395" s="1" t="s">
        <v>148</v>
      </c>
      <c r="O395" s="7">
        <f t="shared" ref="O395:O397" ca="1" si="305">IF(NOT(ISBLANK(N395)),N395,
IF(ISBLANK(M395),"",
VLOOKUP(M395,OFFSET(INDIRECT("$A:$B"),0,MATCH(M$1&amp;"_Verify",INDIRECT("$1:$1"),0)-1),2,0)
))</f>
        <v>3</v>
      </c>
      <c r="R395" s="1">
        <v>1</v>
      </c>
      <c r="S395" s="7">
        <f t="shared" ca="1" si="295"/>
        <v>1</v>
      </c>
      <c r="W395" s="1" t="s">
        <v>364</v>
      </c>
    </row>
    <row r="396" spans="1:23" x14ac:dyDescent="0.3">
      <c r="A396" s="1" t="str">
        <f t="shared" si="304"/>
        <v>LP_AtkSpeedUpOnEncounterBetter_Spd_04</v>
      </c>
      <c r="B396" s="1" t="s">
        <v>294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7.5</v>
      </c>
      <c r="J396" s="1">
        <f>J166*4.5/6*2.5</f>
        <v>2.15625</v>
      </c>
      <c r="M396" s="1" t="s">
        <v>148</v>
      </c>
      <c r="O396" s="7">
        <f t="shared" ca="1" si="305"/>
        <v>3</v>
      </c>
      <c r="R396" s="1">
        <v>1</v>
      </c>
      <c r="S396" s="7">
        <f t="shared" ca="1" si="295"/>
        <v>1</v>
      </c>
      <c r="W396" s="1" t="s">
        <v>364</v>
      </c>
    </row>
    <row r="397" spans="1:23" x14ac:dyDescent="0.3">
      <c r="A397" s="1" t="str">
        <f t="shared" si="304"/>
        <v>LP_AtkSpeedUpOnEncounterBetter_Spd_05</v>
      </c>
      <c r="B397" s="1" t="s">
        <v>294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8.5</v>
      </c>
      <c r="J397" s="1">
        <f>J167*4.5/6*2.5</f>
        <v>2.8125</v>
      </c>
      <c r="M397" s="1" t="s">
        <v>148</v>
      </c>
      <c r="O397" s="7">
        <f t="shared" ca="1" si="305"/>
        <v>3</v>
      </c>
      <c r="R397" s="1">
        <v>1</v>
      </c>
      <c r="S397" s="7">
        <f t="shared" ca="1" si="295"/>
        <v>1</v>
      </c>
      <c r="W397" s="1" t="s">
        <v>364</v>
      </c>
    </row>
    <row r="398" spans="1:23" x14ac:dyDescent="0.3">
      <c r="A398" s="1" t="str">
        <f t="shared" ref="A398:A402" si="306">B398&amp;"_"&amp;TEXT(D398,"00")</f>
        <v>LP_VampireOnAttack_01</v>
      </c>
      <c r="B398" s="1" t="s">
        <v>298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ref="L398:L411" si="307">J154</f>
        <v>0.15</v>
      </c>
      <c r="O398" s="7" t="str">
        <f t="shared" ref="O398:O402" ca="1" si="308">IF(NOT(ISBLANK(N398)),N398,
IF(ISBLANK(M398),"",
VLOOKUP(M398,OFFSET(INDIRECT("$A:$B"),0,MATCH(M$1&amp;"_Verify",INDIRECT("$1:$1"),0)-1),2,0)
))</f>
        <v/>
      </c>
      <c r="S398" s="7" t="str">
        <f t="shared" ca="1" si="295"/>
        <v/>
      </c>
    </row>
    <row r="399" spans="1:23" x14ac:dyDescent="0.3">
      <c r="A399" s="1" t="str">
        <f t="shared" si="306"/>
        <v>LP_VampireOnAttack_02</v>
      </c>
      <c r="B399" s="1" t="s">
        <v>298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307"/>
        <v>0.315</v>
      </c>
      <c r="O399" s="7" t="str">
        <f t="shared" ca="1" si="308"/>
        <v/>
      </c>
      <c r="S399" s="7" t="str">
        <f t="shared" ca="1" si="295"/>
        <v/>
      </c>
    </row>
    <row r="400" spans="1:23" x14ac:dyDescent="0.3">
      <c r="A400" s="1" t="str">
        <f t="shared" si="306"/>
        <v>LP_VampireOnAttack_03</v>
      </c>
      <c r="B400" s="1" t="s">
        <v>298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L400" s="1">
        <f t="shared" si="307"/>
        <v>0.49500000000000005</v>
      </c>
      <c r="O400" s="7" t="str">
        <f t="shared" ca="1" si="308"/>
        <v/>
      </c>
      <c r="S400" s="7" t="str">
        <f t="shared" ca="1" si="295"/>
        <v/>
      </c>
    </row>
    <row r="401" spans="1:21" x14ac:dyDescent="0.3">
      <c r="A401" s="1" t="str">
        <f t="shared" si="306"/>
        <v>LP_VampireOnAttack_04</v>
      </c>
      <c r="B401" s="1" t="s">
        <v>298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L401" s="1">
        <f t="shared" si="307"/>
        <v>0.69</v>
      </c>
      <c r="O401" s="7" t="str">
        <f t="shared" ca="1" si="308"/>
        <v/>
      </c>
      <c r="S401" s="7" t="str">
        <f t="shared" ca="1" si="295"/>
        <v/>
      </c>
    </row>
    <row r="402" spans="1:21" x14ac:dyDescent="0.3">
      <c r="A402" s="1" t="str">
        <f t="shared" si="306"/>
        <v>LP_VampireOnAttack_05</v>
      </c>
      <c r="B402" s="1" t="s">
        <v>298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L402" s="1">
        <f t="shared" si="307"/>
        <v>0.89999999999999991</v>
      </c>
      <c r="O402" s="7" t="str">
        <f t="shared" ca="1" si="308"/>
        <v/>
      </c>
      <c r="S402" s="7" t="str">
        <f t="shared" ca="1" si="295"/>
        <v/>
      </c>
    </row>
    <row r="403" spans="1:21" x14ac:dyDescent="0.3">
      <c r="A403" s="1" t="str">
        <f t="shared" ref="A403:A406" si="309">B403&amp;"_"&amp;TEXT(D403,"00")</f>
        <v>LP_VampireOnAttack_06</v>
      </c>
      <c r="B403" s="1" t="s">
        <v>298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L403" s="1">
        <f t="shared" si="307"/>
        <v>1.125</v>
      </c>
      <c r="O403" s="7" t="str">
        <f t="shared" ref="O403:O406" ca="1" si="310">IF(NOT(ISBLANK(N403)),N403,
IF(ISBLANK(M403),"",
VLOOKUP(M403,OFFSET(INDIRECT("$A:$B"),0,MATCH(M$1&amp;"_Verify",INDIRECT("$1:$1"),0)-1),2,0)
))</f>
        <v/>
      </c>
      <c r="S403" s="7" t="str">
        <f t="shared" ref="S403:S406" ca="1" si="311">IF(NOT(ISBLANK(R403)),R403,
IF(ISBLANK(Q403),"",
VLOOKUP(Q403,OFFSET(INDIRECT("$A:$B"),0,MATCH(Q$1&amp;"_Verify",INDIRECT("$1:$1"),0)-1),2,0)
))</f>
        <v/>
      </c>
    </row>
    <row r="404" spans="1:21" x14ac:dyDescent="0.3">
      <c r="A404" s="1" t="str">
        <f t="shared" si="309"/>
        <v>LP_VampireOnAttack_07</v>
      </c>
      <c r="B404" s="1" t="s">
        <v>298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L404" s="1">
        <f t="shared" si="307"/>
        <v>1.3650000000000002</v>
      </c>
      <c r="O404" s="7" t="str">
        <f t="shared" ca="1" si="310"/>
        <v/>
      </c>
      <c r="S404" s="7" t="str">
        <f t="shared" ca="1" si="311"/>
        <v/>
      </c>
    </row>
    <row r="405" spans="1:21" x14ac:dyDescent="0.3">
      <c r="A405" s="1" t="str">
        <f t="shared" si="309"/>
        <v>LP_VampireOnAttack_08</v>
      </c>
      <c r="B405" s="1" t="s">
        <v>298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L405" s="1">
        <f t="shared" si="307"/>
        <v>1.62</v>
      </c>
      <c r="O405" s="7" t="str">
        <f t="shared" ca="1" si="310"/>
        <v/>
      </c>
      <c r="S405" s="7" t="str">
        <f t="shared" ca="1" si="311"/>
        <v/>
      </c>
    </row>
    <row r="406" spans="1:21" x14ac:dyDescent="0.3">
      <c r="A406" s="1" t="str">
        <f t="shared" si="309"/>
        <v>LP_VampireOnAttack_09</v>
      </c>
      <c r="B406" s="1" t="s">
        <v>298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L406" s="1">
        <f t="shared" si="307"/>
        <v>1.89</v>
      </c>
      <c r="O406" s="7" t="str">
        <f t="shared" ca="1" si="310"/>
        <v/>
      </c>
      <c r="S406" s="7" t="str">
        <f t="shared" ca="1" si="311"/>
        <v/>
      </c>
    </row>
    <row r="407" spans="1:21" x14ac:dyDescent="0.3">
      <c r="A407" s="1" t="str">
        <f t="shared" ref="A407:A411" si="312">B407&amp;"_"&amp;TEXT(D407,"00")</f>
        <v>LP_VampireOnAttackBetter_01</v>
      </c>
      <c r="B407" s="1" t="s">
        <v>299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L407" s="1">
        <f t="shared" si="307"/>
        <v>0.25</v>
      </c>
      <c r="O407" s="7" t="str">
        <f t="shared" ref="O407:O411" ca="1" si="313">IF(NOT(ISBLANK(N407)),N407,
IF(ISBLANK(M407),"",
VLOOKUP(M407,OFFSET(INDIRECT("$A:$B"),0,MATCH(M$1&amp;"_Verify",INDIRECT("$1:$1"),0)-1),2,0)
))</f>
        <v/>
      </c>
      <c r="S407" s="7" t="str">
        <f t="shared" ca="1" si="295"/>
        <v/>
      </c>
    </row>
    <row r="408" spans="1:21" x14ac:dyDescent="0.3">
      <c r="A408" s="1" t="str">
        <f t="shared" si="312"/>
        <v>LP_VampireOnAttackBetter_02</v>
      </c>
      <c r="B408" s="1" t="s">
        <v>299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L408" s="1">
        <f t="shared" si="307"/>
        <v>0.52500000000000002</v>
      </c>
      <c r="O408" s="7" t="str">
        <f t="shared" ca="1" si="313"/>
        <v/>
      </c>
      <c r="S408" s="7" t="str">
        <f t="shared" ca="1" si="295"/>
        <v/>
      </c>
    </row>
    <row r="409" spans="1:21" x14ac:dyDescent="0.3">
      <c r="A409" s="1" t="str">
        <f t="shared" si="312"/>
        <v>LP_VampireOnAttackBetter_03</v>
      </c>
      <c r="B409" s="1" t="s">
        <v>299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L409" s="1">
        <f t="shared" si="307"/>
        <v>0.82500000000000007</v>
      </c>
      <c r="O409" s="7" t="str">
        <f t="shared" ca="1" si="313"/>
        <v/>
      </c>
      <c r="S409" s="7" t="str">
        <f t="shared" ca="1" si="295"/>
        <v/>
      </c>
    </row>
    <row r="410" spans="1:21" x14ac:dyDescent="0.3">
      <c r="A410" s="1" t="str">
        <f t="shared" si="312"/>
        <v>LP_VampireOnAttackBetter_04</v>
      </c>
      <c r="B410" s="1" t="s">
        <v>299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L410" s="1">
        <f t="shared" si="307"/>
        <v>1.1499999999999999</v>
      </c>
      <c r="O410" s="7" t="str">
        <f t="shared" ca="1" si="313"/>
        <v/>
      </c>
      <c r="S410" s="7" t="str">
        <f t="shared" ca="1" si="295"/>
        <v/>
      </c>
    </row>
    <row r="411" spans="1:21" x14ac:dyDescent="0.3">
      <c r="A411" s="1" t="str">
        <f t="shared" si="312"/>
        <v>LP_VampireOnAttackBetter_05</v>
      </c>
      <c r="B411" s="1" t="s">
        <v>299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L411" s="1">
        <f t="shared" si="307"/>
        <v>1.5</v>
      </c>
      <c r="O411" s="7" t="str">
        <f t="shared" ca="1" si="313"/>
        <v/>
      </c>
      <c r="S411" s="7" t="str">
        <f t="shared" ca="1" si="295"/>
        <v/>
      </c>
    </row>
    <row r="412" spans="1:21" x14ac:dyDescent="0.3">
      <c r="A412" s="1" t="str">
        <f t="shared" ref="A412:A416" si="314">B412&amp;"_"&amp;TEXT(D412,"00")</f>
        <v>LP_RecoverOnAttacked_01</v>
      </c>
      <c r="B412" s="1" t="s">
        <v>300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ref="O412:O416" ca="1" si="315">IF(NOT(ISBLANK(N412)),N412,
IF(ISBLANK(M412),"",
VLOOKUP(M412,OFFSET(INDIRECT("$A:$B"),0,MATCH(M$1&amp;"_Verify",INDIRECT("$1:$1"),0)-1),2,0)
))</f>
        <v/>
      </c>
      <c r="Q412" s="1" t="s">
        <v>224</v>
      </c>
      <c r="S412" s="7">
        <f t="shared" ca="1" si="295"/>
        <v>4</v>
      </c>
      <c r="U412" s="1" t="s">
        <v>301</v>
      </c>
    </row>
    <row r="413" spans="1:21" x14ac:dyDescent="0.3">
      <c r="A413" s="1" t="str">
        <f t="shared" si="314"/>
        <v>LP_RecoverOnAttacked_02</v>
      </c>
      <c r="B413" s="1" t="s">
        <v>300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15"/>
        <v/>
      </c>
      <c r="Q413" s="1" t="s">
        <v>224</v>
      </c>
      <c r="S413" s="7">
        <f t="shared" ca="1" si="295"/>
        <v>4</v>
      </c>
      <c r="U413" s="1" t="s">
        <v>301</v>
      </c>
    </row>
    <row r="414" spans="1:21" x14ac:dyDescent="0.3">
      <c r="A414" s="1" t="str">
        <f t="shared" si="314"/>
        <v>LP_RecoverOnAttacked_03</v>
      </c>
      <c r="B414" s="1" t="s">
        <v>300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15"/>
        <v/>
      </c>
      <c r="Q414" s="1" t="s">
        <v>224</v>
      </c>
      <c r="S414" s="7">
        <f t="shared" ca="1" si="295"/>
        <v>4</v>
      </c>
      <c r="U414" s="1" t="s">
        <v>301</v>
      </c>
    </row>
    <row r="415" spans="1:21" x14ac:dyDescent="0.3">
      <c r="A415" s="1" t="str">
        <f t="shared" si="314"/>
        <v>LP_RecoverOnAttacked_04</v>
      </c>
      <c r="B415" s="1" t="s">
        <v>300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15"/>
        <v/>
      </c>
      <c r="Q415" s="1" t="s">
        <v>224</v>
      </c>
      <c r="S415" s="7">
        <f t="shared" ca="1" si="295"/>
        <v>4</v>
      </c>
      <c r="U415" s="1" t="s">
        <v>301</v>
      </c>
    </row>
    <row r="416" spans="1:21" x14ac:dyDescent="0.3">
      <c r="A416" s="1" t="str">
        <f t="shared" si="314"/>
        <v>LP_RecoverOnAttacked_05</v>
      </c>
      <c r="B416" s="1" t="s">
        <v>300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315"/>
        <v/>
      </c>
      <c r="Q416" s="1" t="s">
        <v>224</v>
      </c>
      <c r="S416" s="7">
        <f t="shared" ca="1" si="295"/>
        <v>4</v>
      </c>
      <c r="U416" s="1" t="s">
        <v>301</v>
      </c>
    </row>
    <row r="417" spans="1:19" x14ac:dyDescent="0.3">
      <c r="A417" s="1" t="str">
        <f t="shared" ref="A417:A421" si="316">B417&amp;"_"&amp;TEXT(D417,"00")</f>
        <v>LP_RecoverOnAttacked_Heal_01</v>
      </c>
      <c r="B417" s="1" t="s">
        <v>301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HealOverTime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f t="shared" ref="I417:I421" si="317">J417*5+0.1</f>
        <v>4.6999999999999984</v>
      </c>
      <c r="J417" s="1">
        <f t="shared" ref="J417:J420" si="318">J418+0.08</f>
        <v>0.91999999999999982</v>
      </c>
      <c r="L417" s="1">
        <v>8.8888888888888892E-2</v>
      </c>
      <c r="O417" s="7" t="str">
        <f t="shared" ref="O417:O421" ca="1" si="319">IF(NOT(ISBLANK(N417)),N417,
IF(ISBLANK(M417),"",
VLOOKUP(M417,OFFSET(INDIRECT("$A:$B"),0,MATCH(M$1&amp;"_Verify",INDIRECT("$1:$1"),0)-1),2,0)
))</f>
        <v/>
      </c>
      <c r="S417" s="7" t="str">
        <f t="shared" ca="1" si="295"/>
        <v/>
      </c>
    </row>
    <row r="418" spans="1:19" x14ac:dyDescent="0.3">
      <c r="A418" s="1" t="str">
        <f t="shared" si="316"/>
        <v>LP_RecoverOnAttacked_Heal_02</v>
      </c>
      <c r="B418" s="1" t="s">
        <v>301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HealOverTime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f t="shared" si="317"/>
        <v>4.2999999999999989</v>
      </c>
      <c r="J418" s="1">
        <f t="shared" si="318"/>
        <v>0.83999999999999986</v>
      </c>
      <c r="L418" s="1">
        <v>0.12537313432835823</v>
      </c>
      <c r="O418" s="7" t="str">
        <f t="shared" ca="1" si="319"/>
        <v/>
      </c>
      <c r="S418" s="7" t="str">
        <f t="shared" ca="1" si="295"/>
        <v/>
      </c>
    </row>
    <row r="419" spans="1:19" x14ac:dyDescent="0.3">
      <c r="A419" s="1" t="str">
        <f t="shared" si="316"/>
        <v>LP_RecoverOnAttacked_Heal_03</v>
      </c>
      <c r="B419" s="1" t="s">
        <v>301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HealOverTime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f t="shared" si="317"/>
        <v>3.8999999999999995</v>
      </c>
      <c r="J419" s="1">
        <f t="shared" si="318"/>
        <v>0.7599999999999999</v>
      </c>
      <c r="L419" s="1">
        <v>0.14505494505494507</v>
      </c>
      <c r="O419" s="7" t="str">
        <f t="shared" ca="1" si="319"/>
        <v/>
      </c>
      <c r="S419" s="7" t="str">
        <f t="shared" ca="1" si="295"/>
        <v/>
      </c>
    </row>
    <row r="420" spans="1:19" x14ac:dyDescent="0.3">
      <c r="A420" s="1" t="str">
        <f t="shared" si="316"/>
        <v>LP_RecoverOnAttacked_Heal_04</v>
      </c>
      <c r="B420" s="1" t="s">
        <v>301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HealOverTime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f t="shared" si="317"/>
        <v>3.4999999999999996</v>
      </c>
      <c r="J420" s="1">
        <f t="shared" si="318"/>
        <v>0.67999999999999994</v>
      </c>
      <c r="L420" s="1">
        <v>0.15726495726495726</v>
      </c>
      <c r="O420" s="7" t="str">
        <f t="shared" ca="1" si="319"/>
        <v/>
      </c>
      <c r="S420" s="7" t="str">
        <f t="shared" ca="1" si="295"/>
        <v/>
      </c>
    </row>
    <row r="421" spans="1:19" x14ac:dyDescent="0.3">
      <c r="A421" s="1" t="str">
        <f t="shared" si="316"/>
        <v>LP_RecoverOnAttacked_Heal_05</v>
      </c>
      <c r="B421" s="1" t="s">
        <v>301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HealOverTime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f t="shared" si="317"/>
        <v>3.1</v>
      </c>
      <c r="J421" s="1">
        <v>0.6</v>
      </c>
      <c r="L421" s="1">
        <v>0.16551724137931034</v>
      </c>
      <c r="O421" s="7" t="str">
        <f t="shared" ca="1" si="319"/>
        <v/>
      </c>
      <c r="S421" s="7" t="str">
        <f t="shared" ca="1" si="295"/>
        <v/>
      </c>
    </row>
    <row r="422" spans="1:19" x14ac:dyDescent="0.3">
      <c r="A422" s="1" t="str">
        <f t="shared" ref="A422:A426" si="320">B422&amp;"_"&amp;TEXT(D422,"00")</f>
        <v>LP_ReflectOnAttacked_01</v>
      </c>
      <c r="B422" s="1" t="s">
        <v>304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ReflectDamage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0.93377528089887663</v>
      </c>
      <c r="O422" s="7" t="str">
        <f t="shared" ref="O422:O426" ca="1" si="321">IF(NOT(ISBLANK(N422)),N422,
IF(ISBLANK(M422),"",
VLOOKUP(M422,OFFSET(INDIRECT("$A:$B"),0,MATCH(M$1&amp;"_Verify",INDIRECT("$1:$1"),0)-1),2,0)
))</f>
        <v/>
      </c>
      <c r="S422" s="7" t="str">
        <f t="shared" ref="S422:S490" ca="1" si="322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20"/>
        <v>LP_ReflectOnAttacked_02</v>
      </c>
      <c r="B423" s="1" t="s">
        <v>304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ReflectDamage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2.2014964610717898</v>
      </c>
      <c r="O423" s="7" t="str">
        <f t="shared" ca="1" si="321"/>
        <v/>
      </c>
      <c r="S423" s="7" t="str">
        <f t="shared" ca="1" si="322"/>
        <v/>
      </c>
    </row>
    <row r="424" spans="1:19" x14ac:dyDescent="0.3">
      <c r="A424" s="1" t="str">
        <f t="shared" si="320"/>
        <v>LP_ReflectOnAttacked_03</v>
      </c>
      <c r="B424" s="1" t="s">
        <v>304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ReflectDamage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3.8477338195077495</v>
      </c>
      <c r="O424" s="7" t="str">
        <f t="shared" ca="1" si="321"/>
        <v/>
      </c>
      <c r="S424" s="7" t="str">
        <f t="shared" ca="1" si="322"/>
        <v/>
      </c>
    </row>
    <row r="425" spans="1:19" x14ac:dyDescent="0.3">
      <c r="A425" s="1" t="str">
        <f t="shared" si="320"/>
        <v>LP_ReflectOnAttacked_04</v>
      </c>
      <c r="B425" s="1" t="s">
        <v>304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ReflectDamage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5.9275139063862792</v>
      </c>
      <c r="O425" s="7" t="str">
        <f t="shared" ca="1" si="321"/>
        <v/>
      </c>
      <c r="S425" s="7" t="str">
        <f t="shared" ca="1" si="322"/>
        <v/>
      </c>
    </row>
    <row r="426" spans="1:19" x14ac:dyDescent="0.3">
      <c r="A426" s="1" t="str">
        <f t="shared" si="320"/>
        <v>LP_ReflectOnAttacked_05</v>
      </c>
      <c r="B426" s="1" t="s">
        <v>304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ReflectDamage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8.5104402985074614</v>
      </c>
      <c r="O426" s="7" t="str">
        <f t="shared" ca="1" si="321"/>
        <v/>
      </c>
      <c r="S426" s="7" t="str">
        <f t="shared" ca="1" si="322"/>
        <v/>
      </c>
    </row>
    <row r="427" spans="1:19" x14ac:dyDescent="0.3">
      <c r="A427" s="1" t="str">
        <f t="shared" ref="A427:A434" si="323">B427&amp;"_"&amp;TEXT(D427,"00")</f>
        <v>LP_ReflectOnAttackedBetter_01</v>
      </c>
      <c r="B427" s="1" t="s">
        <v>305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ReflectDamage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1.6960408163265315</v>
      </c>
      <c r="O427" s="7" t="str">
        <f t="shared" ref="O427:O434" ca="1" si="324">IF(NOT(ISBLANK(N427)),N427,
IF(ISBLANK(M427),"",
VLOOKUP(M427,OFFSET(INDIRECT("$A:$B"),0,MATCH(M$1&amp;"_Verify",INDIRECT("$1:$1"),0)-1),2,0)
))</f>
        <v/>
      </c>
      <c r="S427" s="7" t="str">
        <f t="shared" ca="1" si="322"/>
        <v/>
      </c>
    </row>
    <row r="428" spans="1:19" x14ac:dyDescent="0.3">
      <c r="A428" s="1" t="str">
        <f t="shared" si="323"/>
        <v>LP_ReflectOnAttackedBetter_02</v>
      </c>
      <c r="B428" s="1" t="s">
        <v>305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ReflectDamage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4.5603870967741944</v>
      </c>
      <c r="O428" s="7" t="str">
        <f t="shared" ca="1" si="324"/>
        <v/>
      </c>
      <c r="S428" s="7" t="str">
        <f t="shared" ca="1" si="322"/>
        <v/>
      </c>
    </row>
    <row r="429" spans="1:19" x14ac:dyDescent="0.3">
      <c r="A429" s="1" t="str">
        <f t="shared" si="323"/>
        <v>LP_ReflectOnAttackedBetter_03</v>
      </c>
      <c r="B429" s="1" t="s">
        <v>305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ReflectDamage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8.9988443328550947</v>
      </c>
      <c r="O429" s="7" t="str">
        <f t="shared" ca="1" si="324"/>
        <v/>
      </c>
      <c r="S429" s="7" t="str">
        <f t="shared" ca="1" si="322"/>
        <v/>
      </c>
    </row>
    <row r="430" spans="1:19" x14ac:dyDescent="0.3">
      <c r="A430" s="1" t="str">
        <f t="shared" si="323"/>
        <v>LP_AtkUpOnLowerHp_01</v>
      </c>
      <c r="B430" s="1" t="s">
        <v>306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0.35</v>
      </c>
      <c r="N430" s="1">
        <v>0</v>
      </c>
      <c r="O430" s="7">
        <f t="shared" ca="1" si="324"/>
        <v>0</v>
      </c>
      <c r="S430" s="7" t="str">
        <f t="shared" ca="1" si="322"/>
        <v/>
      </c>
    </row>
    <row r="431" spans="1:19" x14ac:dyDescent="0.3">
      <c r="A431" s="1" t="str">
        <f t="shared" si="323"/>
        <v>LP_AtkUpOnLowerHp_02</v>
      </c>
      <c r="B431" s="1" t="s">
        <v>306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0.73499999999999999</v>
      </c>
      <c r="N431" s="1">
        <v>0</v>
      </c>
      <c r="O431" s="7">
        <f t="shared" ca="1" si="324"/>
        <v>0</v>
      </c>
      <c r="S431" s="7" t="str">
        <f t="shared" ca="1" si="322"/>
        <v/>
      </c>
    </row>
    <row r="432" spans="1:19" x14ac:dyDescent="0.3">
      <c r="A432" s="1" t="str">
        <f t="shared" si="323"/>
        <v>LP_AtkUpOnLowerHp_03</v>
      </c>
      <c r="B432" s="1" t="s">
        <v>306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1.1549999999999998</v>
      </c>
      <c r="N432" s="1">
        <v>0</v>
      </c>
      <c r="O432" s="7">
        <f t="shared" ca="1" si="324"/>
        <v>0</v>
      </c>
      <c r="S432" s="7" t="str">
        <f t="shared" ca="1" si="322"/>
        <v/>
      </c>
    </row>
    <row r="433" spans="1:19" x14ac:dyDescent="0.3">
      <c r="A433" s="1" t="str">
        <f t="shared" si="323"/>
        <v>LP_AtkUpOnLowerHp_04</v>
      </c>
      <c r="B433" s="1" t="s">
        <v>306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AddAttackByHp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1.6099999999999999</v>
      </c>
      <c r="N433" s="1">
        <v>0</v>
      </c>
      <c r="O433" s="7">
        <f t="shared" ca="1" si="324"/>
        <v>0</v>
      </c>
      <c r="S433" s="7" t="str">
        <f t="shared" ca="1" si="322"/>
        <v/>
      </c>
    </row>
    <row r="434" spans="1:19" x14ac:dyDescent="0.3">
      <c r="A434" s="1" t="str">
        <f t="shared" si="323"/>
        <v>LP_AtkUpOnLowerHp_05</v>
      </c>
      <c r="B434" s="1" t="s">
        <v>306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AddAttackByHp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2.1</v>
      </c>
      <c r="N434" s="1">
        <v>0</v>
      </c>
      <c r="O434" s="7">
        <f t="shared" ca="1" si="324"/>
        <v>0</v>
      </c>
      <c r="S434" s="7" t="str">
        <f t="shared" ca="1" si="322"/>
        <v/>
      </c>
    </row>
    <row r="435" spans="1:19" x14ac:dyDescent="0.3">
      <c r="A435" s="1" t="str">
        <f t="shared" ref="A435:A438" si="325">B435&amp;"_"&amp;TEXT(D435,"00")</f>
        <v>LP_AtkUpOnLowerHp_06</v>
      </c>
      <c r="B435" s="1" t="s">
        <v>306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AddAttackByHp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2.625</v>
      </c>
      <c r="N435" s="1">
        <v>0</v>
      </c>
      <c r="O435" s="7">
        <f t="shared" ref="O435:O438" ca="1" si="326">IF(NOT(ISBLANK(N435)),N435,
IF(ISBLANK(M435),"",
VLOOKUP(M435,OFFSET(INDIRECT("$A:$B"),0,MATCH(M$1&amp;"_Verify",INDIRECT("$1:$1"),0)-1),2,0)
))</f>
        <v>0</v>
      </c>
      <c r="S435" s="7" t="str">
        <f t="shared" ref="S435:S438" ca="1" si="327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si="325"/>
        <v>LP_AtkUpOnLowerHp_07</v>
      </c>
      <c r="B436" s="1" t="s">
        <v>306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AddAttackByHp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3.1850000000000005</v>
      </c>
      <c r="N436" s="1">
        <v>0</v>
      </c>
      <c r="O436" s="7">
        <f t="shared" ca="1" si="326"/>
        <v>0</v>
      </c>
      <c r="S436" s="7" t="str">
        <f t="shared" ca="1" si="327"/>
        <v/>
      </c>
    </row>
    <row r="437" spans="1:19" x14ac:dyDescent="0.3">
      <c r="A437" s="1" t="str">
        <f t="shared" si="325"/>
        <v>LP_AtkUpOnLowerHp_08</v>
      </c>
      <c r="B437" s="1" t="s">
        <v>306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AddAttackByHp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3.7800000000000007</v>
      </c>
      <c r="N437" s="1">
        <v>0</v>
      </c>
      <c r="O437" s="7">
        <f t="shared" ca="1" si="326"/>
        <v>0</v>
      </c>
      <c r="S437" s="7" t="str">
        <f t="shared" ca="1" si="327"/>
        <v/>
      </c>
    </row>
    <row r="438" spans="1:19" x14ac:dyDescent="0.3">
      <c r="A438" s="1" t="str">
        <f t="shared" si="325"/>
        <v>LP_AtkUpOnLowerHp_09</v>
      </c>
      <c r="B438" s="1" t="s">
        <v>306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AddAttackByHp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4.41</v>
      </c>
      <c r="N438" s="1">
        <v>0</v>
      </c>
      <c r="O438" s="7">
        <f t="shared" ca="1" si="326"/>
        <v>0</v>
      </c>
      <c r="S438" s="7" t="str">
        <f t="shared" ca="1" si="327"/>
        <v/>
      </c>
    </row>
    <row r="439" spans="1:19" x14ac:dyDescent="0.3">
      <c r="A439" s="1" t="str">
        <f t="shared" ref="A439:A446" si="328">B439&amp;"_"&amp;TEXT(D439,"00")</f>
        <v>LP_AtkUpOnLowerHpBetter_01</v>
      </c>
      <c r="B439" s="1" t="s">
        <v>307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AddAttackByHp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0.58333333333333337</v>
      </c>
      <c r="N439" s="1">
        <v>0</v>
      </c>
      <c r="O439" s="7">
        <f t="shared" ref="O439:O446" ca="1" si="329">IF(NOT(ISBLANK(N439)),N439,
IF(ISBLANK(M439),"",
VLOOKUP(M439,OFFSET(INDIRECT("$A:$B"),0,MATCH(M$1&amp;"_Verify",INDIRECT("$1:$1"),0)-1),2,0)
))</f>
        <v>0</v>
      </c>
      <c r="S439" s="7" t="str">
        <f t="shared" ca="1" si="322"/>
        <v/>
      </c>
    </row>
    <row r="440" spans="1:19" x14ac:dyDescent="0.3">
      <c r="A440" s="1" t="str">
        <f t="shared" si="328"/>
        <v>LP_AtkUpOnLowerHpBetter_02</v>
      </c>
      <c r="B440" s="1" t="s">
        <v>307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AddAttackByHp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1.2250000000000001</v>
      </c>
      <c r="N440" s="1">
        <v>0</v>
      </c>
      <c r="O440" s="7">
        <f t="shared" ca="1" si="329"/>
        <v>0</v>
      </c>
      <c r="S440" s="7" t="str">
        <f t="shared" ca="1" si="322"/>
        <v/>
      </c>
    </row>
    <row r="441" spans="1:19" x14ac:dyDescent="0.3">
      <c r="A441" s="1" t="str">
        <f t="shared" si="328"/>
        <v>LP_AtkUpOnLowerHpBetter_03</v>
      </c>
      <c r="B441" s="1" t="s">
        <v>307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AddAttackByHp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1.9250000000000003</v>
      </c>
      <c r="N441" s="1">
        <v>0</v>
      </c>
      <c r="O441" s="7">
        <f t="shared" ca="1" si="329"/>
        <v>0</v>
      </c>
      <c r="S441" s="7" t="str">
        <f t="shared" ca="1" si="322"/>
        <v/>
      </c>
    </row>
    <row r="442" spans="1:19" x14ac:dyDescent="0.3">
      <c r="A442" s="1" t="str">
        <f t="shared" ref="A442:A443" si="330">B442&amp;"_"&amp;TEXT(D442,"00")</f>
        <v>LP_AtkUpOnLowerHpBetter_04</v>
      </c>
      <c r="B442" s="1" t="s">
        <v>307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AddAttackByHp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2.6833333333333331</v>
      </c>
      <c r="N442" s="1">
        <v>0</v>
      </c>
      <c r="O442" s="7">
        <f t="shared" ref="O442:O443" ca="1" si="331">IF(NOT(ISBLANK(N442)),N442,
IF(ISBLANK(M442),"",
VLOOKUP(M442,OFFSET(INDIRECT("$A:$B"),0,MATCH(M$1&amp;"_Verify",INDIRECT("$1:$1"),0)-1),2,0)
))</f>
        <v>0</v>
      </c>
      <c r="S442" s="7" t="str">
        <f t="shared" ref="S442:S443" ca="1" si="332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si="330"/>
        <v>LP_AtkUpOnLowerHpBetter_05</v>
      </c>
      <c r="B443" s="1" t="s">
        <v>307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AddAttackByHp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3.5000000000000004</v>
      </c>
      <c r="N443" s="1">
        <v>0</v>
      </c>
      <c r="O443" s="7">
        <f t="shared" ca="1" si="331"/>
        <v>0</v>
      </c>
      <c r="S443" s="7" t="str">
        <f t="shared" ca="1" si="332"/>
        <v/>
      </c>
    </row>
    <row r="444" spans="1:19" x14ac:dyDescent="0.3">
      <c r="A444" s="1" t="str">
        <f t="shared" ref="A444" si="333">B444&amp;"_"&amp;TEXT(D444,"00")</f>
        <v>LP_AtkUpOnLowerHpBetter_06</v>
      </c>
      <c r="B444" s="1" t="s">
        <v>307</v>
      </c>
      <c r="C444" s="1" t="str">
        <f>IF(ISERROR(VLOOKUP(B444,AffectorValueTable!$A:$A,1,0)),"어펙터밸류없음","")</f>
        <v/>
      </c>
      <c r="D444" s="1">
        <v>6</v>
      </c>
      <c r="E444" s="1" t="str">
        <f>VLOOKUP($B444,AffectorValueTable!$1:$1048576,MATCH(AffectorValueTable!$B$1,AffectorValueTable!$1:$1,0),0)</f>
        <v>AddAttackByHp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3.5000000000000004</v>
      </c>
      <c r="N444" s="1">
        <v>0</v>
      </c>
      <c r="O444" s="7">
        <f t="shared" ref="O444" ca="1" si="334">IF(NOT(ISBLANK(N444)),N444,
IF(ISBLANK(M444),"",
VLOOKUP(M444,OFFSET(INDIRECT("$A:$B"),0,MATCH(M$1&amp;"_Verify",INDIRECT("$1:$1"),0)-1),2,0)
))</f>
        <v>0</v>
      </c>
      <c r="S444" s="7" t="str">
        <f t="shared" ref="S444" ca="1" si="335">IF(NOT(ISBLANK(R444)),R444,
IF(ISBLANK(Q444),"",
VLOOKUP(Q444,OFFSET(INDIRECT("$A:$B"),0,MATCH(Q$1&amp;"_Verify",INDIRECT("$1:$1"),0)-1),2,0)
))</f>
        <v/>
      </c>
    </row>
    <row r="445" spans="1:19" x14ac:dyDescent="0.3">
      <c r="A445" s="1" t="str">
        <f t="shared" si="328"/>
        <v>LP_CritDmgUpOnLowerHp_01</v>
      </c>
      <c r="B445" s="1" t="s">
        <v>308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AddCriticalDamageByTargetHp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0.5</v>
      </c>
      <c r="O445" s="7" t="str">
        <f t="shared" ca="1" si="329"/>
        <v/>
      </c>
      <c r="S445" s="7" t="str">
        <f t="shared" ca="1" si="322"/>
        <v/>
      </c>
    </row>
    <row r="446" spans="1:19" x14ac:dyDescent="0.3">
      <c r="A446" s="1" t="str">
        <f t="shared" si="328"/>
        <v>LP_CritDmgUpOnLowerHp_02</v>
      </c>
      <c r="B446" s="1" t="s">
        <v>308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AddCriticalDamageByTargetHp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1.05</v>
      </c>
      <c r="O446" s="7" t="str">
        <f t="shared" ca="1" si="329"/>
        <v/>
      </c>
      <c r="S446" s="7" t="str">
        <f t="shared" ca="1" si="322"/>
        <v/>
      </c>
    </row>
    <row r="447" spans="1:19" x14ac:dyDescent="0.3">
      <c r="A447" s="1" t="str">
        <f t="shared" ref="A447:A449" si="336">B447&amp;"_"&amp;TEXT(D447,"00")</f>
        <v>LP_CritDmgUpOnLowerHp_03</v>
      </c>
      <c r="B447" s="1" t="s">
        <v>308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AddCriticalDamageByTargetHp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1.6500000000000001</v>
      </c>
      <c r="O447" s="7" t="str">
        <f t="shared" ref="O447:O449" ca="1" si="337">IF(NOT(ISBLANK(N447)),N447,
IF(ISBLANK(M447),"",
VLOOKUP(M447,OFFSET(INDIRECT("$A:$B"),0,MATCH(M$1&amp;"_Verify",INDIRECT("$1:$1"),0)-1),2,0)
))</f>
        <v/>
      </c>
      <c r="S447" s="7" t="str">
        <f t="shared" ca="1" si="322"/>
        <v/>
      </c>
    </row>
    <row r="448" spans="1:19" x14ac:dyDescent="0.3">
      <c r="A448" s="1" t="str">
        <f t="shared" si="336"/>
        <v>LP_CritDmgUpOnLowerHp_04</v>
      </c>
      <c r="B448" s="1" t="s">
        <v>308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AddCriticalDamageByTargetHp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2.2999999999999998</v>
      </c>
      <c r="O448" s="7" t="str">
        <f t="shared" ca="1" si="337"/>
        <v/>
      </c>
      <c r="S448" s="7" t="str">
        <f t="shared" ref="S448:S449" ca="1" si="338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336"/>
        <v>LP_CritDmgUpOnLowerHp_05</v>
      </c>
      <c r="B449" s="1" t="s">
        <v>308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AddCriticalDamageByTargetHp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3</v>
      </c>
      <c r="O449" s="7" t="str">
        <f t="shared" ca="1" si="337"/>
        <v/>
      </c>
      <c r="S449" s="7" t="str">
        <f t="shared" ca="1" si="338"/>
        <v/>
      </c>
    </row>
    <row r="450" spans="1:19" x14ac:dyDescent="0.3">
      <c r="A450" s="1" t="str">
        <f t="shared" ref="A450:A461" si="339">B450&amp;"_"&amp;TEXT(D450,"00")</f>
        <v>LP_CritDmgUpOnLowerHpBetter_01</v>
      </c>
      <c r="B450" s="1" t="s">
        <v>309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AddCriticalDamageByTargetHp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ref="O450:O461" ca="1" si="340">IF(NOT(ISBLANK(N450)),N450,
IF(ISBLANK(M450),"",
VLOOKUP(M450,OFFSET(INDIRECT("$A:$B"),0,MATCH(M$1&amp;"_Verify",INDIRECT("$1:$1"),0)-1),2,0)
))</f>
        <v/>
      </c>
      <c r="S450" s="7" t="str">
        <f t="shared" ca="1" si="322"/>
        <v/>
      </c>
    </row>
    <row r="451" spans="1:19" x14ac:dyDescent="0.3">
      <c r="A451" s="1" t="str">
        <f t="shared" ref="A451" si="341">B451&amp;"_"&amp;TEXT(D451,"00")</f>
        <v>LP_CritDmgUpOnLowerHpBetter_02</v>
      </c>
      <c r="B451" s="1" t="s">
        <v>309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AddCriticalDamageByTargetHp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2.1</v>
      </c>
      <c r="O451" s="7" t="str">
        <f t="shared" ref="O451" ca="1" si="342">IF(NOT(ISBLANK(N451)),N451,
IF(ISBLANK(M451),"",
VLOOKUP(M451,OFFSET(INDIRECT("$A:$B"),0,MATCH(M$1&amp;"_Verify",INDIRECT("$1:$1"),0)-1),2,0)
))</f>
        <v/>
      </c>
      <c r="S451" s="7" t="str">
        <f t="shared" ref="S451" ca="1" si="343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ref="A452" si="344">B452&amp;"_"&amp;TEXT(D452,"00")</f>
        <v>LP_CritDmgUpOnLowerHpBetter_03</v>
      </c>
      <c r="B452" s="1" t="s">
        <v>309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AddCriticalDamageByTargetHp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3.3</v>
      </c>
      <c r="O452" s="7" t="str">
        <f t="shared" ref="O452" ca="1" si="345">IF(NOT(ISBLANK(N452)),N452,
IF(ISBLANK(M452),"",
VLOOKUP(M452,OFFSET(INDIRECT("$A:$B"),0,MATCH(M$1&amp;"_Verify",INDIRECT("$1:$1"),0)-1),2,0)
))</f>
        <v/>
      </c>
      <c r="S452" s="7" t="str">
        <f t="shared" ref="S452" ca="1" si="346">IF(NOT(ISBLANK(R452)),R452,
IF(ISBLANK(Q452),"",
VLOOKUP(Q452,OFFSET(INDIRECT("$A:$B"),0,MATCH(Q$1&amp;"_Verify",INDIRECT("$1:$1"),0)-1),2,0)
))</f>
        <v/>
      </c>
    </row>
    <row r="453" spans="1:19" x14ac:dyDescent="0.3">
      <c r="A453" s="1" t="str">
        <f t="shared" si="339"/>
        <v>LP_InstantKill_01</v>
      </c>
      <c r="B453" s="1" t="s">
        <v>310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0.06</v>
      </c>
      <c r="O453" s="7" t="str">
        <f t="shared" ca="1" si="340"/>
        <v/>
      </c>
      <c r="S453" s="7" t="str">
        <f t="shared" ca="1" si="322"/>
        <v/>
      </c>
    </row>
    <row r="454" spans="1:19" x14ac:dyDescent="0.3">
      <c r="A454" s="1" t="str">
        <f t="shared" si="339"/>
        <v>LP_InstantKill_02</v>
      </c>
      <c r="B454" s="1" t="s">
        <v>310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0.126</v>
      </c>
      <c r="O454" s="7" t="str">
        <f t="shared" ca="1" si="340"/>
        <v/>
      </c>
      <c r="S454" s="7" t="str">
        <f t="shared" ca="1" si="322"/>
        <v/>
      </c>
    </row>
    <row r="455" spans="1:19" x14ac:dyDescent="0.3">
      <c r="A455" s="1" t="str">
        <f t="shared" si="339"/>
        <v>LP_InstantKill_03</v>
      </c>
      <c r="B455" s="1" t="s">
        <v>310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InstantDeath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0">
        <v>0.19800000000000004</v>
      </c>
      <c r="O455" s="7" t="str">
        <f t="shared" ca="1" si="340"/>
        <v/>
      </c>
      <c r="S455" s="7" t="str">
        <f t="shared" ca="1" si="322"/>
        <v/>
      </c>
    </row>
    <row r="456" spans="1:19" x14ac:dyDescent="0.3">
      <c r="A456" s="1" t="str">
        <f t="shared" si="339"/>
        <v>LP_InstantKill_04</v>
      </c>
      <c r="B456" s="1" t="s">
        <v>310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InstantDeath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0">
        <v>0.27599999999999997</v>
      </c>
      <c r="O456" s="7" t="str">
        <f t="shared" ca="1" si="340"/>
        <v/>
      </c>
      <c r="S456" s="7" t="str">
        <f t="shared" ca="1" si="322"/>
        <v/>
      </c>
    </row>
    <row r="457" spans="1:19" x14ac:dyDescent="0.3">
      <c r="A457" s="1" t="str">
        <f t="shared" si="339"/>
        <v>LP_InstantKill_05</v>
      </c>
      <c r="B457" s="1" t="s">
        <v>310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InstantDeath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0">
        <v>0.36</v>
      </c>
      <c r="O457" s="7" t="str">
        <f t="shared" ca="1" si="340"/>
        <v/>
      </c>
      <c r="S457" s="7" t="str">
        <f t="shared" ca="1" si="322"/>
        <v/>
      </c>
    </row>
    <row r="458" spans="1:19" x14ac:dyDescent="0.3">
      <c r="A458" s="1" t="str">
        <f t="shared" si="339"/>
        <v>LP_InstantKill_06</v>
      </c>
      <c r="B458" s="1" t="s">
        <v>310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InstantDeath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0">
        <v>0.45</v>
      </c>
      <c r="O458" s="7" t="str">
        <f t="shared" ca="1" si="340"/>
        <v/>
      </c>
      <c r="S458" s="7" t="str">
        <f t="shared" ca="1" si="322"/>
        <v/>
      </c>
    </row>
    <row r="459" spans="1:19" x14ac:dyDescent="0.3">
      <c r="A459" s="1" t="str">
        <f t="shared" si="339"/>
        <v>LP_InstantKill_07</v>
      </c>
      <c r="B459" s="1" t="s">
        <v>310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InstantDeath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0">
        <v>0.54600000000000015</v>
      </c>
      <c r="O459" s="7" t="str">
        <f t="shared" ca="1" si="340"/>
        <v/>
      </c>
      <c r="S459" s="7" t="str">
        <f t="shared" ca="1" si="322"/>
        <v/>
      </c>
    </row>
    <row r="460" spans="1:19" x14ac:dyDescent="0.3">
      <c r="A460" s="1" t="str">
        <f t="shared" si="339"/>
        <v>LP_InstantKill_08</v>
      </c>
      <c r="B460" s="1" t="s">
        <v>310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InstantDeath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0">
        <v>0.64800000000000013</v>
      </c>
      <c r="O460" s="7" t="str">
        <f t="shared" ca="1" si="340"/>
        <v/>
      </c>
      <c r="S460" s="7" t="str">
        <f t="shared" ca="1" si="322"/>
        <v/>
      </c>
    </row>
    <row r="461" spans="1:19" x14ac:dyDescent="0.3">
      <c r="A461" s="1" t="str">
        <f t="shared" si="339"/>
        <v>LP_InstantKill_09</v>
      </c>
      <c r="B461" s="1" t="s">
        <v>310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InstantDeath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0">
        <v>0.75600000000000001</v>
      </c>
      <c r="O461" s="7" t="str">
        <f t="shared" ca="1" si="340"/>
        <v/>
      </c>
      <c r="S461" s="7" t="str">
        <f t="shared" ca="1" si="322"/>
        <v/>
      </c>
    </row>
    <row r="462" spans="1:19" x14ac:dyDescent="0.3">
      <c r="A462" s="1" t="str">
        <f t="shared" ref="A462:A471" si="347">B462&amp;"_"&amp;TEXT(D462,"00")</f>
        <v>LP_InstantKillBetter_01</v>
      </c>
      <c r="B462" s="1" t="s">
        <v>312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InstantDeath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0">
        <v>0.12</v>
      </c>
      <c r="O462" s="7" t="str">
        <f t="shared" ref="O462:O471" ca="1" si="348">IF(NOT(ISBLANK(N462)),N462,
IF(ISBLANK(M462),"",
VLOOKUP(M462,OFFSET(INDIRECT("$A:$B"),0,MATCH(M$1&amp;"_Verify",INDIRECT("$1:$1"),0)-1),2,0)
))</f>
        <v/>
      </c>
      <c r="S462" s="7" t="str">
        <f t="shared" ca="1" si="322"/>
        <v/>
      </c>
    </row>
    <row r="463" spans="1:19" x14ac:dyDescent="0.3">
      <c r="A463" s="1" t="str">
        <f t="shared" si="347"/>
        <v>LP_InstantKillBetter_02</v>
      </c>
      <c r="B463" s="1" t="s">
        <v>312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InstantDeath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0">
        <v>0.252</v>
      </c>
      <c r="O463" s="7" t="str">
        <f t="shared" ca="1" si="348"/>
        <v/>
      </c>
      <c r="S463" s="7" t="str">
        <f t="shared" ca="1" si="322"/>
        <v/>
      </c>
    </row>
    <row r="464" spans="1:19" x14ac:dyDescent="0.3">
      <c r="A464" s="1" t="str">
        <f t="shared" ref="A464:A466" si="349">B464&amp;"_"&amp;TEXT(D464,"00")</f>
        <v>LP_InstantKillBetter_03</v>
      </c>
      <c r="B464" s="1" t="s">
        <v>312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InstantDeath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0">
        <v>0.39600000000000002</v>
      </c>
      <c r="O464" s="7" t="str">
        <f t="shared" ref="O464:O466" ca="1" si="350">IF(NOT(ISBLANK(N464)),N464,
IF(ISBLANK(M464),"",
VLOOKUP(M464,OFFSET(INDIRECT("$A:$B"),0,MATCH(M$1&amp;"_Verify",INDIRECT("$1:$1"),0)-1),2,0)
))</f>
        <v/>
      </c>
      <c r="S464" s="7" t="str">
        <f t="shared" ca="1" si="322"/>
        <v/>
      </c>
    </row>
    <row r="465" spans="1:19" x14ac:dyDescent="0.3">
      <c r="A465" s="1" t="str">
        <f t="shared" si="349"/>
        <v>LP_InstantKillBetter_04</v>
      </c>
      <c r="B465" s="1" t="s">
        <v>312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InstantDeath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0">
        <v>0.55199999999999994</v>
      </c>
      <c r="O465" s="7" t="str">
        <f t="shared" ca="1" si="350"/>
        <v/>
      </c>
      <c r="S465" s="7" t="str">
        <f t="shared" ca="1" si="322"/>
        <v/>
      </c>
    </row>
    <row r="466" spans="1:19" x14ac:dyDescent="0.3">
      <c r="A466" s="1" t="str">
        <f t="shared" si="349"/>
        <v>LP_InstantKillBetter_05</v>
      </c>
      <c r="B466" s="1" t="s">
        <v>312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InstantDeath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0">
        <v>0.72</v>
      </c>
      <c r="O466" s="7" t="str">
        <f t="shared" ca="1" si="350"/>
        <v/>
      </c>
      <c r="S466" s="7" t="str">
        <f t="shared" ca="1" si="322"/>
        <v/>
      </c>
    </row>
    <row r="467" spans="1:19" x14ac:dyDescent="0.3">
      <c r="A467" s="1" t="str">
        <f t="shared" si="347"/>
        <v>LP_ImmortalWill_01</v>
      </c>
      <c r="B467" s="1" t="s">
        <v>313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ref="J467:J480" si="351">J154</f>
        <v>0.15</v>
      </c>
      <c r="O467" s="7" t="str">
        <f t="shared" ca="1" si="348"/>
        <v/>
      </c>
      <c r="S467" s="7" t="str">
        <f t="shared" ca="1" si="322"/>
        <v/>
      </c>
    </row>
    <row r="468" spans="1:19" x14ac:dyDescent="0.3">
      <c r="A468" s="1" t="str">
        <f t="shared" si="347"/>
        <v>LP_ImmortalWill_02</v>
      </c>
      <c r="B468" s="1" t="s">
        <v>313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1"/>
        <v>0.315</v>
      </c>
      <c r="O468" s="7" t="str">
        <f t="shared" ca="1" si="348"/>
        <v/>
      </c>
      <c r="S468" s="7" t="str">
        <f t="shared" ca="1" si="322"/>
        <v/>
      </c>
    </row>
    <row r="469" spans="1:19" x14ac:dyDescent="0.3">
      <c r="A469" s="1" t="str">
        <f t="shared" si="347"/>
        <v>LP_ImmortalWill_03</v>
      </c>
      <c r="B469" s="1" t="s">
        <v>313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ImmortalWill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1"/>
        <v>0.49500000000000005</v>
      </c>
      <c r="O469" s="7" t="str">
        <f t="shared" ca="1" si="348"/>
        <v/>
      </c>
      <c r="S469" s="7" t="str">
        <f t="shared" ca="1" si="322"/>
        <v/>
      </c>
    </row>
    <row r="470" spans="1:19" x14ac:dyDescent="0.3">
      <c r="A470" s="1" t="str">
        <f t="shared" si="347"/>
        <v>LP_ImmortalWill_04</v>
      </c>
      <c r="B470" s="1" t="s">
        <v>313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ImmortalWill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1"/>
        <v>0.69</v>
      </c>
      <c r="O470" s="7" t="str">
        <f t="shared" ca="1" si="348"/>
        <v/>
      </c>
      <c r="S470" s="7" t="str">
        <f t="shared" ca="1" si="322"/>
        <v/>
      </c>
    </row>
    <row r="471" spans="1:19" x14ac:dyDescent="0.3">
      <c r="A471" s="1" t="str">
        <f t="shared" si="347"/>
        <v>LP_ImmortalWill_05</v>
      </c>
      <c r="B471" s="1" t="s">
        <v>313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ImmortalWill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1"/>
        <v>0.89999999999999991</v>
      </c>
      <c r="O471" s="7" t="str">
        <f t="shared" ca="1" si="348"/>
        <v/>
      </c>
      <c r="S471" s="7" t="str">
        <f t="shared" ca="1" si="322"/>
        <v/>
      </c>
    </row>
    <row r="472" spans="1:19" x14ac:dyDescent="0.3">
      <c r="A472" s="1" t="str">
        <f t="shared" ref="A472:A475" si="352">B472&amp;"_"&amp;TEXT(D472,"00")</f>
        <v>LP_ImmortalWill_06</v>
      </c>
      <c r="B472" s="1" t="s">
        <v>313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ImmortalWill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1"/>
        <v>1.125</v>
      </c>
      <c r="O472" s="7" t="str">
        <f t="shared" ref="O472:O475" ca="1" si="353">IF(NOT(ISBLANK(N472)),N472,
IF(ISBLANK(M472),"",
VLOOKUP(M472,OFFSET(INDIRECT("$A:$B"),0,MATCH(M$1&amp;"_Verify",INDIRECT("$1:$1"),0)-1),2,0)
))</f>
        <v/>
      </c>
      <c r="S472" s="7" t="str">
        <f t="shared" ca="1" si="322"/>
        <v/>
      </c>
    </row>
    <row r="473" spans="1:19" x14ac:dyDescent="0.3">
      <c r="A473" s="1" t="str">
        <f t="shared" si="352"/>
        <v>LP_ImmortalWill_07</v>
      </c>
      <c r="B473" s="1" t="s">
        <v>313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ImmortalWill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1"/>
        <v>1.3650000000000002</v>
      </c>
      <c r="O473" s="7" t="str">
        <f t="shared" ca="1" si="353"/>
        <v/>
      </c>
      <c r="S473" s="7" t="str">
        <f t="shared" ca="1" si="322"/>
        <v/>
      </c>
    </row>
    <row r="474" spans="1:19" x14ac:dyDescent="0.3">
      <c r="A474" s="1" t="str">
        <f t="shared" si="352"/>
        <v>LP_ImmortalWill_08</v>
      </c>
      <c r="B474" s="1" t="s">
        <v>313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ImmortalWill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1"/>
        <v>1.62</v>
      </c>
      <c r="O474" s="7" t="str">
        <f t="shared" ca="1" si="353"/>
        <v/>
      </c>
      <c r="S474" s="7" t="str">
        <f t="shared" ca="1" si="322"/>
        <v/>
      </c>
    </row>
    <row r="475" spans="1:19" x14ac:dyDescent="0.3">
      <c r="A475" s="1" t="str">
        <f t="shared" si="352"/>
        <v>LP_ImmortalWill_09</v>
      </c>
      <c r="B475" s="1" t="s">
        <v>313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ImmortalWill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1"/>
        <v>1.89</v>
      </c>
      <c r="O475" s="7" t="str">
        <f t="shared" ca="1" si="353"/>
        <v/>
      </c>
      <c r="S475" s="7" t="str">
        <f t="shared" ca="1" si="322"/>
        <v/>
      </c>
    </row>
    <row r="476" spans="1:19" x14ac:dyDescent="0.3">
      <c r="A476" s="1" t="str">
        <f t="shared" ref="A476:A495" si="354">B476&amp;"_"&amp;TEXT(D476,"00")</f>
        <v>LP_ImmortalWillBetter_01</v>
      </c>
      <c r="B476" s="1" t="s">
        <v>314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ImmortalWill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1"/>
        <v>0.25</v>
      </c>
      <c r="O476" s="7" t="str">
        <f t="shared" ref="O476:O495" ca="1" si="355">IF(NOT(ISBLANK(N476)),N476,
IF(ISBLANK(M476),"",
VLOOKUP(M476,OFFSET(INDIRECT("$A:$B"),0,MATCH(M$1&amp;"_Verify",INDIRECT("$1:$1"),0)-1),2,0)
))</f>
        <v/>
      </c>
      <c r="S476" s="7" t="str">
        <f t="shared" ca="1" si="322"/>
        <v/>
      </c>
    </row>
    <row r="477" spans="1:19" x14ac:dyDescent="0.3">
      <c r="A477" s="1" t="str">
        <f t="shared" si="354"/>
        <v>LP_ImmortalWillBetter_02</v>
      </c>
      <c r="B477" s="1" t="s">
        <v>314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ImmortalWill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1"/>
        <v>0.52500000000000002</v>
      </c>
      <c r="O477" s="7" t="str">
        <f t="shared" ca="1" si="355"/>
        <v/>
      </c>
      <c r="S477" s="7" t="str">
        <f t="shared" ca="1" si="322"/>
        <v/>
      </c>
    </row>
    <row r="478" spans="1:19" x14ac:dyDescent="0.3">
      <c r="A478" s="1" t="str">
        <f t="shared" ref="A478:A480" si="356">B478&amp;"_"&amp;TEXT(D478,"00")</f>
        <v>LP_ImmortalWillBetter_03</v>
      </c>
      <c r="B478" s="1" t="s">
        <v>314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ImmortalWill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1"/>
        <v>0.82500000000000007</v>
      </c>
      <c r="O478" s="7" t="str">
        <f t="shared" ref="O478:O480" ca="1" si="357">IF(NOT(ISBLANK(N478)),N478,
IF(ISBLANK(M478),"",
VLOOKUP(M478,OFFSET(INDIRECT("$A:$B"),0,MATCH(M$1&amp;"_Verify",INDIRECT("$1:$1"),0)-1),2,0)
))</f>
        <v/>
      </c>
      <c r="S478" s="7" t="str">
        <f t="shared" ca="1" si="322"/>
        <v/>
      </c>
    </row>
    <row r="479" spans="1:19" x14ac:dyDescent="0.3">
      <c r="A479" s="1" t="str">
        <f t="shared" si="356"/>
        <v>LP_ImmortalWillBetter_04</v>
      </c>
      <c r="B479" s="1" t="s">
        <v>314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ImmortalWill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1"/>
        <v>1.1499999999999999</v>
      </c>
      <c r="O479" s="7" t="str">
        <f t="shared" ca="1" si="357"/>
        <v/>
      </c>
      <c r="S479" s="7" t="str">
        <f t="shared" ca="1" si="322"/>
        <v/>
      </c>
    </row>
    <row r="480" spans="1:19" x14ac:dyDescent="0.3">
      <c r="A480" s="1" t="str">
        <f t="shared" si="356"/>
        <v>LP_ImmortalWillBetter_05</v>
      </c>
      <c r="B480" s="1" t="s">
        <v>314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ImmortalWill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1"/>
        <v>1.5</v>
      </c>
      <c r="O480" s="7" t="str">
        <f t="shared" ca="1" si="357"/>
        <v/>
      </c>
      <c r="S480" s="7" t="str">
        <f t="shared" ca="1" si="322"/>
        <v/>
      </c>
    </row>
    <row r="481" spans="1:21" x14ac:dyDescent="0.3">
      <c r="A481" s="1" t="str">
        <f t="shared" si="354"/>
        <v>LP_HealAreaOnEncounter_01</v>
      </c>
      <c r="B481" s="1" t="s">
        <v>365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5"/>
        <v/>
      </c>
      <c r="Q481" s="1" t="s">
        <v>368</v>
      </c>
      <c r="S481" s="7">
        <f t="shared" ca="1" si="322"/>
        <v>1</v>
      </c>
      <c r="U481" s="1" t="s">
        <v>366</v>
      </c>
    </row>
    <row r="482" spans="1:21" x14ac:dyDescent="0.3">
      <c r="A482" s="1" t="str">
        <f t="shared" si="354"/>
        <v>LP_HealAreaOnEncounter_02</v>
      </c>
      <c r="B482" s="1" t="s">
        <v>365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368</v>
      </c>
      <c r="S482" s="7">
        <f t="shared" ca="1" si="322"/>
        <v>1</v>
      </c>
      <c r="U482" s="1" t="s">
        <v>366</v>
      </c>
    </row>
    <row r="483" spans="1:21" x14ac:dyDescent="0.3">
      <c r="A483" s="1" t="str">
        <f t="shared" si="354"/>
        <v>LP_HealAreaOnEncounter_03</v>
      </c>
      <c r="B483" s="1" t="s">
        <v>365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5"/>
        <v/>
      </c>
      <c r="Q483" s="1" t="s">
        <v>368</v>
      </c>
      <c r="S483" s="7">
        <f t="shared" ca="1" si="322"/>
        <v>1</v>
      </c>
      <c r="U483" s="1" t="s">
        <v>366</v>
      </c>
    </row>
    <row r="484" spans="1:21" x14ac:dyDescent="0.3">
      <c r="A484" s="1" t="str">
        <f t="shared" si="354"/>
        <v>LP_HealAreaOnEncounter_04</v>
      </c>
      <c r="B484" s="1" t="s">
        <v>365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55"/>
        <v/>
      </c>
      <c r="Q484" s="1" t="s">
        <v>368</v>
      </c>
      <c r="S484" s="7">
        <f t="shared" ca="1" si="322"/>
        <v>1</v>
      </c>
      <c r="U484" s="1" t="s">
        <v>366</v>
      </c>
    </row>
    <row r="485" spans="1:21" x14ac:dyDescent="0.3">
      <c r="A485" s="1" t="str">
        <f t="shared" si="354"/>
        <v>LP_HealAreaOnEncounter_05</v>
      </c>
      <c r="B485" s="1" t="s">
        <v>365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55"/>
        <v/>
      </c>
      <c r="Q485" s="1" t="s">
        <v>368</v>
      </c>
      <c r="S485" s="7">
        <f t="shared" ca="1" si="322"/>
        <v>1</v>
      </c>
      <c r="U485" s="1" t="s">
        <v>366</v>
      </c>
    </row>
    <row r="486" spans="1:21" x14ac:dyDescent="0.3">
      <c r="A486" s="1" t="str">
        <f t="shared" si="354"/>
        <v>LP_HealAreaOnEncounter_CreateHit_01</v>
      </c>
      <c r="B486" s="1" t="s">
        <v>366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CreateHitObject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O486" s="7" t="str">
        <f t="shared" ca="1" si="355"/>
        <v/>
      </c>
      <c r="S486" s="7" t="str">
        <f t="shared" ca="1" si="322"/>
        <v/>
      </c>
      <c r="T486" s="1" t="s">
        <v>369</v>
      </c>
    </row>
    <row r="487" spans="1:21" x14ac:dyDescent="0.3">
      <c r="A487" s="1" t="str">
        <f t="shared" si="354"/>
        <v>LP_HealAreaOnEncounter_CreateHit_02</v>
      </c>
      <c r="B487" s="1" t="s">
        <v>366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CreateHitObject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O487" s="7" t="str">
        <f t="shared" ca="1" si="355"/>
        <v/>
      </c>
      <c r="S487" s="7" t="str">
        <f t="shared" ca="1" si="322"/>
        <v/>
      </c>
      <c r="T487" s="1" t="s">
        <v>369</v>
      </c>
    </row>
    <row r="488" spans="1:21" x14ac:dyDescent="0.3">
      <c r="A488" s="1" t="str">
        <f t="shared" si="354"/>
        <v>LP_HealAreaOnEncounter_CreateHit_03</v>
      </c>
      <c r="B488" s="1" t="s">
        <v>366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CreateHitObject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O488" s="7" t="str">
        <f t="shared" ca="1" si="355"/>
        <v/>
      </c>
      <c r="S488" s="7" t="str">
        <f t="shared" ca="1" si="322"/>
        <v/>
      </c>
      <c r="T488" s="1" t="s">
        <v>369</v>
      </c>
    </row>
    <row r="489" spans="1:21" x14ac:dyDescent="0.3">
      <c r="A489" s="1" t="str">
        <f t="shared" si="354"/>
        <v>LP_HealAreaOnEncounter_CreateHit_04</v>
      </c>
      <c r="B489" s="1" t="s">
        <v>366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CreateHitObject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O489" s="7" t="str">
        <f t="shared" ca="1" si="355"/>
        <v/>
      </c>
      <c r="S489" s="7" t="str">
        <f t="shared" ca="1" si="322"/>
        <v/>
      </c>
      <c r="T489" s="1" t="s">
        <v>369</v>
      </c>
    </row>
    <row r="490" spans="1:21" x14ac:dyDescent="0.3">
      <c r="A490" s="1" t="str">
        <f t="shared" si="354"/>
        <v>LP_HealAreaOnEncounter_CreateHit_05</v>
      </c>
      <c r="B490" s="1" t="s">
        <v>366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CreateHitObject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O490" s="7" t="str">
        <f t="shared" ca="1" si="355"/>
        <v/>
      </c>
      <c r="S490" s="7" t="str">
        <f t="shared" ca="1" si="322"/>
        <v/>
      </c>
      <c r="T490" s="1" t="s">
        <v>369</v>
      </c>
    </row>
    <row r="491" spans="1:21" x14ac:dyDescent="0.3">
      <c r="A491" s="1" t="str">
        <f t="shared" si="354"/>
        <v>LP_HealAreaOnEncounter_CH_Heal_01</v>
      </c>
      <c r="B491" s="1" t="s">
        <v>370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Heal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 s="1">
        <v>1.6842105263157891E-2</v>
      </c>
      <c r="O491" s="7" t="str">
        <f t="shared" ca="1" si="355"/>
        <v/>
      </c>
      <c r="S491" s="7" t="str">
        <f t="shared" ref="S491:S495" ca="1" si="358">IF(NOT(ISBLANK(R491)),R491,
IF(ISBLANK(Q491),"",
VLOOKUP(Q491,OFFSET(INDIRECT("$A:$B"),0,MATCH(Q$1&amp;"_Verify",INDIRECT("$1:$1"),0)-1),2,0)
))</f>
        <v/>
      </c>
    </row>
    <row r="492" spans="1:21" x14ac:dyDescent="0.3">
      <c r="A492" s="1" t="str">
        <f t="shared" si="354"/>
        <v>LP_HealAreaOnEncounter_CH_Heal_02</v>
      </c>
      <c r="B492" s="1" t="s">
        <v>370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Heal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 s="1">
        <v>2.8990509059534077E-2</v>
      </c>
      <c r="O492" s="7" t="str">
        <f t="shared" ca="1" si="355"/>
        <v/>
      </c>
      <c r="S492" s="7" t="str">
        <f t="shared" ca="1" si="358"/>
        <v/>
      </c>
    </row>
    <row r="493" spans="1:21" x14ac:dyDescent="0.3">
      <c r="A493" s="1" t="str">
        <f t="shared" si="354"/>
        <v>LP_HealAreaOnEncounter_CH_Heal_03</v>
      </c>
      <c r="B493" s="1" t="s">
        <v>370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Heal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 s="1">
        <v>3.8067772170151414E-2</v>
      </c>
      <c r="O493" s="7" t="str">
        <f t="shared" ca="1" si="355"/>
        <v/>
      </c>
      <c r="S493" s="7" t="str">
        <f t="shared" ca="1" si="358"/>
        <v/>
      </c>
    </row>
    <row r="494" spans="1:21" x14ac:dyDescent="0.3">
      <c r="A494" s="1" t="str">
        <f t="shared" si="354"/>
        <v>LP_HealAreaOnEncounter_CH_Heal_04</v>
      </c>
      <c r="B494" s="1" t="s">
        <v>370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Heal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 s="1">
        <v>4.5042839657282757E-2</v>
      </c>
      <c r="O494" s="7" t="str">
        <f t="shared" ca="1" si="355"/>
        <v/>
      </c>
      <c r="S494" s="7" t="str">
        <f t="shared" ca="1" si="358"/>
        <v/>
      </c>
    </row>
    <row r="495" spans="1:21" x14ac:dyDescent="0.3">
      <c r="A495" s="1" t="str">
        <f t="shared" si="354"/>
        <v>LP_HealAreaOnEncounter_CH_Heal_05</v>
      </c>
      <c r="B495" s="1" t="s">
        <v>370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Heal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K495" s="1">
        <v>5.052631578947369E-2</v>
      </c>
      <c r="O495" s="7" t="str">
        <f t="shared" ca="1" si="355"/>
        <v/>
      </c>
      <c r="S495" s="7" t="str">
        <f t="shared" ca="1" si="358"/>
        <v/>
      </c>
    </row>
    <row r="496" spans="1:21" x14ac:dyDescent="0.3">
      <c r="A496" s="1" t="str">
        <f t="shared" ref="A496:A513" si="359">B496&amp;"_"&amp;TEXT(D496,"00")</f>
        <v>LP_MoveSpeedUpOnAttacked_01</v>
      </c>
      <c r="B496" s="1" t="s">
        <v>315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ref="O496:O513" ca="1" si="360">IF(NOT(ISBLANK(N496)),N496,
IF(ISBLANK(M496),"",
VLOOKUP(M496,OFFSET(INDIRECT("$A:$B"),0,MATCH(M$1&amp;"_Verify",INDIRECT("$1:$1"),0)-1),2,0)
))</f>
        <v/>
      </c>
      <c r="Q496" s="1" t="s">
        <v>224</v>
      </c>
      <c r="S496" s="7">
        <f t="shared" ref="S496:S513" ca="1" si="361">IF(NOT(ISBLANK(R496)),R496,
IF(ISBLANK(Q496),"",
VLOOKUP(Q496,OFFSET(INDIRECT("$A:$B"),0,MATCH(Q$1&amp;"_Verify",INDIRECT("$1:$1"),0)-1),2,0)
))</f>
        <v>4</v>
      </c>
      <c r="U496" s="1" t="s">
        <v>317</v>
      </c>
    </row>
    <row r="497" spans="1:23" x14ac:dyDescent="0.3">
      <c r="A497" s="1" t="str">
        <f t="shared" si="359"/>
        <v>LP_MoveSpeedUpOnAttacked_02</v>
      </c>
      <c r="B497" s="1" t="s">
        <v>315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60"/>
        <v/>
      </c>
      <c r="Q497" s="1" t="s">
        <v>224</v>
      </c>
      <c r="S497" s="7">
        <f t="shared" ca="1" si="361"/>
        <v>4</v>
      </c>
      <c r="U497" s="1" t="s">
        <v>317</v>
      </c>
    </row>
    <row r="498" spans="1:23" x14ac:dyDescent="0.3">
      <c r="A498" s="1" t="str">
        <f t="shared" si="359"/>
        <v>LP_MoveSpeedUpOnAttacked_03</v>
      </c>
      <c r="B498" s="1" t="s">
        <v>315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0"/>
        <v/>
      </c>
      <c r="Q498" s="1" t="s">
        <v>224</v>
      </c>
      <c r="S498" s="7">
        <f t="shared" ca="1" si="361"/>
        <v>4</v>
      </c>
      <c r="U498" s="1" t="s">
        <v>317</v>
      </c>
    </row>
    <row r="499" spans="1:23" x14ac:dyDescent="0.3">
      <c r="A499" s="1" t="str">
        <f t="shared" ref="A499:A504" si="362">B499&amp;"_"&amp;TEXT(D499,"00")</f>
        <v>LP_MoveSpeedUpOnAttacked_Move_01</v>
      </c>
      <c r="B499" s="1" t="s">
        <v>316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2.4</v>
      </c>
      <c r="J499" s="1">
        <v>1</v>
      </c>
      <c r="M499" s="1" t="s">
        <v>550</v>
      </c>
      <c r="O499" s="7">
        <f t="shared" ref="O499:O504" ca="1" si="363">IF(NOT(ISBLANK(N499)),N499,
IF(ISBLANK(M499),"",
VLOOKUP(M499,OFFSET(INDIRECT("$A:$B"),0,MATCH(M$1&amp;"_Verify",INDIRECT("$1:$1"),0)-1),2,0)
))</f>
        <v>5</v>
      </c>
      <c r="R499" s="1">
        <v>1</v>
      </c>
      <c r="S499" s="7">
        <f t="shared" ref="S499:S504" ca="1" si="364">IF(NOT(ISBLANK(R499)),R499,
IF(ISBLANK(Q499),"",
VLOOKUP(Q499,OFFSET(INDIRECT("$A:$B"),0,MATCH(Q$1&amp;"_Verify",INDIRECT("$1:$1"),0)-1),2,0)
))</f>
        <v>1</v>
      </c>
      <c r="W499" s="1" t="s">
        <v>361</v>
      </c>
    </row>
    <row r="500" spans="1:23" x14ac:dyDescent="0.3">
      <c r="A500" s="1" t="str">
        <f t="shared" si="362"/>
        <v>LP_MoveSpeedUpOnAttacked_Move_02</v>
      </c>
      <c r="B500" s="1" t="s">
        <v>316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5.04</v>
      </c>
      <c r="J500" s="1">
        <v>1.4</v>
      </c>
      <c r="M500" s="1" t="s">
        <v>550</v>
      </c>
      <c r="O500" s="7">
        <f t="shared" ca="1" si="363"/>
        <v>5</v>
      </c>
      <c r="R500" s="1">
        <v>1</v>
      </c>
      <c r="S500" s="7">
        <f t="shared" ca="1" si="364"/>
        <v>1</v>
      </c>
      <c r="W500" s="1" t="s">
        <v>361</v>
      </c>
    </row>
    <row r="501" spans="1:23" x14ac:dyDescent="0.3">
      <c r="A501" s="1" t="str">
        <f t="shared" si="362"/>
        <v>LP_MoveSpeedUpOnAttacked_Move_03</v>
      </c>
      <c r="B501" s="1" t="s">
        <v>316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7.919999999999999</v>
      </c>
      <c r="J501" s="1">
        <v>1.75</v>
      </c>
      <c r="M501" s="1" t="s">
        <v>550</v>
      </c>
      <c r="O501" s="7">
        <f t="shared" ca="1" si="363"/>
        <v>5</v>
      </c>
      <c r="R501" s="1">
        <v>1</v>
      </c>
      <c r="S501" s="7">
        <f t="shared" ca="1" si="364"/>
        <v>1</v>
      </c>
      <c r="W501" s="1" t="s">
        <v>361</v>
      </c>
    </row>
    <row r="502" spans="1:23" x14ac:dyDescent="0.3">
      <c r="A502" s="1" t="str">
        <f t="shared" si="362"/>
        <v>LP_MoveSpeedUpOnKill_01</v>
      </c>
      <c r="B502" s="1" t="s">
        <v>509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63"/>
        <v/>
      </c>
      <c r="Q502" s="1" t="s">
        <v>513</v>
      </c>
      <c r="S502" s="7">
        <f t="shared" ca="1" si="364"/>
        <v>6</v>
      </c>
      <c r="U502" s="1" t="s">
        <v>511</v>
      </c>
    </row>
    <row r="503" spans="1:23" x14ac:dyDescent="0.3">
      <c r="A503" s="1" t="str">
        <f t="shared" si="362"/>
        <v>LP_MoveSpeedUpOnKill_02</v>
      </c>
      <c r="B503" s="1" t="s">
        <v>509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63"/>
        <v/>
      </c>
      <c r="Q503" s="1" t="s">
        <v>513</v>
      </c>
      <c r="S503" s="7">
        <f t="shared" ca="1" si="364"/>
        <v>6</v>
      </c>
      <c r="U503" s="1" t="s">
        <v>511</v>
      </c>
    </row>
    <row r="504" spans="1:23" x14ac:dyDescent="0.3">
      <c r="A504" s="1" t="str">
        <f t="shared" si="362"/>
        <v>LP_MoveSpeedUpOnKill_03</v>
      </c>
      <c r="B504" s="1" t="s">
        <v>509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63"/>
        <v/>
      </c>
      <c r="Q504" s="1" t="s">
        <v>513</v>
      </c>
      <c r="S504" s="7">
        <f t="shared" ca="1" si="364"/>
        <v>6</v>
      </c>
      <c r="U504" s="1" t="s">
        <v>511</v>
      </c>
    </row>
    <row r="505" spans="1:23" x14ac:dyDescent="0.3">
      <c r="A505" s="1" t="str">
        <f t="shared" ref="A505:A507" si="365">B505&amp;"_"&amp;TEXT(D505,"00")</f>
        <v>LP_MoveSpeedUpOnKill_Move_01</v>
      </c>
      <c r="B505" s="1" t="s">
        <v>511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1.6666666666666667</v>
      </c>
      <c r="J505" s="1">
        <v>0.8</v>
      </c>
      <c r="M505" s="1" t="s">
        <v>550</v>
      </c>
      <c r="O505" s="7">
        <f t="shared" ref="O505:O507" ca="1" si="366">IF(NOT(ISBLANK(N505)),N505,
IF(ISBLANK(M505),"",
VLOOKUP(M505,OFFSET(INDIRECT("$A:$B"),0,MATCH(M$1&amp;"_Verify",INDIRECT("$1:$1"),0)-1),2,0)
))</f>
        <v>5</v>
      </c>
      <c r="R505" s="1">
        <v>1</v>
      </c>
      <c r="S505" s="7">
        <f t="shared" ref="S505:S507" ca="1" si="367">IF(NOT(ISBLANK(R505)),R505,
IF(ISBLANK(Q505),"",
VLOOKUP(Q505,OFFSET(INDIRECT("$A:$B"),0,MATCH(Q$1&amp;"_Verify",INDIRECT("$1:$1"),0)-1),2,0)
))</f>
        <v>1</v>
      </c>
      <c r="W505" s="1" t="s">
        <v>361</v>
      </c>
    </row>
    <row r="506" spans="1:23" x14ac:dyDescent="0.3">
      <c r="A506" s="1" t="str">
        <f t="shared" si="365"/>
        <v>LP_MoveSpeedUpOnKill_Move_02</v>
      </c>
      <c r="B506" s="1" t="s">
        <v>511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3.5000000000000004</v>
      </c>
      <c r="J506" s="1">
        <v>1.1199999999999999</v>
      </c>
      <c r="M506" s="1" t="s">
        <v>550</v>
      </c>
      <c r="O506" s="7">
        <f t="shared" ca="1" si="366"/>
        <v>5</v>
      </c>
      <c r="R506" s="1">
        <v>1</v>
      </c>
      <c r="S506" s="7">
        <f t="shared" ca="1" si="367"/>
        <v>1</v>
      </c>
      <c r="W506" s="1" t="s">
        <v>361</v>
      </c>
    </row>
    <row r="507" spans="1:23" x14ac:dyDescent="0.3">
      <c r="A507" s="1" t="str">
        <f t="shared" si="365"/>
        <v>LP_MoveSpeedUpOnKill_Move_03</v>
      </c>
      <c r="B507" s="1" t="s">
        <v>511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5.5</v>
      </c>
      <c r="J507" s="1">
        <v>1.4000000000000001</v>
      </c>
      <c r="M507" s="1" t="s">
        <v>550</v>
      </c>
      <c r="O507" s="7">
        <f t="shared" ca="1" si="366"/>
        <v>5</v>
      </c>
      <c r="R507" s="1">
        <v>1</v>
      </c>
      <c r="S507" s="7">
        <f t="shared" ca="1" si="367"/>
        <v>1</v>
      </c>
      <c r="W507" s="1" t="s">
        <v>361</v>
      </c>
    </row>
    <row r="508" spans="1:23" x14ac:dyDescent="0.3">
      <c r="A508" s="1" t="str">
        <f t="shared" si="359"/>
        <v>LP_MineOnMove_01</v>
      </c>
      <c r="B508" s="1" t="s">
        <v>372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CreateHitObjectMoving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5</v>
      </c>
      <c r="O508" s="7" t="str">
        <f t="shared" ca="1" si="360"/>
        <v/>
      </c>
      <c r="S508" s="7" t="str">
        <f t="shared" ca="1" si="361"/>
        <v/>
      </c>
      <c r="T508" s="1" t="s">
        <v>375</v>
      </c>
    </row>
    <row r="509" spans="1:23" x14ac:dyDescent="0.3">
      <c r="A509" s="1" t="str">
        <f t="shared" si="359"/>
        <v>LP_MineOnMove_02</v>
      </c>
      <c r="B509" s="1" t="s">
        <v>372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CreateHitObjectMoving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5</v>
      </c>
      <c r="O509" s="7" t="str">
        <f t="shared" ca="1" si="360"/>
        <v/>
      </c>
      <c r="S509" s="7" t="str">
        <f t="shared" ca="1" si="361"/>
        <v/>
      </c>
      <c r="T509" s="1" t="s">
        <v>375</v>
      </c>
    </row>
    <row r="510" spans="1:23" x14ac:dyDescent="0.3">
      <c r="A510" s="1" t="str">
        <f t="shared" si="359"/>
        <v>LP_MineOnMove_03</v>
      </c>
      <c r="B510" s="1" t="s">
        <v>372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CreateHitObjectMoving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5</v>
      </c>
      <c r="O510" s="7" t="str">
        <f t="shared" ca="1" si="360"/>
        <v/>
      </c>
      <c r="S510" s="7" t="str">
        <f t="shared" ca="1" si="361"/>
        <v/>
      </c>
      <c r="T510" s="1" t="s">
        <v>375</v>
      </c>
    </row>
    <row r="511" spans="1:23" x14ac:dyDescent="0.3">
      <c r="A511" s="1" t="str">
        <f t="shared" si="359"/>
        <v>LP_MineOnMove_Damage_01</v>
      </c>
      <c r="B511" s="1" t="s">
        <v>374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CollisionDamage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1.7730496453900713</v>
      </c>
      <c r="O511" s="7" t="str">
        <f t="shared" ca="1" si="360"/>
        <v/>
      </c>
      <c r="P511" s="1">
        <v>1</v>
      </c>
      <c r="S511" s="7" t="str">
        <f t="shared" ca="1" si="361"/>
        <v/>
      </c>
    </row>
    <row r="512" spans="1:23" x14ac:dyDescent="0.3">
      <c r="A512" s="1" t="str">
        <f t="shared" si="359"/>
        <v>LP_MineOnMove_Damage_02</v>
      </c>
      <c r="B512" s="1" t="s">
        <v>374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CollisionDamage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3.7234042553191498</v>
      </c>
      <c r="O512" s="7" t="str">
        <f t="shared" ca="1" si="360"/>
        <v/>
      </c>
      <c r="P512" s="1">
        <v>1</v>
      </c>
      <c r="S512" s="7" t="str">
        <f t="shared" ca="1" si="361"/>
        <v/>
      </c>
    </row>
    <row r="513" spans="1:23" x14ac:dyDescent="0.3">
      <c r="A513" s="1" t="str">
        <f t="shared" si="359"/>
        <v>LP_MineOnMove_Damage_03</v>
      </c>
      <c r="B513" s="1" t="s">
        <v>374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CollisionDamage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5.8510638297872362</v>
      </c>
      <c r="O513" s="7" t="str">
        <f t="shared" ca="1" si="360"/>
        <v/>
      </c>
      <c r="P513" s="1">
        <v>1</v>
      </c>
      <c r="S513" s="7" t="str">
        <f t="shared" ca="1" si="361"/>
        <v/>
      </c>
    </row>
    <row r="514" spans="1:23" x14ac:dyDescent="0.3">
      <c r="A514" s="1" t="str">
        <f t="shared" ref="A514:A518" si="368">B514&amp;"_"&amp;TEXT(D514,"00")</f>
        <v>LP_SlowHitObject_01</v>
      </c>
      <c r="B514" s="1" t="s">
        <v>318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SlowHitObjectSpeed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0.02</v>
      </c>
      <c r="O514" s="7" t="str">
        <f t="shared" ref="O514:O518" ca="1" si="369">IF(NOT(ISBLANK(N514)),N514,
IF(ISBLANK(M514),"",
VLOOKUP(M514,OFFSET(INDIRECT("$A:$B"),0,MATCH(M$1&amp;"_Verify",INDIRECT("$1:$1"),0)-1),2,0)
))</f>
        <v/>
      </c>
      <c r="S514" s="7" t="str">
        <f t="shared" ref="S514:S541" ca="1" si="370">IF(NOT(ISBLANK(R514)),R514,
IF(ISBLANK(Q514),"",
VLOOKUP(Q514,OFFSET(INDIRECT("$A:$B"),0,MATCH(Q$1&amp;"_Verify",INDIRECT("$1:$1"),0)-1),2,0)
))</f>
        <v/>
      </c>
    </row>
    <row r="515" spans="1:23" x14ac:dyDescent="0.3">
      <c r="A515" s="1" t="str">
        <f t="shared" si="368"/>
        <v>LP_SlowHitObject_02</v>
      </c>
      <c r="B515" s="1" t="s">
        <v>318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SlowHitObjectSpeed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4.2000000000000003E-2</v>
      </c>
      <c r="O515" s="7" t="str">
        <f t="shared" ca="1" si="369"/>
        <v/>
      </c>
      <c r="S515" s="7" t="str">
        <f t="shared" ca="1" si="370"/>
        <v/>
      </c>
    </row>
    <row r="516" spans="1:23" x14ac:dyDescent="0.3">
      <c r="A516" s="1" t="str">
        <f t="shared" si="368"/>
        <v>LP_SlowHitObject_03</v>
      </c>
      <c r="B516" s="1" t="s">
        <v>318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SlowHitObjectSpeed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6.6000000000000003E-2</v>
      </c>
      <c r="O516" s="7" t="str">
        <f t="shared" ca="1" si="369"/>
        <v/>
      </c>
      <c r="S516" s="7" t="str">
        <f t="shared" ca="1" si="370"/>
        <v/>
      </c>
    </row>
    <row r="517" spans="1:23" x14ac:dyDescent="0.3">
      <c r="A517" s="1" t="str">
        <f t="shared" si="368"/>
        <v>LP_SlowHitObject_04</v>
      </c>
      <c r="B517" s="1" t="s">
        <v>318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SlowHitObjectSpeed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9.1999999999999998E-2</v>
      </c>
      <c r="O517" s="7" t="str">
        <f t="shared" ca="1" si="369"/>
        <v/>
      </c>
      <c r="S517" s="7" t="str">
        <f t="shared" ca="1" si="370"/>
        <v/>
      </c>
    </row>
    <row r="518" spans="1:23" x14ac:dyDescent="0.3">
      <c r="A518" s="1" t="str">
        <f t="shared" si="368"/>
        <v>LP_SlowHitObject_05</v>
      </c>
      <c r="B518" s="1" t="s">
        <v>318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SlowHitObjectSpeed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0.12</v>
      </c>
      <c r="O518" s="7" t="str">
        <f t="shared" ca="1" si="369"/>
        <v/>
      </c>
      <c r="S518" s="7" t="str">
        <f t="shared" ca="1" si="370"/>
        <v/>
      </c>
    </row>
    <row r="519" spans="1:23" x14ac:dyDescent="0.3">
      <c r="A519" s="1" t="str">
        <f t="shared" ref="A519:A523" si="371">B519&amp;"_"&amp;TEXT(D519,"00")</f>
        <v>LP_SlowHitObjectBetter_01</v>
      </c>
      <c r="B519" s="1" t="s">
        <v>514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SlowHitObjectSpeed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ref="J519:J523" si="372">J514*5/3</f>
        <v>3.3333333333333333E-2</v>
      </c>
      <c r="O519" s="7" t="str">
        <f t="shared" ref="O519:O523" ca="1" si="373">IF(NOT(ISBLANK(N519)),N519,
IF(ISBLANK(M519),"",
VLOOKUP(M519,OFFSET(INDIRECT("$A:$B"),0,MATCH(M$1&amp;"_Verify",INDIRECT("$1:$1"),0)-1),2,0)
))</f>
        <v/>
      </c>
      <c r="S519" s="7" t="str">
        <f t="shared" ref="S519:S523" ca="1" si="374">IF(NOT(ISBLANK(R519)),R519,
IF(ISBLANK(Q519),"",
VLOOKUP(Q519,OFFSET(INDIRECT("$A:$B"),0,MATCH(Q$1&amp;"_Verify",INDIRECT("$1:$1"),0)-1),2,0)
))</f>
        <v/>
      </c>
    </row>
    <row r="520" spans="1:23" x14ac:dyDescent="0.3">
      <c r="A520" s="1" t="str">
        <f t="shared" si="371"/>
        <v>LP_SlowHitObjectBetter_02</v>
      </c>
      <c r="B520" s="1" t="s">
        <v>514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SlowHitObjectSpeed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2"/>
        <v>7.0000000000000007E-2</v>
      </c>
      <c r="O520" s="7" t="str">
        <f t="shared" ca="1" si="373"/>
        <v/>
      </c>
      <c r="S520" s="7" t="str">
        <f t="shared" ca="1" si="374"/>
        <v/>
      </c>
    </row>
    <row r="521" spans="1:23" x14ac:dyDescent="0.3">
      <c r="A521" s="1" t="str">
        <f t="shared" si="371"/>
        <v>LP_SlowHitObjectBetter_03</v>
      </c>
      <c r="B521" s="1" t="s">
        <v>514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SlowHitObjectSpeed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2"/>
        <v>0.11</v>
      </c>
      <c r="O521" s="7" t="str">
        <f t="shared" ca="1" si="373"/>
        <v/>
      </c>
      <c r="S521" s="7" t="str">
        <f t="shared" ca="1" si="374"/>
        <v/>
      </c>
    </row>
    <row r="522" spans="1:23" x14ac:dyDescent="0.3">
      <c r="A522" s="1" t="str">
        <f t="shared" si="371"/>
        <v>LP_SlowHitObjectBetter_04</v>
      </c>
      <c r="B522" s="1" t="s">
        <v>514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SlowHitObjectSpeed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2"/>
        <v>0.15333333333333332</v>
      </c>
      <c r="O522" s="7" t="str">
        <f t="shared" ca="1" si="373"/>
        <v/>
      </c>
      <c r="S522" s="7" t="str">
        <f t="shared" ca="1" si="374"/>
        <v/>
      </c>
    </row>
    <row r="523" spans="1:23" x14ac:dyDescent="0.3">
      <c r="A523" s="1" t="str">
        <f t="shared" si="371"/>
        <v>LP_SlowHitObjectBetter_05</v>
      </c>
      <c r="B523" s="1" t="s">
        <v>514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SlowHitObjectSpeed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2"/>
        <v>0.19999999999999998</v>
      </c>
      <c r="O523" s="7" t="str">
        <f t="shared" ca="1" si="373"/>
        <v/>
      </c>
      <c r="S523" s="7" t="str">
        <f t="shared" ca="1" si="374"/>
        <v/>
      </c>
    </row>
    <row r="524" spans="1:23" x14ac:dyDescent="0.3">
      <c r="A524" s="1" t="str">
        <f t="shared" ref="A524:A526" si="375">B524&amp;"_"&amp;TEXT(D524,"00")</f>
        <v>LP_Paralyze_01</v>
      </c>
      <c r="B524" s="1" t="s">
        <v>329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CertainHpHitObject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J524" s="1">
        <v>0.33</v>
      </c>
      <c r="O524" s="7" t="str">
        <f t="shared" ref="O524:O526" ca="1" si="376">IF(NOT(ISBLANK(N524)),N524,
IF(ISBLANK(M524),"",
VLOOKUP(M524,OFFSET(INDIRECT("$A:$B"),0,MATCH(M$1&amp;"_Verify",INDIRECT("$1:$1"),0)-1),2,0)
))</f>
        <v/>
      </c>
      <c r="P524" s="1">
        <v>1</v>
      </c>
      <c r="S524" s="7" t="str">
        <f t="shared" ca="1" si="370"/>
        <v/>
      </c>
      <c r="U524" s="1" t="s">
        <v>330</v>
      </c>
      <c r="V524" s="1">
        <v>0.7</v>
      </c>
      <c r="W524" s="1" t="s">
        <v>428</v>
      </c>
    </row>
    <row r="525" spans="1:23" x14ac:dyDescent="0.3">
      <c r="A525" s="1" t="str">
        <f t="shared" si="375"/>
        <v>LP_Paralyze_02</v>
      </c>
      <c r="B525" s="1" t="s">
        <v>329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CertainHpHitObject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J525" s="1">
        <v>0.34</v>
      </c>
      <c r="O525" s="7" t="str">
        <f t="shared" ca="1" si="376"/>
        <v/>
      </c>
      <c r="P525" s="1">
        <v>1</v>
      </c>
      <c r="S525" s="7" t="str">
        <f t="shared" ca="1" si="370"/>
        <v/>
      </c>
      <c r="U525" s="1" t="s">
        <v>330</v>
      </c>
      <c r="V525" s="1" t="s">
        <v>429</v>
      </c>
      <c r="W525" s="1" t="s">
        <v>430</v>
      </c>
    </row>
    <row r="526" spans="1:23" x14ac:dyDescent="0.3">
      <c r="A526" s="1" t="str">
        <f t="shared" si="375"/>
        <v>LP_Paralyze_03</v>
      </c>
      <c r="B526" s="1" t="s">
        <v>329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CertainHpHitObject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J526" s="1">
        <v>0.35</v>
      </c>
      <c r="O526" s="7" t="str">
        <f t="shared" ca="1" si="376"/>
        <v/>
      </c>
      <c r="P526" s="1">
        <v>1</v>
      </c>
      <c r="S526" s="7" t="str">
        <f t="shared" ca="1" si="370"/>
        <v/>
      </c>
      <c r="U526" s="1" t="s">
        <v>330</v>
      </c>
      <c r="V526" s="1" t="s">
        <v>336</v>
      </c>
      <c r="W526" s="1" t="s">
        <v>337</v>
      </c>
    </row>
    <row r="527" spans="1:23" x14ac:dyDescent="0.3">
      <c r="A527" s="1" t="str">
        <f t="shared" ref="A527:A532" si="377">B527&amp;"_"&amp;TEXT(D527,"00")</f>
        <v>LP_Paralyze_CannotAction_01</v>
      </c>
      <c r="B527" s="1" t="s">
        <v>330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CannotAction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1.4</v>
      </c>
      <c r="O527" s="7" t="str">
        <f t="shared" ref="O527:O532" ca="1" si="378">IF(NOT(ISBLANK(N527)),N527,
IF(ISBLANK(M527),"",
VLOOKUP(M527,OFFSET(INDIRECT("$A:$B"),0,MATCH(M$1&amp;"_Verify",INDIRECT("$1:$1"),0)-1),2,0)
))</f>
        <v/>
      </c>
      <c r="S527" s="7" t="str">
        <f t="shared" ca="1" si="370"/>
        <v/>
      </c>
    </row>
    <row r="528" spans="1:23" x14ac:dyDescent="0.3">
      <c r="A528" s="1" t="str">
        <f t="shared" si="377"/>
        <v>LP_Paralyze_CannotAction_02</v>
      </c>
      <c r="B528" s="1" t="s">
        <v>330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CannotAction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2</v>
      </c>
      <c r="O528" s="7" t="str">
        <f t="shared" ca="1" si="378"/>
        <v/>
      </c>
      <c r="S528" s="7" t="str">
        <f t="shared" ca="1" si="370"/>
        <v/>
      </c>
    </row>
    <row r="529" spans="1:23" x14ac:dyDescent="0.3">
      <c r="A529" s="1" t="str">
        <f t="shared" ref="A529" si="379">B529&amp;"_"&amp;TEXT(D529,"00")</f>
        <v>LP_Paralyze_CannotAction_03</v>
      </c>
      <c r="B529" s="1" t="s">
        <v>330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CannotAction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2.6</v>
      </c>
      <c r="O529" s="7" t="str">
        <f t="shared" ref="O529" ca="1" si="380">IF(NOT(ISBLANK(N529)),N529,
IF(ISBLANK(M529),"",
VLOOKUP(M529,OFFSET(INDIRECT("$A:$B"),0,MATCH(M$1&amp;"_Verify",INDIRECT("$1:$1"),0)-1),2,0)
))</f>
        <v/>
      </c>
      <c r="S529" s="7" t="str">
        <f t="shared" ref="S529" ca="1" si="381">IF(NOT(ISBLANK(R529)),R529,
IF(ISBLANK(Q529),"",
VLOOKUP(Q529,OFFSET(INDIRECT("$A:$B"),0,MATCH(Q$1&amp;"_Verify",INDIRECT("$1:$1"),0)-1),2,0)
))</f>
        <v/>
      </c>
    </row>
    <row r="530" spans="1:23" x14ac:dyDescent="0.3">
      <c r="A530" s="1" t="str">
        <f t="shared" si="377"/>
        <v>LP_Hold_01</v>
      </c>
      <c r="B530" s="1" t="s">
        <v>320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AttackWeightHitObject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J530" s="1">
        <v>0.25</v>
      </c>
      <c r="K530" s="1">
        <v>7.0000000000000007E-2</v>
      </c>
      <c r="O530" s="7" t="str">
        <f t="shared" ca="1" si="378"/>
        <v/>
      </c>
      <c r="P530" s="1">
        <v>1</v>
      </c>
      <c r="S530" s="7" t="str">
        <f t="shared" ca="1" si="370"/>
        <v/>
      </c>
      <c r="U530" s="1" t="s">
        <v>321</v>
      </c>
    </row>
    <row r="531" spans="1:23" x14ac:dyDescent="0.3">
      <c r="A531" s="1" t="str">
        <f t="shared" si="377"/>
        <v>LP_Hold_02</v>
      </c>
      <c r="B531" s="1" t="s">
        <v>320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AttackWeightHitObject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J531" s="1">
        <v>0.35</v>
      </c>
      <c r="K531" s="1">
        <v>0.09</v>
      </c>
      <c r="O531" s="7" t="str">
        <f t="shared" ca="1" si="378"/>
        <v/>
      </c>
      <c r="P531" s="1">
        <v>1</v>
      </c>
      <c r="S531" s="7" t="str">
        <f t="shared" ca="1" si="370"/>
        <v/>
      </c>
      <c r="U531" s="1" t="s">
        <v>321</v>
      </c>
    </row>
    <row r="532" spans="1:23" x14ac:dyDescent="0.3">
      <c r="A532" s="1" t="str">
        <f t="shared" si="377"/>
        <v>LP_Hold_03</v>
      </c>
      <c r="B532" s="1" t="s">
        <v>320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AttackWeightHitObject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J532" s="1">
        <v>0.45</v>
      </c>
      <c r="K532" s="1">
        <v>0.11</v>
      </c>
      <c r="O532" s="7" t="str">
        <f t="shared" ca="1" si="378"/>
        <v/>
      </c>
      <c r="P532" s="1">
        <v>1</v>
      </c>
      <c r="S532" s="7" t="str">
        <f t="shared" ca="1" si="370"/>
        <v/>
      </c>
      <c r="U532" s="1" t="s">
        <v>321</v>
      </c>
    </row>
    <row r="533" spans="1:23" x14ac:dyDescent="0.3">
      <c r="A533" s="1" t="str">
        <f t="shared" ref="A533:A538" si="382">B533&amp;"_"&amp;TEXT(D533,"00")</f>
        <v>LP_Hold_CannotMove_01</v>
      </c>
      <c r="B533" s="1" t="s">
        <v>322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CannotMove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1.5</v>
      </c>
      <c r="O533" s="7" t="str">
        <f t="shared" ref="O533:O538" ca="1" si="383">IF(NOT(ISBLANK(N533)),N533,
IF(ISBLANK(M533),"",
VLOOKUP(M533,OFFSET(INDIRECT("$A:$B"),0,MATCH(M$1&amp;"_Verify",INDIRECT("$1:$1"),0)-1),2,0)
))</f>
        <v/>
      </c>
      <c r="S533" s="7" t="str">
        <f t="shared" ca="1" si="370"/>
        <v/>
      </c>
      <c r="V533" s="1" t="s">
        <v>360</v>
      </c>
    </row>
    <row r="534" spans="1:23" x14ac:dyDescent="0.3">
      <c r="A534" s="1" t="str">
        <f t="shared" si="382"/>
        <v>LP_Hold_CannotMove_02</v>
      </c>
      <c r="B534" s="1" t="s">
        <v>322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CannotMove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3.1500000000000004</v>
      </c>
      <c r="O534" s="7" t="str">
        <f t="shared" ca="1" si="383"/>
        <v/>
      </c>
      <c r="S534" s="7" t="str">
        <f t="shared" ca="1" si="370"/>
        <v/>
      </c>
      <c r="V534" s="1" t="s">
        <v>360</v>
      </c>
    </row>
    <row r="535" spans="1:23" x14ac:dyDescent="0.3">
      <c r="A535" s="1" t="str">
        <f t="shared" si="382"/>
        <v>LP_Hold_CannotMove_03</v>
      </c>
      <c r="B535" s="1" t="s">
        <v>322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CannotMove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4.95</v>
      </c>
      <c r="O535" s="7" t="str">
        <f t="shared" ca="1" si="383"/>
        <v/>
      </c>
      <c r="S535" s="7" t="str">
        <f t="shared" ca="1" si="370"/>
        <v/>
      </c>
      <c r="V535" s="1" t="s">
        <v>360</v>
      </c>
    </row>
    <row r="536" spans="1:23" x14ac:dyDescent="0.3">
      <c r="A536" s="1" t="str">
        <f t="shared" si="382"/>
        <v>LP_Transport_01</v>
      </c>
      <c r="B536" s="1" t="s">
        <v>356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TeleportingHitObject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J536" s="1">
        <v>0.15</v>
      </c>
      <c r="K536" s="1">
        <v>0.1</v>
      </c>
      <c r="L536" s="1">
        <v>0.1</v>
      </c>
      <c r="N536" s="1">
        <v>3</v>
      </c>
      <c r="O536" s="7">
        <f t="shared" ca="1" si="383"/>
        <v>3</v>
      </c>
      <c r="P536" s="1">
        <v>1</v>
      </c>
      <c r="R536" s="1">
        <v>1</v>
      </c>
      <c r="S536" s="7">
        <f t="shared" ca="1" si="370"/>
        <v>1</v>
      </c>
      <c r="U536" s="1" t="s">
        <v>353</v>
      </c>
    </row>
    <row r="537" spans="1:23" x14ac:dyDescent="0.3">
      <c r="A537" s="1" t="str">
        <f t="shared" si="382"/>
        <v>LP_Transport_02</v>
      </c>
      <c r="B537" s="1" t="s">
        <v>356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TeleportingHitObject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J537" s="1">
        <v>0.22500000000000001</v>
      </c>
      <c r="K537" s="1">
        <v>0.1</v>
      </c>
      <c r="L537" s="1">
        <v>0.1</v>
      </c>
      <c r="N537" s="1">
        <v>6</v>
      </c>
      <c r="O537" s="7">
        <f t="shared" ca="1" si="383"/>
        <v>6</v>
      </c>
      <c r="P537" s="1">
        <v>1</v>
      </c>
      <c r="R537" s="1">
        <v>2</v>
      </c>
      <c r="S537" s="7">
        <f t="shared" ca="1" si="370"/>
        <v>2</v>
      </c>
      <c r="U537" s="1" t="s">
        <v>353</v>
      </c>
    </row>
    <row r="538" spans="1:23" x14ac:dyDescent="0.3">
      <c r="A538" s="1" t="str">
        <f t="shared" si="382"/>
        <v>LP_Transport_03</v>
      </c>
      <c r="B538" s="1" t="s">
        <v>356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TeleportingHitObject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J538" s="1">
        <v>0.3</v>
      </c>
      <c r="K538" s="1">
        <v>0.1</v>
      </c>
      <c r="L538" s="1">
        <v>0.1</v>
      </c>
      <c r="N538" s="1">
        <v>9</v>
      </c>
      <c r="O538" s="7">
        <f t="shared" ca="1" si="383"/>
        <v>9</v>
      </c>
      <c r="P538" s="1">
        <v>1</v>
      </c>
      <c r="R538" s="1">
        <v>3</v>
      </c>
      <c r="S538" s="7">
        <f t="shared" ca="1" si="370"/>
        <v>3</v>
      </c>
      <c r="U538" s="1" t="s">
        <v>353</v>
      </c>
    </row>
    <row r="539" spans="1:23" x14ac:dyDescent="0.3">
      <c r="A539" s="1" t="str">
        <f t="shared" ref="A539:A541" si="384">B539&amp;"_"&amp;TEXT(D539,"00")</f>
        <v>LP_Transport_Teleported_01</v>
      </c>
      <c r="B539" s="1" t="s">
        <v>357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Teleported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10</v>
      </c>
      <c r="J539" s="1">
        <v>10</v>
      </c>
      <c r="O539" s="7" t="str">
        <f t="shared" ref="O539:O541" ca="1" si="385">IF(NOT(ISBLANK(N539)),N539,
IF(ISBLANK(M539),"",
VLOOKUP(M539,OFFSET(INDIRECT("$A:$B"),0,MATCH(M$1&amp;"_Verify",INDIRECT("$1:$1"),0)-1),2,0)
))</f>
        <v/>
      </c>
      <c r="S539" s="7" t="str">
        <f t="shared" ca="1" si="370"/>
        <v/>
      </c>
      <c r="U539" s="1" t="s">
        <v>434</v>
      </c>
      <c r="V539" s="1" t="s">
        <v>358</v>
      </c>
      <c r="W539" s="1" t="s">
        <v>359</v>
      </c>
    </row>
    <row r="540" spans="1:23" x14ac:dyDescent="0.3">
      <c r="A540" s="1" t="str">
        <f t="shared" si="384"/>
        <v>LP_Transport_Teleported_02</v>
      </c>
      <c r="B540" s="1" t="s">
        <v>357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Teleported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0">
        <v>14</v>
      </c>
      <c r="J540" s="1">
        <v>10</v>
      </c>
      <c r="O540" s="7" t="str">
        <f t="shared" ca="1" si="385"/>
        <v/>
      </c>
      <c r="S540" s="7" t="str">
        <f t="shared" ca="1" si="370"/>
        <v/>
      </c>
      <c r="U540" s="1" t="s">
        <v>434</v>
      </c>
      <c r="V540" s="1" t="s">
        <v>358</v>
      </c>
      <c r="W540" s="1" t="s">
        <v>359</v>
      </c>
    </row>
    <row r="541" spans="1:23" x14ac:dyDescent="0.3">
      <c r="A541" s="1" t="str">
        <f t="shared" si="384"/>
        <v>LP_Transport_Teleported_03</v>
      </c>
      <c r="B541" s="1" t="s">
        <v>357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Teleported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0">
        <v>18</v>
      </c>
      <c r="J541" s="1">
        <v>10</v>
      </c>
      <c r="O541" s="7" t="str">
        <f t="shared" ca="1" si="385"/>
        <v/>
      </c>
      <c r="S541" s="7" t="str">
        <f t="shared" ca="1" si="370"/>
        <v/>
      </c>
      <c r="U541" s="1" t="s">
        <v>434</v>
      </c>
      <c r="V541" s="1" t="s">
        <v>358</v>
      </c>
      <c r="W541" s="1" t="s">
        <v>359</v>
      </c>
    </row>
    <row r="542" spans="1:23" x14ac:dyDescent="0.3">
      <c r="A542" s="1" t="str">
        <f t="shared" ref="A542:A551" si="386">B542&amp;"_"&amp;TEXT(D542,"00")</f>
        <v>LP_SummonShield_01</v>
      </c>
      <c r="B542" s="1" t="s">
        <v>377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CreateWall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3</v>
      </c>
      <c r="K542" s="1">
        <v>3</v>
      </c>
      <c r="O542" s="7" t="str">
        <f t="shared" ref="O542:O551" ca="1" si="387">IF(NOT(ISBLANK(N542)),N542,
IF(ISBLANK(M542),"",
VLOOKUP(M542,OFFSET(INDIRECT("$A:$B"),0,MATCH(M$1&amp;"_Verify",INDIRECT("$1:$1"),0)-1),2,0)
))</f>
        <v/>
      </c>
      <c r="S542" s="7" t="str">
        <f t="shared" ref="S542:S551" ca="1" si="388">IF(NOT(ISBLANK(R542)),R542,
IF(ISBLANK(Q542),"",
VLOOKUP(Q542,OFFSET(INDIRECT("$A:$B"),0,MATCH(Q$1&amp;"_Verify",INDIRECT("$1:$1"),0)-1),2,0)
))</f>
        <v/>
      </c>
      <c r="T542" s="1" t="s">
        <v>379</v>
      </c>
    </row>
    <row r="543" spans="1:23" x14ac:dyDescent="0.3">
      <c r="A543" s="1" t="str">
        <f t="shared" si="386"/>
        <v>LP_SummonShield_02</v>
      </c>
      <c r="B543" s="1" t="s">
        <v>377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CreateWall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1.9672131147540985</v>
      </c>
      <c r="K543" s="1">
        <v>3</v>
      </c>
      <c r="O543" s="7" t="str">
        <f t="shared" ca="1" si="387"/>
        <v/>
      </c>
      <c r="S543" s="7" t="str">
        <f t="shared" ca="1" si="388"/>
        <v/>
      </c>
      <c r="T543" s="1" t="s">
        <v>379</v>
      </c>
    </row>
    <row r="544" spans="1:23" x14ac:dyDescent="0.3">
      <c r="A544" s="1" t="str">
        <f t="shared" si="386"/>
        <v>LP_SummonShield_03</v>
      </c>
      <c r="B544" s="1" t="s">
        <v>377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CreateWall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1.4285714285714284</v>
      </c>
      <c r="K544" s="1">
        <v>3</v>
      </c>
      <c r="O544" s="7" t="str">
        <f t="shared" ca="1" si="387"/>
        <v/>
      </c>
      <c r="S544" s="7" t="str">
        <f t="shared" ca="1" si="388"/>
        <v/>
      </c>
      <c r="T544" s="1" t="s">
        <v>379</v>
      </c>
    </row>
    <row r="545" spans="1:20" x14ac:dyDescent="0.3">
      <c r="A545" s="1" t="str">
        <f t="shared" si="386"/>
        <v>LP_SummonShield_04</v>
      </c>
      <c r="B545" s="1" t="s">
        <v>377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CreateWall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1.1009174311926606</v>
      </c>
      <c r="K545" s="1">
        <v>3</v>
      </c>
      <c r="O545" s="7" t="str">
        <f t="shared" ca="1" si="387"/>
        <v/>
      </c>
      <c r="S545" s="7" t="str">
        <f t="shared" ca="1" si="388"/>
        <v/>
      </c>
      <c r="T545" s="1" t="s">
        <v>379</v>
      </c>
    </row>
    <row r="546" spans="1:20" x14ac:dyDescent="0.3">
      <c r="A546" s="1" t="str">
        <f t="shared" si="386"/>
        <v>LP_SummonShield_05</v>
      </c>
      <c r="B546" s="1" t="s">
        <v>377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CreateWall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0.88235294117647056</v>
      </c>
      <c r="K546" s="1">
        <v>3</v>
      </c>
      <c r="O546" s="7" t="str">
        <f t="shared" ca="1" si="387"/>
        <v/>
      </c>
      <c r="S546" s="7" t="str">
        <f t="shared" ca="1" si="388"/>
        <v/>
      </c>
      <c r="T546" s="1" t="s">
        <v>379</v>
      </c>
    </row>
    <row r="547" spans="1:20" x14ac:dyDescent="0.3">
      <c r="A547" s="1" t="str">
        <f t="shared" si="386"/>
        <v>LP_HealSpOnAttack_01</v>
      </c>
      <c r="B547" s="1" t="s">
        <v>519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HealSpOnHit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</v>
      </c>
      <c r="K547" s="1">
        <v>1</v>
      </c>
      <c r="O547" s="7" t="str">
        <f t="shared" ca="1" si="387"/>
        <v/>
      </c>
      <c r="S547" s="7" t="str">
        <f t="shared" ca="1" si="388"/>
        <v/>
      </c>
    </row>
    <row r="548" spans="1:20" x14ac:dyDescent="0.3">
      <c r="A548" s="1" t="str">
        <f t="shared" si="386"/>
        <v>LP_HealSpOnAttack_02</v>
      </c>
      <c r="B548" s="1" t="s">
        <v>519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HealSpOnHit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2.1</v>
      </c>
      <c r="K548" s="1">
        <v>2.1</v>
      </c>
      <c r="O548" s="7" t="str">
        <f t="shared" ca="1" si="387"/>
        <v/>
      </c>
      <c r="S548" s="7" t="str">
        <f t="shared" ca="1" si="388"/>
        <v/>
      </c>
    </row>
    <row r="549" spans="1:20" x14ac:dyDescent="0.3">
      <c r="A549" s="1" t="str">
        <f t="shared" si="386"/>
        <v>LP_HealSpOnAttack_03</v>
      </c>
      <c r="B549" s="1" t="s">
        <v>519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HealSpOnHit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3.3000000000000003</v>
      </c>
      <c r="K549" s="1">
        <v>3.3000000000000003</v>
      </c>
      <c r="O549" s="7" t="str">
        <f t="shared" ca="1" si="387"/>
        <v/>
      </c>
      <c r="S549" s="7" t="str">
        <f t="shared" ca="1" si="388"/>
        <v/>
      </c>
    </row>
    <row r="550" spans="1:20" x14ac:dyDescent="0.3">
      <c r="A550" s="1" t="str">
        <f t="shared" si="386"/>
        <v>LP_HealSpOnAttackBetter_01</v>
      </c>
      <c r="B550" s="1" t="s">
        <v>521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HealSpOnHit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1.6666666666666667</v>
      </c>
      <c r="K550" s="1">
        <v>1.6666666666666667</v>
      </c>
      <c r="O550" s="7" t="str">
        <f t="shared" ca="1" si="387"/>
        <v/>
      </c>
      <c r="S550" s="7" t="str">
        <f t="shared" ca="1" si="388"/>
        <v/>
      </c>
    </row>
    <row r="551" spans="1:20" x14ac:dyDescent="0.3">
      <c r="A551" s="1" t="str">
        <f t="shared" si="386"/>
        <v>LP_HealSpOnAttackBetter_02</v>
      </c>
      <c r="B551" s="1" t="s">
        <v>521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HealSpOnHit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3.5000000000000004</v>
      </c>
      <c r="K551" s="1">
        <v>3.5000000000000004</v>
      </c>
      <c r="O551" s="7" t="str">
        <f t="shared" ca="1" si="387"/>
        <v/>
      </c>
      <c r="S551" s="7" t="str">
        <f t="shared" ca="1" si="388"/>
        <v/>
      </c>
    </row>
    <row r="552" spans="1:20" x14ac:dyDescent="0.3">
      <c r="A552" s="1" t="str">
        <f t="shared" ref="A552:A562" si="389">B552&amp;"_"&amp;TEXT(D552,"00")</f>
        <v>LP_HealSpOnAttackBetter_03</v>
      </c>
      <c r="B552" s="1" t="s">
        <v>521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HealSpOnHit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5.5</v>
      </c>
      <c r="K552" s="1">
        <v>5.5</v>
      </c>
      <c r="O552" s="7" t="str">
        <f t="shared" ref="O552:O562" ca="1" si="390">IF(NOT(ISBLANK(N552)),N552,
IF(ISBLANK(M552),"",
VLOOKUP(M552,OFFSET(INDIRECT("$A:$B"),0,MATCH(M$1&amp;"_Verify",INDIRECT("$1:$1"),0)-1),2,0)
))</f>
        <v/>
      </c>
      <c r="S552" s="7" t="str">
        <f t="shared" ref="S552:S562" ca="1" si="391">IF(NOT(ISBLANK(R552)),R552,
IF(ISBLANK(Q552),"",
VLOOKUP(Q552,OFFSET(INDIRECT("$A:$B"),0,MATCH(Q$1&amp;"_Verify",INDIRECT("$1:$1"),0)-1),2,0)
))</f>
        <v/>
      </c>
    </row>
    <row r="553" spans="1:20" x14ac:dyDescent="0.3">
      <c r="A553" s="1" t="str">
        <f t="shared" ref="A553" si="392">B553&amp;"_"&amp;TEXT(D553,"00")</f>
        <v>LP_HealSpOnAttackBetter_04</v>
      </c>
      <c r="B553" s="1" t="s">
        <v>521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HealSpOnHit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5.5</v>
      </c>
      <c r="K553" s="1">
        <v>5.5</v>
      </c>
      <c r="O553" s="7" t="str">
        <f t="shared" ref="O553" ca="1" si="393">IF(NOT(ISBLANK(N553)),N553,
IF(ISBLANK(M553),"",
VLOOKUP(M553,OFFSET(INDIRECT("$A:$B"),0,MATCH(M$1&amp;"_Verify",INDIRECT("$1:$1"),0)-1),2,0)
))</f>
        <v/>
      </c>
      <c r="S553" s="7" t="str">
        <f t="shared" ref="S553" ca="1" si="394">IF(NOT(ISBLANK(R553)),R553,
IF(ISBLANK(Q553),"",
VLOOKUP(Q553,OFFSET(INDIRECT("$A:$B"),0,MATCH(Q$1&amp;"_Verify",INDIRECT("$1:$1"),0)-1),2,0)
))</f>
        <v/>
      </c>
    </row>
    <row r="554" spans="1:20" x14ac:dyDescent="0.3">
      <c r="A554" s="1" t="str">
        <f t="shared" si="389"/>
        <v>LP_PaybackSp_01</v>
      </c>
      <c r="B554" s="1" t="s">
        <v>535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PaybackSp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0.23333333333333336</v>
      </c>
      <c r="K554" s="1">
        <v>0.28518518518518521</v>
      </c>
      <c r="O554" s="7" t="str">
        <f t="shared" ca="1" si="390"/>
        <v/>
      </c>
      <c r="S554" s="7" t="str">
        <f t="shared" ca="1" si="391"/>
        <v/>
      </c>
    </row>
    <row r="555" spans="1:20" x14ac:dyDescent="0.3">
      <c r="A555" s="1" t="str">
        <f t="shared" si="389"/>
        <v>LP_PaybackSp_02</v>
      </c>
      <c r="B555" s="1" t="s">
        <v>535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PaybackSp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0.38126801152737749</v>
      </c>
      <c r="K555" s="1">
        <v>0.46599423631123921</v>
      </c>
      <c r="O555" s="7" t="str">
        <f t="shared" ca="1" si="390"/>
        <v/>
      </c>
      <c r="S555" s="7" t="str">
        <f t="shared" ca="1" si="391"/>
        <v/>
      </c>
    </row>
    <row r="556" spans="1:20" x14ac:dyDescent="0.3">
      <c r="A556" s="1" t="str">
        <f t="shared" si="389"/>
        <v>LP_PaybackSp_03</v>
      </c>
      <c r="B556" s="1" t="s">
        <v>535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PaybackSp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0.48236658932714627</v>
      </c>
      <c r="K556" s="1">
        <v>0.58955916473317882</v>
      </c>
      <c r="O556" s="7" t="str">
        <f t="shared" ca="1" si="390"/>
        <v/>
      </c>
      <c r="S556" s="7" t="str">
        <f t="shared" ca="1" si="391"/>
        <v/>
      </c>
    </row>
    <row r="557" spans="1:20" x14ac:dyDescent="0.3">
      <c r="A557" s="1" t="str">
        <f t="shared" si="389"/>
        <v>LP_PaybackSp_04</v>
      </c>
      <c r="B557" s="1" t="s">
        <v>535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PaybackSp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0.55517241379310345</v>
      </c>
      <c r="K557" s="1">
        <v>0.67854406130268197</v>
      </c>
      <c r="O557" s="7" t="str">
        <f t="shared" ca="1" si="390"/>
        <v/>
      </c>
      <c r="S557" s="7" t="str">
        <f t="shared" ca="1" si="391"/>
        <v/>
      </c>
    </row>
    <row r="558" spans="1:20" x14ac:dyDescent="0.3">
      <c r="A558" s="1" t="str">
        <f t="shared" si="389"/>
        <v>LP_PaybackSp_05</v>
      </c>
      <c r="B558" s="1" t="s">
        <v>535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PaybackSp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0.60967741935483877</v>
      </c>
      <c r="K558" s="1">
        <v>0.74516129032258072</v>
      </c>
      <c r="O558" s="7" t="str">
        <f t="shared" ca="1" si="390"/>
        <v/>
      </c>
      <c r="S558" s="7" t="str">
        <f t="shared" ca="1" si="391"/>
        <v/>
      </c>
    </row>
    <row r="559" spans="1:20" x14ac:dyDescent="0.3">
      <c r="A559" s="1" t="str">
        <f t="shared" si="389"/>
        <v>PN_Magic1.5Times_01</v>
      </c>
      <c r="B559" s="1" t="s">
        <v>820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EnlargeDamage</v>
      </c>
      <c r="G559" s="1" t="s">
        <v>394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0.5</v>
      </c>
      <c r="O559" s="7" t="str">
        <f t="shared" ca="1" si="390"/>
        <v/>
      </c>
      <c r="S559" s="7" t="str">
        <f t="shared" ca="1" si="391"/>
        <v/>
      </c>
    </row>
    <row r="560" spans="1:20" x14ac:dyDescent="0.3">
      <c r="A560" s="1" t="str">
        <f t="shared" si="389"/>
        <v>PN_Machine1.5Times_01</v>
      </c>
      <c r="B560" s="1" t="s">
        <v>822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EnlargeDamage</v>
      </c>
      <c r="G560" s="1" t="s">
        <v>827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0.5</v>
      </c>
      <c r="O560" s="7" t="str">
        <f t="shared" ca="1" si="390"/>
        <v/>
      </c>
      <c r="S560" s="7" t="str">
        <f t="shared" ca="1" si="391"/>
        <v/>
      </c>
    </row>
    <row r="561" spans="1:19" x14ac:dyDescent="0.3">
      <c r="A561" s="1" t="str">
        <f t="shared" si="389"/>
        <v>PN_Nature1.5Times_01</v>
      </c>
      <c r="B561" s="1" t="s">
        <v>824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EnlargeDamage</v>
      </c>
      <c r="G561" s="1" t="s">
        <v>397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0.5</v>
      </c>
      <c r="O561" s="7" t="str">
        <f t="shared" ca="1" si="390"/>
        <v/>
      </c>
      <c r="S561" s="7" t="str">
        <f t="shared" ca="1" si="391"/>
        <v/>
      </c>
    </row>
    <row r="562" spans="1:19" x14ac:dyDescent="0.3">
      <c r="A562" s="1" t="str">
        <f t="shared" si="389"/>
        <v>PN_Qigong1.5Times_01</v>
      </c>
      <c r="B562" s="1" t="s">
        <v>826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EnlargeDamage</v>
      </c>
      <c r="G562" s="1" t="s">
        <v>828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0.5</v>
      </c>
      <c r="O562" s="7" t="str">
        <f t="shared" ca="1" si="390"/>
        <v/>
      </c>
      <c r="S562" s="7" t="str">
        <f t="shared" ca="1" si="391"/>
        <v/>
      </c>
    </row>
    <row r="563" spans="1:19" x14ac:dyDescent="0.3">
      <c r="A563" s="1" t="str">
        <f t="shared" ref="A563:A564" si="395">B563&amp;"_"&amp;TEXT(D563,"00")</f>
        <v>PN_Magic2Times_01</v>
      </c>
      <c r="B563" s="1" t="s">
        <v>385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EnlargeDamage</v>
      </c>
      <c r="G563" s="1" t="s">
        <v>394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1</v>
      </c>
      <c r="O563" s="7" t="str">
        <f t="shared" ref="O563:O564" ca="1" si="396">IF(NOT(ISBLANK(N563)),N563,
IF(ISBLANK(M563),"",
VLOOKUP(M563,OFFSET(INDIRECT("$A:$B"),0,MATCH(M$1&amp;"_Verify",INDIRECT("$1:$1"),0)-1),2,0)
))</f>
        <v/>
      </c>
      <c r="S563" s="7" t="str">
        <f t="shared" ref="S563:S564" ca="1" si="397">IF(NOT(ISBLANK(R563)),R563,
IF(ISBLANK(Q563),"",
VLOOKUP(Q563,OFFSET(INDIRECT("$A:$B"),0,MATCH(Q$1&amp;"_Verify",INDIRECT("$1:$1"),0)-1),2,0)
))</f>
        <v/>
      </c>
    </row>
    <row r="564" spans="1:19" x14ac:dyDescent="0.3">
      <c r="A564" s="1" t="str">
        <f t="shared" si="395"/>
        <v>PN_Machine2Times_01</v>
      </c>
      <c r="B564" s="1" t="s">
        <v>402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EnlargeDamage</v>
      </c>
      <c r="G564" s="1" t="s">
        <v>404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1</v>
      </c>
      <c r="O564" s="7" t="str">
        <f t="shared" ca="1" si="396"/>
        <v/>
      </c>
      <c r="S564" s="7" t="str">
        <f t="shared" ca="1" si="397"/>
        <v/>
      </c>
    </row>
    <row r="565" spans="1:19" x14ac:dyDescent="0.3">
      <c r="A565" s="1" t="str">
        <f t="shared" ref="A565:A568" si="398">B565&amp;"_"&amp;TEXT(D565,"00")</f>
        <v>PN_Nature2Times_01</v>
      </c>
      <c r="B565" s="1" t="s">
        <v>387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EnlargeDamage</v>
      </c>
      <c r="G565" s="1" t="s">
        <v>397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1</v>
      </c>
      <c r="O565" s="7" t="str">
        <f t="shared" ref="O565:O568" ca="1" si="399">IF(NOT(ISBLANK(N565)),N565,
IF(ISBLANK(M565),"",
VLOOKUP(M565,OFFSET(INDIRECT("$A:$B"),0,MATCH(M$1&amp;"_Verify",INDIRECT("$1:$1"),0)-1),2,0)
))</f>
        <v/>
      </c>
      <c r="S565" s="7" t="str">
        <f t="shared" ref="S565:S568" ca="1" si="400">IF(NOT(ISBLANK(R565)),R565,
IF(ISBLANK(Q565),"",
VLOOKUP(Q565,OFFSET(INDIRECT("$A:$B"),0,MATCH(Q$1&amp;"_Verify",INDIRECT("$1:$1"),0)-1),2,0)
))</f>
        <v/>
      </c>
    </row>
    <row r="566" spans="1:19" x14ac:dyDescent="0.3">
      <c r="A566" s="1" t="str">
        <f t="shared" si="398"/>
        <v>PN_Qigong2Times_01</v>
      </c>
      <c r="B566" s="1" t="s">
        <v>403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EnlargeDamage</v>
      </c>
      <c r="G566" s="1" t="s">
        <v>405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1</v>
      </c>
      <c r="O566" s="7" t="str">
        <f t="shared" ca="1" si="399"/>
        <v/>
      </c>
      <c r="S566" s="7" t="str">
        <f t="shared" ca="1" si="400"/>
        <v/>
      </c>
    </row>
    <row r="567" spans="1:19" x14ac:dyDescent="0.3">
      <c r="A567" s="1" t="str">
        <f t="shared" si="398"/>
        <v>PN_Magic3Times_01</v>
      </c>
      <c r="B567" s="1" t="s">
        <v>777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EnlargeDamage</v>
      </c>
      <c r="G567" s="1" t="s">
        <v>394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2</v>
      </c>
      <c r="O567" s="7" t="str">
        <f t="shared" ca="1" si="399"/>
        <v/>
      </c>
      <c r="S567" s="7" t="str">
        <f t="shared" ca="1" si="400"/>
        <v/>
      </c>
    </row>
    <row r="568" spans="1:19" x14ac:dyDescent="0.3">
      <c r="A568" s="1" t="str">
        <f t="shared" si="398"/>
        <v>PN_Machine3Times_01</v>
      </c>
      <c r="B568" s="1" t="s">
        <v>774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EnlargeDamage</v>
      </c>
      <c r="G568" s="1" t="s">
        <v>396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2</v>
      </c>
      <c r="O568" s="7" t="str">
        <f t="shared" ca="1" si="399"/>
        <v/>
      </c>
      <c r="S568" s="7" t="str">
        <f t="shared" ca="1" si="400"/>
        <v/>
      </c>
    </row>
    <row r="569" spans="1:19" x14ac:dyDescent="0.3">
      <c r="A569" s="1" t="str">
        <f t="shared" ref="A569:A570" si="401">B569&amp;"_"&amp;TEXT(D569,"00")</f>
        <v>PN_Nature3Times_01</v>
      </c>
      <c r="B569" s="1" t="s">
        <v>778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EnlargeDamage</v>
      </c>
      <c r="G569" s="1" t="s">
        <v>397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2</v>
      </c>
      <c r="O569" s="7" t="str">
        <f t="shared" ref="O569:O570" ca="1" si="402">IF(NOT(ISBLANK(N569)),N569,
IF(ISBLANK(M569),"",
VLOOKUP(M569,OFFSET(INDIRECT("$A:$B"),0,MATCH(M$1&amp;"_Verify",INDIRECT("$1:$1"),0)-1),2,0)
))</f>
        <v/>
      </c>
      <c r="S569" s="7" t="str">
        <f t="shared" ref="S569:S570" ca="1" si="403">IF(NOT(ISBLANK(R569)),R569,
IF(ISBLANK(Q569),"",
VLOOKUP(Q569,OFFSET(INDIRECT("$A:$B"),0,MATCH(Q$1&amp;"_Verify",INDIRECT("$1:$1"),0)-1),2,0)
))</f>
        <v/>
      </c>
    </row>
    <row r="570" spans="1:19" x14ac:dyDescent="0.3">
      <c r="A570" s="1" t="str">
        <f t="shared" si="401"/>
        <v>PN_Qigong3Times_01</v>
      </c>
      <c r="B570" s="1" t="s">
        <v>776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EnlargeDamage</v>
      </c>
      <c r="G570" s="1" t="s">
        <v>399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2</v>
      </c>
      <c r="O570" s="7" t="str">
        <f t="shared" ca="1" si="402"/>
        <v/>
      </c>
      <c r="S570" s="7" t="str">
        <f t="shared" ca="1" si="40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88:Q570 M3:M570 Q3:Q37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G388:G393 G50:G110 G123:G131 G148:G150 G154:G379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578</v>
      </c>
      <c r="B2" t="s">
        <v>576</v>
      </c>
      <c r="C2" t="s">
        <v>579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864</v>
      </c>
      <c r="B3" t="s">
        <v>860</v>
      </c>
      <c r="C3" t="s">
        <v>866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886</v>
      </c>
      <c r="B4" t="s">
        <v>887</v>
      </c>
      <c r="C4" s="10" t="s">
        <v>881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891</v>
      </c>
      <c r="B5" t="s">
        <v>892</v>
      </c>
      <c r="C5" t="s">
        <v>894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3"/>
  <sheetViews>
    <sheetView zoomScaleNormal="100" workbookViewId="0">
      <pane ySplit="1" topLeftCell="A60" activePane="bottomLeft" state="frozen"/>
      <selection pane="bottomLeft" activeCell="A61" sqref="A6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705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620</v>
      </c>
      <c r="D5" s="4" t="s">
        <v>621</v>
      </c>
      <c r="E5" s="4" t="s">
        <v>622</v>
      </c>
      <c r="F5" s="2"/>
      <c r="G5" s="4" t="s">
        <v>626</v>
      </c>
      <c r="H5" s="4" t="s">
        <v>625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700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836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700</v>
      </c>
      <c r="H16" s="4" t="s">
        <v>898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800</v>
      </c>
      <c r="C18" s="3" t="s">
        <v>62</v>
      </c>
      <c r="D18" s="4" t="s">
        <v>236</v>
      </c>
      <c r="E18" s="4"/>
      <c r="F18" s="5"/>
      <c r="G18" s="3" t="s">
        <v>799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675</v>
      </c>
      <c r="H22" s="3" t="s">
        <v>676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680</v>
      </c>
      <c r="F24" s="5"/>
      <c r="G24" s="3"/>
      <c r="H24" s="3" t="s">
        <v>685</v>
      </c>
      <c r="I24" s="4" t="s">
        <v>426</v>
      </c>
      <c r="J24" s="3" t="s">
        <v>729</v>
      </c>
      <c r="K24" s="5"/>
      <c r="L24" s="5"/>
      <c r="M24" s="3" t="s">
        <v>422</v>
      </c>
    </row>
    <row r="25" spans="1:13" s="10" customFormat="1" ht="36" x14ac:dyDescent="0.3">
      <c r="A25" s="10" t="s">
        <v>667</v>
      </c>
      <c r="B25" s="3" t="s">
        <v>670</v>
      </c>
      <c r="C25" s="3"/>
      <c r="D25" s="4"/>
      <c r="E25" s="4"/>
      <c r="F25" s="5"/>
      <c r="G25" s="3" t="s">
        <v>818</v>
      </c>
      <c r="H25" s="3"/>
      <c r="I25" s="4" t="s">
        <v>817</v>
      </c>
      <c r="J25" s="3" t="s">
        <v>671</v>
      </c>
      <c r="K25" s="5"/>
      <c r="L25" s="5"/>
      <c r="M25" s="3"/>
    </row>
    <row r="26" spans="1:13" s="10" customFormat="1" ht="36" x14ac:dyDescent="0.3">
      <c r="A26" s="10" t="s">
        <v>787</v>
      </c>
      <c r="B26" s="3" t="s">
        <v>789</v>
      </c>
      <c r="C26" s="3" t="s">
        <v>790</v>
      </c>
      <c r="D26" s="4"/>
      <c r="E26" s="4"/>
      <c r="F26" s="5"/>
      <c r="G26" s="3"/>
      <c r="H26" s="3"/>
      <c r="I26" s="4"/>
      <c r="J26" s="3" t="s">
        <v>788</v>
      </c>
      <c r="K26" s="5"/>
      <c r="L26" s="5"/>
      <c r="M26" s="3"/>
    </row>
    <row r="27" spans="1:13" s="10" customFormat="1" ht="24" x14ac:dyDescent="0.3">
      <c r="A27" s="10" t="s">
        <v>720</v>
      </c>
      <c r="B27" s="3" t="s">
        <v>721</v>
      </c>
      <c r="C27" s="3" t="s">
        <v>62</v>
      </c>
      <c r="D27" s="4" t="s">
        <v>722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806</v>
      </c>
      <c r="B28" s="3" t="s">
        <v>807</v>
      </c>
      <c r="C28" s="3"/>
      <c r="D28" s="4"/>
      <c r="E28" s="4"/>
      <c r="F28" s="5"/>
      <c r="G28" s="3" t="s">
        <v>815</v>
      </c>
      <c r="H28" s="3" t="s">
        <v>816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793</v>
      </c>
      <c r="B30" s="3" t="s">
        <v>794</v>
      </c>
      <c r="C30" s="3" t="s">
        <v>830</v>
      </c>
      <c r="D30" s="3" t="s">
        <v>829</v>
      </c>
      <c r="E30" s="3" t="s">
        <v>831</v>
      </c>
      <c r="F30" s="3" t="s">
        <v>832</v>
      </c>
      <c r="G30" s="2" t="s">
        <v>795</v>
      </c>
      <c r="H30" s="2" t="s">
        <v>796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660</v>
      </c>
      <c r="B41" s="3" t="s">
        <v>661</v>
      </c>
      <c r="C41" s="4" t="s">
        <v>662</v>
      </c>
      <c r="D41" s="4"/>
      <c r="E41" s="4"/>
      <c r="F41" s="4"/>
      <c r="G41" s="4" t="s">
        <v>663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589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610</v>
      </c>
      <c r="C61" s="3" t="s">
        <v>542</v>
      </c>
      <c r="D61" s="4" t="s">
        <v>559</v>
      </c>
      <c r="E61" s="4" t="s">
        <v>926</v>
      </c>
      <c r="F61" s="4" t="s">
        <v>591</v>
      </c>
      <c r="G61" s="4" t="s">
        <v>873</v>
      </c>
      <c r="H61" s="4" t="s">
        <v>627</v>
      </c>
      <c r="I61" s="4" t="s">
        <v>567</v>
      </c>
      <c r="J61" s="4" t="s">
        <v>543</v>
      </c>
      <c r="K61" s="4" t="s">
        <v>574</v>
      </c>
      <c r="L61" s="4" t="s">
        <v>874</v>
      </c>
    </row>
    <row r="62" spans="1:13" ht="108" x14ac:dyDescent="0.3">
      <c r="A62" t="s">
        <v>581</v>
      </c>
      <c r="B62" s="3" t="s">
        <v>583</v>
      </c>
      <c r="C62" s="3" t="s">
        <v>62</v>
      </c>
      <c r="D62" s="3" t="s">
        <v>912</v>
      </c>
      <c r="E62" s="3" t="s">
        <v>913</v>
      </c>
      <c r="F62" s="3" t="s">
        <v>914</v>
      </c>
      <c r="G62" s="4" t="s">
        <v>915</v>
      </c>
      <c r="J62" s="4" t="s">
        <v>584</v>
      </c>
      <c r="K62" s="4" t="s">
        <v>603</v>
      </c>
      <c r="M62" s="2" t="s">
        <v>354</v>
      </c>
    </row>
    <row r="63" spans="1:13" ht="24" x14ac:dyDescent="0.3">
      <c r="A63" s="10" t="s">
        <v>594</v>
      </c>
      <c r="B63" s="3" t="s">
        <v>597</v>
      </c>
      <c r="C63" s="3" t="s">
        <v>62</v>
      </c>
      <c r="D63" s="3" t="s">
        <v>595</v>
      </c>
      <c r="J63" s="4" t="s">
        <v>596</v>
      </c>
    </row>
    <row r="64" spans="1:13" s="10" customFormat="1" ht="60" x14ac:dyDescent="0.3">
      <c r="A64" s="10" t="s">
        <v>643</v>
      </c>
      <c r="B64" s="3" t="s">
        <v>645</v>
      </c>
      <c r="C64" s="3" t="s">
        <v>62</v>
      </c>
      <c r="D64" s="3"/>
      <c r="G64" s="4" t="s">
        <v>647</v>
      </c>
      <c r="J64" s="4" t="s">
        <v>644</v>
      </c>
    </row>
    <row r="65" spans="1:13" ht="24" x14ac:dyDescent="0.3">
      <c r="A65" t="s">
        <v>650</v>
      </c>
      <c r="B65" s="3" t="s">
        <v>652</v>
      </c>
      <c r="C65" s="4" t="s">
        <v>61</v>
      </c>
      <c r="D65" s="4" t="s">
        <v>651</v>
      </c>
      <c r="M65" s="2" t="s">
        <v>354</v>
      </c>
    </row>
    <row r="66" spans="1:13" ht="36" x14ac:dyDescent="0.3">
      <c r="A66" t="s">
        <v>707</v>
      </c>
      <c r="B66" s="3" t="s">
        <v>708</v>
      </c>
      <c r="C66" s="3" t="s">
        <v>62</v>
      </c>
      <c r="D66" s="3" t="s">
        <v>709</v>
      </c>
      <c r="E66" s="3" t="s">
        <v>819</v>
      </c>
      <c r="J66" s="3" t="s">
        <v>341</v>
      </c>
      <c r="K66" s="4" t="s">
        <v>716</v>
      </c>
      <c r="L66" s="2" t="s">
        <v>96</v>
      </c>
      <c r="M66" s="2" t="s">
        <v>710</v>
      </c>
    </row>
    <row r="67" spans="1:13" ht="24" x14ac:dyDescent="0.3">
      <c r="A67" t="s">
        <v>731</v>
      </c>
      <c r="B67" s="3" t="s">
        <v>732</v>
      </c>
      <c r="C67" s="3" t="s">
        <v>733</v>
      </c>
      <c r="D67" s="3" t="s">
        <v>734</v>
      </c>
      <c r="J67" s="4" t="s">
        <v>735</v>
      </c>
      <c r="K67" s="4" t="s">
        <v>736</v>
      </c>
      <c r="L67" s="4" t="s">
        <v>737</v>
      </c>
    </row>
    <row r="68" spans="1:13" x14ac:dyDescent="0.3">
      <c r="A68" t="s">
        <v>747</v>
      </c>
      <c r="B68" s="3" t="s">
        <v>748</v>
      </c>
    </row>
    <row r="69" spans="1:13" s="10" customFormat="1" ht="48" x14ac:dyDescent="0.3">
      <c r="A69" s="10" t="s">
        <v>749</v>
      </c>
      <c r="B69" s="3" t="s">
        <v>751</v>
      </c>
      <c r="C69" s="3" t="s">
        <v>752</v>
      </c>
      <c r="D69" s="4" t="s">
        <v>753</v>
      </c>
      <c r="E69" s="4"/>
      <c r="F69" s="4" t="s">
        <v>754</v>
      </c>
      <c r="G69" s="4" t="s">
        <v>750</v>
      </c>
      <c r="H69" s="4"/>
      <c r="I69" s="4"/>
      <c r="J69" s="4" t="s">
        <v>543</v>
      </c>
      <c r="K69" s="4"/>
    </row>
    <row r="70" spans="1:13" ht="24" x14ac:dyDescent="0.3">
      <c r="A70" t="s">
        <v>804</v>
      </c>
      <c r="B70" s="3" t="s">
        <v>808</v>
      </c>
      <c r="C70" s="3" t="s">
        <v>62</v>
      </c>
      <c r="D70" s="4" t="s">
        <v>814</v>
      </c>
      <c r="G70" s="4" t="s">
        <v>809</v>
      </c>
    </row>
    <row r="71" spans="1:13" s="10" customFormat="1" ht="60" x14ac:dyDescent="0.3">
      <c r="A71" s="10" t="s">
        <v>834</v>
      </c>
      <c r="B71" s="3" t="s">
        <v>835</v>
      </c>
      <c r="C71" s="3"/>
      <c r="D71" s="5"/>
      <c r="E71" s="5"/>
      <c r="F71" s="5"/>
      <c r="G71" s="3" t="s">
        <v>861</v>
      </c>
      <c r="H71" s="3"/>
      <c r="I71" s="3"/>
      <c r="J71" s="3" t="s">
        <v>841</v>
      </c>
      <c r="K71" s="3" t="s">
        <v>862</v>
      </c>
      <c r="L71" s="5"/>
      <c r="M71" s="2" t="s">
        <v>354</v>
      </c>
    </row>
    <row r="72" spans="1:13" s="10" customFormat="1" ht="36" x14ac:dyDescent="0.3">
      <c r="A72" s="10" t="s">
        <v>857</v>
      </c>
      <c r="B72" s="3" t="s">
        <v>846</v>
      </c>
      <c r="C72" s="3" t="s">
        <v>62</v>
      </c>
      <c r="D72" s="3"/>
      <c r="E72" s="3"/>
      <c r="F72" s="3"/>
      <c r="G72" s="4"/>
      <c r="J72" s="4" t="s">
        <v>844</v>
      </c>
      <c r="K72" s="4" t="s">
        <v>845</v>
      </c>
      <c r="M72" s="2"/>
    </row>
    <row r="73" spans="1:13" s="10" customFormat="1" ht="36" x14ac:dyDescent="0.3">
      <c r="A73" s="10" t="s">
        <v>900</v>
      </c>
      <c r="B73" s="3" t="s">
        <v>903</v>
      </c>
      <c r="C73" s="3" t="s">
        <v>62</v>
      </c>
      <c r="D73" s="3"/>
      <c r="E73" s="3"/>
      <c r="F73" s="3"/>
      <c r="G73" s="4" t="s">
        <v>901</v>
      </c>
      <c r="J73" s="4"/>
      <c r="K73" s="4"/>
      <c r="L73" s="4" t="s">
        <v>96</v>
      </c>
      <c r="M73" s="4" t="s">
        <v>902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639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2021-02-02T14:10:27Z</dcterms:modified>
</cp:coreProperties>
</file>