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30C6156-B9AD-45E2-977A-391A87FF487A}"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25" i="11"/>
  <c r="D24" i="11"/>
  <c r="D21" i="11"/>
  <c r="D3"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5" i="9"/>
  <c r="AK116" i="9"/>
  <c r="AK117" i="9"/>
  <c r="AK120" i="9"/>
  <c r="AK121" i="9"/>
  <c r="AK124" i="9"/>
  <c r="AK125" i="9"/>
  <c r="AK126" i="9"/>
  <c r="AK130" i="9"/>
  <c r="AK131" i="9"/>
  <c r="AK134" i="9"/>
  <c r="AK135" i="9"/>
  <c r="AK136"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4" i="9"/>
  <c r="AK335" i="9"/>
  <c r="AK336" i="9"/>
  <c r="AK337" i="9"/>
  <c r="AK338" i="9"/>
  <c r="AK339" i="9"/>
  <c r="AK340" i="9"/>
  <c r="AK341" i="9"/>
  <c r="AK342" i="9"/>
  <c r="AK343" i="9"/>
  <c r="AK344" i="9"/>
  <c r="AK345" i="9"/>
  <c r="AK346" i="9"/>
  <c r="AK347" i="9"/>
  <c r="AK348" i="9"/>
  <c r="AK349" i="9"/>
  <c r="AK350" i="9"/>
  <c r="AK351" i="9"/>
  <c r="AK352" i="9"/>
  <c r="AK353" i="9"/>
  <c r="AK356" i="9"/>
  <c r="AK359" i="9"/>
  <c r="AK360"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342" i="9"/>
  <c r="Q342"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N342" i="9"/>
  <c r="T342" i="9" s="1"/>
  <c r="P342" i="9"/>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24" i="9" l="1"/>
  <c r="Q12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291" i="9"/>
  <c r="Q347" i="9"/>
  <c r="Q348" i="9" s="1"/>
  <c r="Q349" i="9" s="1"/>
  <c r="Q350" i="9" s="1"/>
  <c r="S347" i="9"/>
  <c r="S325" i="9"/>
  <c r="S333" i="9"/>
  <c r="S91" i="9"/>
  <c r="S373" i="9"/>
  <c r="S334" i="9"/>
  <c r="S352" i="9"/>
  <c r="S151" i="9"/>
  <c r="S111" i="9"/>
  <c r="S121" i="9"/>
  <c r="S371" i="9"/>
  <c r="S351" i="9"/>
  <c r="S101" i="9"/>
  <c r="S251" i="9"/>
  <c r="S372" i="9"/>
  <c r="S360" i="9"/>
  <c r="S81" i="9"/>
  <c r="S51" i="9"/>
  <c r="S353" i="9"/>
  <c r="S369" i="9"/>
  <c r="S328" i="9"/>
  <c r="S71" i="9"/>
  <c r="S11" i="9"/>
  <c r="S181" i="9"/>
  <c r="S359" i="9"/>
  <c r="S231" i="9"/>
  <c r="S342" i="9"/>
  <c r="AB7" i="8"/>
  <c r="R347" i="9"/>
  <c r="R348" i="9" s="1"/>
  <c r="R349" i="9" s="1"/>
  <c r="R350" i="9" s="1"/>
  <c r="R60" i="9"/>
  <c r="N348" i="9"/>
  <c r="T348" i="9" s="1"/>
  <c r="AB9" i="8"/>
  <c r="AB5" i="8"/>
  <c r="AC4" i="8"/>
  <c r="AC5" i="8" s="1"/>
  <c r="AB6" i="8"/>
  <c r="AB10" i="8"/>
  <c r="AB8" i="8"/>
  <c r="AJ350" i="9"/>
  <c r="AJ349" i="9"/>
  <c r="AJ347" i="9"/>
  <c r="AJ346" i="9"/>
  <c r="AJ345" i="9"/>
  <c r="R124" i="9" l="1"/>
  <c r="R16" i="9"/>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343" i="9"/>
  <c r="AA313" i="9"/>
  <c r="AA291" i="9"/>
  <c r="AA231" i="9"/>
  <c r="AA359" i="9"/>
  <c r="AA353" i="9"/>
  <c r="AA342" i="9"/>
  <c r="AA329" i="9"/>
  <c r="AA312" i="9"/>
  <c r="AA290" i="9"/>
  <c r="AA352" i="9"/>
  <c r="AA341" i="9"/>
  <c r="AA328" i="9"/>
  <c r="AA322" i="9"/>
  <c r="AA311" i="9"/>
  <c r="AA351" i="9"/>
  <c r="AA340" i="9"/>
  <c r="AA333" i="9"/>
  <c r="AA321" i="9"/>
  <c r="AA310" i="9"/>
  <c r="AA280" i="9"/>
  <c r="AA339" i="9"/>
  <c r="AA320" i="9"/>
  <c r="AA301" i="9"/>
  <c r="AA271" i="9"/>
  <c r="AA51" i="9"/>
  <c r="AA41" i="9"/>
  <c r="AA371" i="9"/>
  <c r="AA150" i="9"/>
  <c r="AA373" i="9"/>
  <c r="AA151" i="9"/>
  <c r="AA11" i="9"/>
  <c r="AA20" i="9"/>
  <c r="AA10" i="9"/>
  <c r="AA370" i="9"/>
  <c r="AA364" i="9"/>
  <c r="AA372" i="9"/>
  <c r="AA369" i="9"/>
  <c r="AA130" i="9"/>
  <c r="AA316" i="9"/>
  <c r="AA350" i="9"/>
  <c r="AA347" i="9"/>
  <c r="AN316" i="9" l="1"/>
  <c r="AN347" i="9"/>
  <c r="AN130" i="9"/>
  <c r="AN369" i="9"/>
  <c r="AN372" i="9"/>
  <c r="AN364" i="9"/>
  <c r="AN370" i="9"/>
  <c r="AN10" i="9"/>
  <c r="AN20" i="9"/>
  <c r="AN11" i="9"/>
  <c r="AN151" i="9"/>
  <c r="AN373" i="9"/>
  <c r="AN150" i="9"/>
  <c r="AN371" i="9"/>
  <c r="AN41" i="9"/>
  <c r="AN51" i="9"/>
  <c r="AN271" i="9"/>
  <c r="AN301" i="9"/>
  <c r="AN320" i="9"/>
  <c r="AN339" i="9"/>
  <c r="AN280" i="9"/>
  <c r="AN310" i="9"/>
  <c r="AN321" i="9"/>
  <c r="AN333" i="9"/>
  <c r="AN340" i="9"/>
  <c r="AN351" i="9"/>
  <c r="AN311" i="9"/>
  <c r="AN322" i="9"/>
  <c r="AN328" i="9"/>
  <c r="AN341" i="9"/>
  <c r="AN352" i="9"/>
  <c r="AN290" i="9"/>
  <c r="AN312" i="9"/>
  <c r="AN329" i="9"/>
  <c r="AN342" i="9"/>
  <c r="AN353" i="9"/>
  <c r="AN359" i="9"/>
  <c r="AN231" i="9"/>
  <c r="AN291" i="9"/>
  <c r="AN313" i="9"/>
  <c r="AN343" i="9"/>
  <c r="AN300" i="9"/>
  <c r="AN317" i="9"/>
  <c r="AN338"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N241" i="9" l="1"/>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K102" i="9"/>
  <c r="AH102" i="9"/>
  <c r="AK105" i="9"/>
  <c r="AH105"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BN2" i="9" l="1"/>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AI1" i="9" a="1"/>
  <c r="AI1" i="9" s="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CB35" i="9" l="1"/>
  <c r="CB7" i="9"/>
  <c r="CB24" i="9"/>
  <c r="CB33" i="9"/>
  <c r="CB28" i="9"/>
  <c r="AK362" i="9" l="1"/>
  <c r="AK363" i="9"/>
  <c r="AK361" i="9"/>
  <c r="AK330" i="9"/>
  <c r="AK331" i="9"/>
  <c r="AK332" i="9"/>
  <c r="AK111" i="9"/>
  <c r="AK110" i="9"/>
  <c r="CB29" i="9"/>
  <c r="CB34" i="9"/>
  <c r="CB41" i="9"/>
  <c r="AK140" i="9"/>
  <c r="CB6" i="9"/>
  <c r="AK323" i="9"/>
  <c r="AK355" i="9"/>
  <c r="AK354" i="9"/>
  <c r="AK324" i="9"/>
  <c r="CB26" i="9"/>
  <c r="CB45" i="9"/>
  <c r="D34" i="11"/>
  <c r="CB32" i="9"/>
  <c r="CB12" i="9"/>
  <c r="AK100" i="9"/>
  <c r="CB9" i="9"/>
  <c r="AK101" i="9"/>
  <c r="AK357" i="9"/>
  <c r="AK326" i="9"/>
  <c r="AK358" i="9"/>
  <c r="AK327" i="9"/>
  <c r="CB18" i="9"/>
  <c r="CB15" i="9"/>
  <c r="D63" i="11"/>
  <c r="CB22" i="9"/>
  <c r="CB30" i="9"/>
  <c r="CB44" i="9"/>
  <c r="CB42" i="9"/>
  <c r="CB23" i="9"/>
  <c r="CB16" i="9"/>
  <c r="CB14" i="9"/>
  <c r="D16" i="11"/>
  <c r="CB40" i="9"/>
  <c r="CB43" i="9"/>
  <c r="CB25" i="9"/>
  <c r="CB4" i="9"/>
  <c r="CB27" i="9"/>
  <c r="CB3" i="9"/>
  <c r="CB2" i="9"/>
  <c r="CB19" i="9"/>
  <c r="D8" i="11"/>
  <c r="CB8" i="9"/>
  <c r="CB31" i="9"/>
  <c r="CB36" i="9"/>
  <c r="CB37" i="9"/>
  <c r="CB17" i="9"/>
  <c r="CB39" i="9"/>
  <c r="D55" i="11"/>
  <c r="CB20" i="9"/>
  <c r="CB38" i="9"/>
  <c r="CB5" i="9"/>
  <c r="CB13" i="9"/>
  <c r="AK141" i="9"/>
  <c r="CB11" i="9"/>
  <c r="D30" i="11"/>
  <c r="CB10" i="9"/>
  <c r="CB21" i="9"/>
  <c r="N366" i="9" l="1"/>
  <c r="N367" i="9"/>
  <c r="N368" i="9"/>
  <c r="N365" i="9"/>
  <c r="N363" i="9"/>
  <c r="N361" i="9"/>
  <c r="N362" i="9"/>
  <c r="N221" i="9"/>
  <c r="S221" i="9" s="1"/>
  <c r="N171" i="9"/>
  <c r="N330" i="9"/>
  <c r="D44" i="11"/>
  <c r="D54" i="11"/>
  <c r="D48" i="11"/>
  <c r="D43" i="11"/>
  <c r="D11" i="11"/>
  <c r="D6" i="11"/>
  <c r="D22" i="11"/>
  <c r="D37" i="11"/>
  <c r="D12" i="11"/>
  <c r="D29" i="11"/>
  <c r="D17" i="11"/>
  <c r="D58" i="11"/>
  <c r="D47" i="11"/>
  <c r="D10" i="11"/>
  <c r="D27" i="11"/>
  <c r="D19" i="11"/>
  <c r="D41" i="11"/>
  <c r="D40" i="11"/>
  <c r="D15" i="11"/>
  <c r="D49" i="11"/>
  <c r="D36" i="11"/>
  <c r="D42" i="11"/>
  <c r="D53" i="11"/>
  <c r="D31" i="11"/>
  <c r="D7" i="11"/>
  <c r="D4" i="11"/>
  <c r="D33" i="11"/>
  <c r="D39" i="11"/>
  <c r="D14" i="11"/>
  <c r="D38" i="11"/>
  <c r="D18" i="11"/>
  <c r="D52" i="11"/>
  <c r="D45" i="11"/>
  <c r="D59" i="11"/>
  <c r="D62" i="11"/>
  <c r="D26" i="11"/>
  <c r="D20" i="11"/>
  <c r="D2" i="11"/>
  <c r="D46" i="11"/>
  <c r="D51" i="11"/>
  <c r="D56" i="11"/>
  <c r="D61" i="11"/>
  <c r="D23" i="11"/>
  <c r="D32" i="11"/>
  <c r="D50" i="11"/>
  <c r="D64" i="11"/>
  <c r="D13" i="11"/>
  <c r="AD1" i="9" a="1"/>
  <c r="AD1" i="9" s="1"/>
  <c r="D60" i="11"/>
  <c r="D5" i="11"/>
  <c r="D28" i="11"/>
  <c r="D57" i="11"/>
  <c r="D35" i="11"/>
  <c r="D9" i="11"/>
  <c r="AA323" i="9"/>
  <c r="AA355" i="9"/>
  <c r="AA324" i="9"/>
  <c r="AA354" i="9"/>
  <c r="T363" i="9" l="1"/>
  <c r="S363" i="9"/>
  <c r="T365" i="9"/>
  <c r="R365" i="9"/>
  <c r="R366" i="9" s="1"/>
  <c r="R367" i="9" s="1"/>
  <c r="R368" i="9" s="1"/>
  <c r="Q365" i="9"/>
  <c r="Q366" i="9" s="1"/>
  <c r="Q367" i="9" s="1"/>
  <c r="Q368" i="9" s="1"/>
  <c r="S365" i="9"/>
  <c r="T362" i="9"/>
  <c r="S362" i="9"/>
  <c r="T366" i="9"/>
  <c r="S366" i="9"/>
  <c r="T361" i="9"/>
  <c r="AV12" i="9" s="1"/>
  <c r="R361" i="9"/>
  <c r="R362" i="9" s="1"/>
  <c r="R363" i="9" s="1"/>
  <c r="S361" i="9"/>
  <c r="Q361" i="9"/>
  <c r="Q362" i="9" s="1"/>
  <c r="Q363" i="9" s="1"/>
  <c r="T368" i="9"/>
  <c r="S368" i="9"/>
  <c r="T367" i="9"/>
  <c r="S367" i="9"/>
  <c r="Q221" i="9"/>
  <c r="R221" i="9"/>
  <c r="T221" i="9"/>
  <c r="T171" i="9"/>
  <c r="Q171" i="9"/>
  <c r="S171" i="9"/>
  <c r="R171" i="9"/>
  <c r="R330" i="9"/>
  <c r="R331" i="9" s="1"/>
  <c r="Q330" i="9"/>
  <c r="Q331" i="9" s="1"/>
  <c r="S330" i="9"/>
  <c r="T330" i="9"/>
  <c r="AV5" i="9" s="1"/>
  <c r="AN354" i="9"/>
  <c r="AN324" i="9"/>
  <c r="AN355" i="9"/>
  <c r="AN323" i="9"/>
  <c r="AA161" i="9"/>
  <c r="AA360" i="9"/>
  <c r="T1" i="9" l="1" a="1"/>
  <c r="T1" i="9" s="1"/>
  <c r="AV6" i="9"/>
  <c r="AV7" i="9"/>
  <c r="AN161" i="9"/>
  <c r="AN360" i="9"/>
  <c r="AA211" i="9"/>
  <c r="AA201" i="9"/>
  <c r="AA191" i="9"/>
  <c r="AA251" i="9"/>
  <c r="AA261" i="9"/>
  <c r="AA193" i="9"/>
  <c r="AA248" i="9"/>
  <c r="AA258" i="9"/>
  <c r="AA19" i="9"/>
  <c r="AA306" i="9"/>
  <c r="AA110" i="9"/>
  <c r="AA84" i="9"/>
  <c r="AA132" i="9"/>
  <c r="AA169" i="9"/>
  <c r="AA152" i="9"/>
  <c r="AA189" i="9"/>
  <c r="AA3" i="9"/>
  <c r="AA212" i="9"/>
  <c r="AA295" i="9"/>
  <c r="AA255" i="9"/>
  <c r="AA358" i="9"/>
  <c r="AA15" i="9"/>
  <c r="AA137" i="9"/>
  <c r="AA228" i="9"/>
  <c r="AA194" i="9"/>
  <c r="AA73" i="9"/>
  <c r="AA267" i="9"/>
  <c r="AA167" i="9"/>
  <c r="AA115" i="9"/>
  <c r="AA134" i="9"/>
  <c r="AA206" i="9"/>
  <c r="AA103" i="9"/>
  <c r="AA171" i="9"/>
  <c r="AA2" i="9"/>
  <c r="AA62" i="9"/>
  <c r="AA220" i="9"/>
  <c r="AA265" i="9"/>
  <c r="AA5" i="9"/>
  <c r="AA307" i="9"/>
  <c r="AA125" i="9"/>
  <c r="AA102" i="9"/>
  <c r="AA243" i="9"/>
  <c r="AA127" i="9"/>
  <c r="AA175" i="9"/>
  <c r="AA264" i="9"/>
  <c r="AA138" i="9"/>
  <c r="AA235" i="9"/>
  <c r="AA47" i="9"/>
  <c r="AA305" i="9"/>
  <c r="AA99" i="9"/>
  <c r="AA188" i="9"/>
  <c r="AA34" i="9"/>
  <c r="AA294" i="9"/>
  <c r="AA155" i="9"/>
  <c r="AA39" i="9"/>
  <c r="AA170" i="9"/>
  <c r="AA283" i="9"/>
  <c r="AA154" i="9"/>
  <c r="AA237" i="9"/>
  <c r="AA207" i="9"/>
  <c r="AA59" i="9"/>
  <c r="AA286" i="9"/>
  <c r="AA215" i="9"/>
  <c r="AA200" i="9"/>
  <c r="AA100" i="9"/>
  <c r="AA144" i="9"/>
  <c r="AA58" i="9"/>
  <c r="AA145" i="9"/>
  <c r="AA168" i="9"/>
  <c r="AA109" i="9"/>
  <c r="AA87" i="9"/>
  <c r="AA78" i="9"/>
  <c r="AA368" i="9"/>
  <c r="AA166" i="9"/>
  <c r="AA208" i="9"/>
  <c r="AA105" i="9"/>
  <c r="AA222" i="9"/>
  <c r="AA142" i="9"/>
  <c r="AA250" i="9"/>
  <c r="AA224" i="9"/>
  <c r="AA177" i="9"/>
  <c r="AA97" i="9"/>
  <c r="AA249" i="9"/>
  <c r="AA263" i="9"/>
  <c r="AA118" i="9"/>
  <c r="AA123" i="9"/>
  <c r="AA156" i="9"/>
  <c r="AA239" i="9"/>
  <c r="AA309" i="9"/>
  <c r="AA279" i="9"/>
  <c r="AA26" i="9"/>
  <c r="AA203" i="9"/>
  <c r="AA210" i="9"/>
  <c r="AA299" i="9"/>
  <c r="AA83" i="9"/>
  <c r="AA36" i="9"/>
  <c r="AA158" i="9"/>
  <c r="AA124" i="9"/>
  <c r="AA257" i="9"/>
  <c r="AA104" i="9"/>
  <c r="AA336" i="9"/>
  <c r="AA272" i="9"/>
  <c r="AA256" i="9"/>
  <c r="AA276" i="9"/>
  <c r="AA209" i="9"/>
  <c r="AA18" i="9"/>
  <c r="AA186" i="9"/>
  <c r="AA327" i="9"/>
  <c r="AA86" i="9"/>
  <c r="AA159" i="9"/>
  <c r="AA230" i="9"/>
  <c r="AA143" i="9"/>
  <c r="AA205" i="9"/>
  <c r="AA284" i="9"/>
  <c r="AA242" i="9"/>
  <c r="AA274" i="9"/>
  <c r="AA23" i="9"/>
  <c r="AA185" i="9"/>
  <c r="AA362" i="9"/>
  <c r="AA226" i="9"/>
  <c r="AA334" i="9"/>
  <c r="AA253" i="9"/>
  <c r="AA46" i="9"/>
  <c r="AA197" i="9"/>
  <c r="AA273" i="9"/>
  <c r="AA262" i="9"/>
  <c r="AA367" i="9"/>
  <c r="AA135" i="9"/>
  <c r="AA217" i="9"/>
  <c r="AA282" i="9"/>
  <c r="AA223" i="9"/>
  <c r="AA218" i="9"/>
  <c r="AA260" i="9"/>
  <c r="AA183" i="9"/>
  <c r="AA96" i="9"/>
  <c r="AA32" i="9"/>
  <c r="AA93" i="9"/>
  <c r="AA44" i="9"/>
  <c r="AA119" i="9"/>
  <c r="AA114" i="9"/>
  <c r="AA366" i="9"/>
  <c r="AA254" i="9"/>
  <c r="AA14" i="9"/>
  <c r="AA17" i="9"/>
  <c r="AA22" i="9"/>
  <c r="AA76" i="9"/>
  <c r="AA232" i="9"/>
  <c r="AA259" i="9"/>
  <c r="AA330" i="9"/>
  <c r="AA153" i="9"/>
  <c r="AA184" i="9"/>
  <c r="AA199" i="9"/>
  <c r="AA140" i="9"/>
  <c r="AA75" i="9"/>
  <c r="AA269" i="9"/>
  <c r="AA101" i="9"/>
  <c r="AA6" i="9"/>
  <c r="AA65" i="9"/>
  <c r="AA221" i="9"/>
  <c r="AA88" i="9"/>
  <c r="AA172" i="9"/>
  <c r="AA43" i="9"/>
  <c r="AA233" i="9"/>
  <c r="AA216" i="9"/>
  <c r="AA67" i="9"/>
  <c r="AA245" i="9"/>
  <c r="AA190" i="9"/>
  <c r="AA363" i="9"/>
  <c r="AA285" i="9"/>
  <c r="AA182" i="9"/>
  <c r="AA293" i="9"/>
  <c r="AA122" i="9"/>
  <c r="AA289" i="9"/>
  <c r="AA29" i="9"/>
  <c r="AA335" i="9"/>
  <c r="AA204" i="9"/>
  <c r="AA268" i="9"/>
  <c r="AA117" i="9"/>
  <c r="AA165" i="9"/>
  <c r="AA89" i="9"/>
  <c r="AA365" i="9"/>
  <c r="AA213" i="9"/>
  <c r="AA27" i="9"/>
  <c r="AA107" i="9"/>
  <c r="AA147" i="9"/>
  <c r="AA56" i="9"/>
  <c r="AA133" i="9"/>
  <c r="AA112" i="9"/>
  <c r="AA331" i="9"/>
  <c r="AA113" i="9"/>
  <c r="AA157" i="9"/>
  <c r="AA246" i="9"/>
  <c r="AA195" i="9"/>
  <c r="AA196" i="9"/>
  <c r="AA24" i="9"/>
  <c r="AA214" i="9"/>
  <c r="AA136" i="9"/>
  <c r="AA302" i="9"/>
  <c r="AA202" i="9"/>
  <c r="AA287" i="9"/>
  <c r="AA7" i="9"/>
  <c r="AA139" i="9"/>
  <c r="AA94" i="9"/>
  <c r="AA297" i="9"/>
  <c r="AA38" i="9"/>
  <c r="AA337" i="9"/>
  <c r="AA82" i="9"/>
  <c r="AA229" i="9"/>
  <c r="AA247" i="9"/>
  <c r="AA146" i="9"/>
  <c r="AA326" i="9"/>
  <c r="AA308" i="9"/>
  <c r="AA357" i="9"/>
  <c r="AA28" i="9"/>
  <c r="AA252" i="9"/>
  <c r="AA79" i="9"/>
  <c r="AA68" i="9"/>
  <c r="AA234" i="9"/>
  <c r="AA52" i="9"/>
  <c r="AA278" i="9"/>
  <c r="AA162" i="9"/>
  <c r="AA180" i="9"/>
  <c r="AA108" i="9"/>
  <c r="AA64" i="9"/>
  <c r="AA54" i="9"/>
  <c r="AA361" i="9"/>
  <c r="AA12" i="9"/>
  <c r="AA85" i="9"/>
  <c r="AA128" i="9"/>
  <c r="AA173" i="9"/>
  <c r="AA303" i="9"/>
  <c r="AA227" i="9"/>
  <c r="AA244" i="9"/>
  <c r="AA179" i="9"/>
  <c r="AA292" i="9"/>
  <c r="AA178" i="9"/>
  <c r="AA304" i="9"/>
  <c r="AA4" i="9"/>
  <c r="AA111" i="9"/>
  <c r="AA45" i="9"/>
  <c r="AA95" i="9"/>
  <c r="AA126" i="9"/>
  <c r="AA106" i="9"/>
  <c r="AA236" i="9"/>
  <c r="AA25" i="9"/>
  <c r="AA192" i="9"/>
  <c r="AA55" i="9"/>
  <c r="AA225" i="9"/>
  <c r="AA69" i="9"/>
  <c r="AA240" i="9"/>
  <c r="AA98" i="9"/>
  <c r="AA149" i="9"/>
  <c r="AA275" i="9"/>
  <c r="AA148" i="9"/>
  <c r="AA332" i="9"/>
  <c r="AA13" i="9"/>
  <c r="AA9" i="9"/>
  <c r="AA164" i="9"/>
  <c r="AA187" i="9"/>
  <c r="AA277" i="9"/>
  <c r="AA141" i="9"/>
  <c r="AA176" i="9"/>
  <c r="AA288" i="9"/>
  <c r="AA48" i="9"/>
  <c r="AA181" i="9"/>
  <c r="AA296" i="9"/>
  <c r="AA53" i="9"/>
  <c r="AA198" i="9"/>
  <c r="AA116" i="9"/>
  <c r="AA238" i="9"/>
  <c r="AA298" i="9"/>
  <c r="AA174" i="9"/>
  <c r="AA72" i="9"/>
  <c r="AA16" i="9"/>
  <c r="AA77" i="9"/>
  <c r="AA49" i="9"/>
  <c r="AA8" i="9"/>
  <c r="AA129" i="9"/>
  <c r="AA163" i="9"/>
  <c r="AA63" i="9"/>
  <c r="AA42" i="9"/>
  <c r="AA35" i="9"/>
  <c r="AA57" i="9"/>
  <c r="AA74" i="9"/>
  <c r="AA92" i="9"/>
  <c r="AA66" i="9"/>
  <c r="AA266" i="9"/>
  <c r="AA37" i="9"/>
  <c r="AA33" i="9"/>
  <c r="AA219" i="9"/>
  <c r="AN251" i="9" l="1"/>
  <c r="AN261" i="9"/>
  <c r="AN211" i="9"/>
  <c r="AN201" i="9"/>
  <c r="AN191" i="9"/>
  <c r="AN221" i="9"/>
  <c r="AN220" i="9"/>
  <c r="AN230" i="9"/>
  <c r="AN240" i="9"/>
  <c r="AN260" i="9"/>
  <c r="AN250" i="9"/>
  <c r="AN210" i="9"/>
  <c r="AN200" i="9"/>
  <c r="AN190" i="9"/>
  <c r="AN368" i="9"/>
  <c r="AN367" i="9"/>
  <c r="AN366" i="9"/>
  <c r="AN365" i="9"/>
  <c r="AN337" i="9"/>
  <c r="AN336" i="9"/>
  <c r="AN335" i="9"/>
  <c r="AN334" i="9"/>
  <c r="AN181" i="9"/>
  <c r="AN180" i="9"/>
  <c r="AN171" i="9"/>
  <c r="AN170" i="9"/>
  <c r="AN363" i="9"/>
  <c r="AN362" i="9"/>
  <c r="AN361" i="9"/>
  <c r="AN219" i="9"/>
  <c r="AN52" i="9"/>
  <c r="AN194" i="9"/>
  <c r="AN69" i="9"/>
  <c r="AN82" i="9"/>
  <c r="AN226" i="9"/>
  <c r="AN143" i="9"/>
  <c r="AN214" i="9"/>
  <c r="AN72" i="9"/>
  <c r="AN176" i="9"/>
  <c r="AN129" i="9"/>
  <c r="AN233" i="9"/>
  <c r="AN101" i="9"/>
  <c r="AN259" i="9"/>
  <c r="AN112" i="9"/>
  <c r="AN172" i="9"/>
  <c r="AN28" i="9"/>
  <c r="AN357" i="9"/>
  <c r="AN66" i="9"/>
  <c r="AN104" i="9"/>
  <c r="AN114" i="9"/>
  <c r="AN242" i="9"/>
  <c r="AN327" i="9"/>
  <c r="AN198" i="9"/>
  <c r="AN292" i="9"/>
  <c r="AN215" i="9"/>
  <c r="AN203" i="9"/>
  <c r="AN192" i="9"/>
  <c r="AN141" i="9"/>
  <c r="AN178" i="9"/>
  <c r="AN87" i="9"/>
  <c r="AN103" i="9"/>
  <c r="AN39" i="9"/>
  <c r="AN205" i="9"/>
  <c r="AN74" i="9"/>
  <c r="AN179" i="9"/>
  <c r="AN216" i="9"/>
  <c r="AN297" i="9"/>
  <c r="AN228" i="9"/>
  <c r="AN54" i="9"/>
  <c r="AN8" i="9"/>
  <c r="AN149" i="9"/>
  <c r="AN53" i="9"/>
  <c r="AN24" i="9"/>
  <c r="AN13" i="9"/>
  <c r="AN57" i="9"/>
  <c r="AN25" i="9"/>
  <c r="AN326" i="9"/>
  <c r="AN277" i="9"/>
  <c r="AN232" i="9"/>
  <c r="AN133" i="9"/>
  <c r="AN146" i="9"/>
  <c r="AN64" i="9"/>
  <c r="AN108" i="9"/>
  <c r="AN274" i="9"/>
  <c r="AN257" i="9"/>
  <c r="AN119" i="9"/>
  <c r="AN118" i="9"/>
  <c r="AN243" i="9"/>
  <c r="AN42" i="9"/>
  <c r="AN236" i="9"/>
  <c r="AN286" i="9"/>
  <c r="AN26" i="9"/>
  <c r="AN47" i="9"/>
  <c r="AN110" i="9"/>
  <c r="AN63" i="9"/>
  <c r="AN98" i="9"/>
  <c r="AN206" i="9"/>
  <c r="AN155" i="9"/>
  <c r="AN3" i="9"/>
  <c r="AN4" i="9"/>
  <c r="AN67" i="9"/>
  <c r="AN6" i="9"/>
  <c r="AN16" i="9"/>
  <c r="AN137" i="9"/>
  <c r="AN111" i="9"/>
  <c r="AN29" i="9"/>
  <c r="AN43" i="9"/>
  <c r="AN75" i="9"/>
  <c r="AN196" i="9"/>
  <c r="AN45" i="9"/>
  <c r="AN89" i="9"/>
  <c r="AN262" i="9"/>
  <c r="AN269" i="9"/>
  <c r="AN18" i="9"/>
  <c r="AN76" i="9"/>
  <c r="AN56" i="9"/>
  <c r="AN218" i="9"/>
  <c r="AN142" i="9"/>
  <c r="AN116" i="9"/>
  <c r="AN168" i="9"/>
  <c r="AN124" i="9"/>
  <c r="AN44" i="9"/>
  <c r="AN263" i="9"/>
  <c r="AN102" i="9"/>
  <c r="AN247" i="9"/>
  <c r="AN49" i="9"/>
  <c r="AN59" i="9"/>
  <c r="AN279" i="9"/>
  <c r="AN235" i="9"/>
  <c r="AN306" i="9"/>
  <c r="AN65" i="9"/>
  <c r="AN187" i="9"/>
  <c r="AN134" i="9"/>
  <c r="AN294" i="9"/>
  <c r="AN189" i="9"/>
  <c r="AN12" i="9"/>
  <c r="AN308" i="9"/>
  <c r="AN106" i="9"/>
  <c r="AN9" i="9"/>
  <c r="AN15" i="9"/>
  <c r="AN85" i="9"/>
  <c r="AN289" i="9"/>
  <c r="AN284" i="9"/>
  <c r="AN140" i="9"/>
  <c r="AN195" i="9"/>
  <c r="AN128" i="9"/>
  <c r="AN165" i="9"/>
  <c r="AN273" i="9"/>
  <c r="AN186" i="9"/>
  <c r="AN209" i="9"/>
  <c r="AN22" i="9"/>
  <c r="AN147" i="9"/>
  <c r="AN223" i="9"/>
  <c r="AN222" i="9"/>
  <c r="AN288" i="9"/>
  <c r="AN145" i="9"/>
  <c r="AN158" i="9"/>
  <c r="AN93" i="9"/>
  <c r="AN249" i="9"/>
  <c r="AN125" i="9"/>
  <c r="AN245" i="9"/>
  <c r="AN227" i="9"/>
  <c r="AN207" i="9"/>
  <c r="AN309" i="9"/>
  <c r="AN138" i="9"/>
  <c r="AN19" i="9"/>
  <c r="AN23" i="9"/>
  <c r="AN278" i="9"/>
  <c r="AN115" i="9"/>
  <c r="AN34" i="9"/>
  <c r="AN152" i="9"/>
  <c r="AN252" i="9"/>
  <c r="AN86" i="9"/>
  <c r="AN38" i="9"/>
  <c r="AN95" i="9"/>
  <c r="AN358" i="9"/>
  <c r="AN79" i="9"/>
  <c r="AN122" i="9"/>
  <c r="AN48" i="9"/>
  <c r="AN199" i="9"/>
  <c r="AN246" i="9"/>
  <c r="AN68" i="9"/>
  <c r="AN117" i="9"/>
  <c r="AN197" i="9"/>
  <c r="AN109" i="9"/>
  <c r="AN276" i="9"/>
  <c r="AN17" i="9"/>
  <c r="AN107" i="9"/>
  <c r="AN282" i="9"/>
  <c r="AN105" i="9"/>
  <c r="AN266" i="9"/>
  <c r="AN58" i="9"/>
  <c r="AN36" i="9"/>
  <c r="AN32" i="9"/>
  <c r="AN97" i="9"/>
  <c r="AN307" i="9"/>
  <c r="AN163" i="9"/>
  <c r="AN77" i="9"/>
  <c r="AN237" i="9"/>
  <c r="AN239" i="9"/>
  <c r="AN264" i="9"/>
  <c r="AN258" i="9"/>
  <c r="AN159" i="9"/>
  <c r="AN164" i="9"/>
  <c r="AN167" i="9"/>
  <c r="AN188" i="9"/>
  <c r="AN169" i="9"/>
  <c r="AN287" i="9"/>
  <c r="AN35" i="9"/>
  <c r="AN202" i="9"/>
  <c r="AN173" i="9"/>
  <c r="AN255" i="9"/>
  <c r="AN7" i="9"/>
  <c r="AN293" i="9"/>
  <c r="AN225" i="9"/>
  <c r="AN184" i="9"/>
  <c r="AN157" i="9"/>
  <c r="AN139" i="9"/>
  <c r="AN268" i="9"/>
  <c r="AN46" i="9"/>
  <c r="AN244" i="9"/>
  <c r="AN256" i="9"/>
  <c r="AN14" i="9"/>
  <c r="AN27" i="9"/>
  <c r="AN217" i="9"/>
  <c r="AN208" i="9"/>
  <c r="AN55" i="9"/>
  <c r="AN144" i="9"/>
  <c r="AN83" i="9"/>
  <c r="AN96" i="9"/>
  <c r="AN177" i="9"/>
  <c r="AN5" i="9"/>
  <c r="AN185" i="9"/>
  <c r="AN62" i="9"/>
  <c r="AN154" i="9"/>
  <c r="AN156" i="9"/>
  <c r="AN175" i="9"/>
  <c r="AN248" i="9"/>
  <c r="AN296" i="9"/>
  <c r="AN126" i="9"/>
  <c r="AN267" i="9"/>
  <c r="AN99" i="9"/>
  <c r="AN132" i="9"/>
  <c r="AN238" i="9"/>
  <c r="AN78" i="9"/>
  <c r="AN302" i="9"/>
  <c r="AN234" i="9"/>
  <c r="AN295" i="9"/>
  <c r="AN298" i="9"/>
  <c r="AN182" i="9"/>
  <c r="AN33" i="9"/>
  <c r="AN153" i="9"/>
  <c r="AN113" i="9"/>
  <c r="AN174" i="9"/>
  <c r="AN204" i="9"/>
  <c r="AN253" i="9"/>
  <c r="AN162" i="9"/>
  <c r="AN272" i="9"/>
  <c r="AN254" i="9"/>
  <c r="AN213" i="9"/>
  <c r="AN135" i="9"/>
  <c r="AN166" i="9"/>
  <c r="AN88" i="9"/>
  <c r="AN100" i="9"/>
  <c r="AN299" i="9"/>
  <c r="AN183" i="9"/>
  <c r="AN224" i="9"/>
  <c r="AN265" i="9"/>
  <c r="AN304" i="9"/>
  <c r="AN2" i="9"/>
  <c r="AM2" i="9" s="1"/>
  <c r="AN283" i="9"/>
  <c r="AN123" i="9"/>
  <c r="AN127" i="9"/>
  <c r="AN193" i="9"/>
  <c r="AN229" i="9"/>
  <c r="AN303" i="9"/>
  <c r="AN73" i="9"/>
  <c r="AN305" i="9"/>
  <c r="AN84" i="9"/>
  <c r="AN275" i="9"/>
  <c r="AN37" i="9"/>
  <c r="AN136" i="9"/>
  <c r="AN94" i="9"/>
  <c r="AN212" i="9"/>
  <c r="AN148" i="9"/>
  <c r="AN285" i="9"/>
  <c r="AN92" i="9"/>
  <c r="AN330" i="9"/>
  <c r="AN331" i="9"/>
  <c r="AN332"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<sst xmlns="http://schemas.openxmlformats.org/spreadsheetml/2006/main" count="1877" uniqueCount="463">
  <si>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</si>
  <si>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</si>
  <si>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</si>
  <si>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</si>
  <si>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</si>
  <si>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</si>
  <si>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</si>
  <si>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</si>
  <si>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</si>
  <si>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</si>
  <si>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</si>
  <si>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</si>
  <si>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</si>
  <si>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</si>
  <si>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</si>
  <si>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</si>
  <si>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</si>
  <si>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</si>
  <si>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</si>
  <si>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</si>
  <si>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</si>
  <si>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</si>
  <si>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</si>
  <si>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</si>
  <si>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</si>
  <si>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</si>
  <si>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</si>
  <si>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</si>
  <si>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</si>
  <si>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</si>
  <si>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</si>
  <si>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</si>
  <si>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</si>
  <si>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</si>
  <si>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</si>
  <si>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</si>
  <si>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</si>
  <si>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</si>
  <si>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</si>
  <si>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</si>
  <si>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</si>
  <si>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</si>
  <si>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</si>
  <si>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</si>
  <si>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</si>
  <si>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</si>
  <si>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</si>
  <si>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</si>
  <si>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</si>
  <si>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</si>
  <si>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</si>
  <si>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</si>
  <si>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</si>
  <si>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</si>
  <si>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</si>
  <si>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</si>
  <si>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</si>
  <si>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</si>
  <si>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</si>
  <si>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</si>
  <si>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</si>
  <si>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</si>
  <si>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</si>
  <si>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</si>
  <si>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</si>
  <si>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</si>
  <si>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</si>
  <si>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</si>
  <si>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</si>
  <si>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</si>
  <si>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</si>
  <si>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</si>
  <si>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</si>
  <si>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</si>
  <si>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</si>
  <si>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</si>
  <si>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</si>
  <si>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</si>
  <si>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</si>
  <si>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</si>
  <si>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</si>
  <si>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</si>
  <si>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</si>
  <si>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</si>
  <si>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</si>
  <si>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</si>
  <si>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</si>
  <si>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</si>
  <si>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</si>
  <si>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</si>
  <si>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</si>
  <si>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</si>
  <si>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</si>
  <si>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</si>
  <si>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</si>
  <si>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</si>
  <si>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</si>
  <si>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</si>
  <si>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</si>
  <si>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</si>
  <si>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</si>
  <si>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</si>
  <si>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</si>
  <si>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</si>
  <si>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</si>
  <si>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</si>
  <si>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</si>
  <si>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</si>
  <si>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</si>
  <si>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</si>
  <si>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</si>
  <si>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</si>
  <si>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</si>
  <si>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</si>
  <si>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</si>
  <si>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</si>
  <si>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</si>
  <si>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</si>
  <si>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</si>
  <si>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</si>
  <si>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</si>
  <si>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</si>
  <si>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</si>
  <si>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</si>
  <si>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</si>
  <si>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</si>
  <si>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</si>
  <si>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</si>
  <si>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</si>
  <si>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</si>
  <si>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</si>
  <si>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</si>
  <si>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</si>
  <si>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</si>
  <si>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</si>
  <si>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</si>
  <si>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</si>
  <si>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</si>
  <si>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</si>
  <si>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</si>
  <si>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</si>
  <si>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</si>
  <si>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</si>
  <si>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</si>
  <si>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</si>
  <si>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</si>
  <si>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</si>
  <si>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</si>
  <si>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</si>
  <si>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</si>
  <si>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</si>
  <si>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</si>
  <si>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</si>
  <si>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</si>
  <si>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</si>
  <si>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</si>
  <si>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</si>
  <si>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</si>
  <si>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</si>
  <si>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</si>
  <si>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</si>
  <si>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</si>
  <si>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</si>
  <si>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</si>
  <si>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</si>
  <si>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</si>
  <si>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</si>
  <si>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</si>
  <si>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</si>
  <si>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</si>
  <si>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</si>
  <si>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</si>
  <si>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</si>
  <si>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</si>
  <si>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</si>
  <si>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</si>
  <si>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</si>
  <si>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</si>
  <si>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</si>
  <si>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</si>
  <si>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</si>
  <si>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</si>
  <si>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</si>
  <si>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</si>
  <si>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</si>
  <si>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</si>
  <si>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</si>
  <si>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</si>
  <si>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</si>
  <si>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</si>
  <si>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</si>
  <si>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</si>
  <si>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</si>
  <si>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</si>
  <si>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</si>
  <si>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</si>
  <si>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</si>
  <si>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</si>
  <si>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</si>
  <si>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</si>
  <si>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</si>
  <si>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</si>
  <si>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</si>
  <si>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</si>
  <si>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</si>
  <si>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</si>
  <si>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</si>
  <si>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</si>
  <si>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</si>
  <si>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</si>
  <si>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</si>
  <si>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</si>
  <si>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</si>
  <si>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</si>
  <si>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</si>
  <si>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</si>
  <si>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</si>
  <si>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</si>
  <si>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</si>
  <si>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</si>
  <si>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</si>
  <si>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</si>
  <si>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</si>
  <si>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</si>
  <si>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</si>
  <si>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</si>
  <si>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</si>
  <si>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</si>
  <si>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</si>
  <si>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</si>
  <si>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</si>
  <si>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</si>
  <si>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</si>
  <si>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</si>
  <si>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</si>
  <si>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</si>
  <si>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</si>
  <si>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</si>
  <si>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</si>
  <si>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</si>
  <si>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</si>
  <si>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</si>
  <si>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</si>
  <si>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</si>
  <si>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</si>
  <si>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</si>
  <si>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</si>
  <si>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</si>
  <si>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</si>
  <si>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</si>
  <si>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</si>
  <si>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</si>
  <si>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</si>
  <si>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</si>
  <si>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</si>
  <si>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</si>
  <si>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</si>
  <si>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</si>
  <si>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</si>
  <si>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</si>
  <si>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</si>
  <si>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</si>
  <si>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</si>
  <si>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</si>
  <si>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</si>
  <si>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</si>
  <si>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</si>
  <si>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</si>
  <si>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</si>
  <si>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</si>
  <si>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</si>
  <si>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</si>
  <si>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</si>
  <si>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</si>
  <si>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</si>
  <si>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</si>
  <si>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</si>
  <si>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</si>
  <si>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</si>
  <si>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</si>
  <si>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</si>
  <si>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</si>
  <si>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</si>
  <si>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</si>
  <si>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</si>
  <si>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</si>
  <si>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</si>
  <si>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</si>
  <si>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</si>
  <si>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</si>
  <si>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</si>
  <si>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</si>
  <si>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</si>
  <si>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</si>
  <si>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</si>
  <si>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</si>
  <si>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</si>
  <si>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</si>
  <si>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</si>
  <si>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</si>
  <si>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</si>
  <si>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</si>
  <si>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</si>
  <si>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</si>
  <si>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</si>
  <si>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</si>
  <si>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</si>
  <si>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</si>
  <si>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</si>
  <si>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</si>
  <si>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</si>
  <si>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</si>
  <si>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</si>
  <si>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</si>
  <si>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</si>
  <si>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</si>
  <si>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</si>
  <si>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</si>
  <si>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</si>
  <si>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</si>
  <si>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</si>
  <si>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</si>
  <si>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</si>
  <si>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</si>
  <si>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</si>
  <si>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</si>
  <si>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</si>
  <si>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</si>
  <si>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</si>
  <si>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</si>
  <si>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</si>
  <si>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</si>
  <si>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</si>
  <si>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</si>
  <si>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</si>
  <si>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</si>
  <si>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</si>
  <si>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</si>
  <si>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</si>
  <si>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</si>
  <si>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</si>
  <si>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</si>
  <si>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</si>
  <si>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</si>
  <si>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</si>
  <si>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</si>
  <si>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</si>
  <si>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</si>
  <si>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</si>
  <si>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</si>
  <si>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</si>
  <si>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</si>
  <si>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</si>
  <si>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</si>
  <si>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</si>
  <si>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</si>
  <si>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</si>
  <si>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</si>
  <si>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</si>
  <si>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</si>
  <si>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</si>
  <si>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</si>
  <si>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</si>
  <si>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</si>
  <si>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</si>
  <si>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</si>
  <si>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</si>
  <si>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</si>
  <si>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</si>
  <si>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</si>
  <si>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</si>
  <si>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</si>
  <si>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</si>
  <si>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</si>
  <si>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</si>
  <si>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</si>
  <si>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</si>
  <si>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</si>
  <si>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</si>
  <si>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</si>
  <si>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</si>
  <si>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</si>
  <si>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</si>
  <si>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</si>
  <si>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</si>
  <si>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</si>
  <si>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</si>
  <si>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</si>
  <si>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</si>
  <si>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</si>
  <si>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</si>
  <si>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</si>
  <si>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</si>
  <si>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</si>
  <si>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</si>
  <si>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</si>
  <si>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</si>
  <si>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</si>
  <si>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</si>
  <si>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</si>
  <si>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</si>
  <si>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</si>
  <si>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</si>
  <si>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</si>
  <si>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</si>
  <si>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</si>
  <si>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</si>
  <si>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</si>
  <si>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</si>
  <si>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</si>
  <si>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</si>
  <si>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</si>
  <si>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</si>
  <si>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</si>
  <si>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</si>
  <si>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Actor1002m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</si>
  <si>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</si>
  <si>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</si>
  <si>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</si>
  <si>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</si>
  <si>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</si>
  <si>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</si>
  <si>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</si>
  <si>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</si>
  <si>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</si>
  <si>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</si>
  <si>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슬로니카</t>
  </si>
  <si>
    <t>Actor3114</t>
  </si>
  <si>
    <t>Equip6101</t>
    <phoneticPr fontId="1" type="noConversion"/>
  </si>
  <si>
    <t>Equip2202</t>
    <phoneticPr fontId="1" type="noConversion"/>
  </si>
  <si>
    <t>DI</t>
    <phoneticPr fontId="1" type="noConversion"/>
  </si>
  <si>
    <t>Equip3401</t>
  </si>
  <si>
    <t>Actor2128</t>
  </si>
  <si>
    <t>Actor1141</t>
    <phoneticPr fontId="1" type="noConversion"/>
  </si>
  <si>
    <t>원더</t>
  </si>
  <si>
    <t>Actor0113</t>
    <phoneticPr fontId="1" type="noConversion"/>
  </si>
  <si>
    <t>Actor1109</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</si>
  <si>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</si>
  <si>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</si>
  <si>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</si>
  <si>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</si>
  <si>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</si>
  <si>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</si>
  <si>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</si>
  <si>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</si>
  <si>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</si>
  <si>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</si>
  <si>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</si>
  <si>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</si>
  <si>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</si>
  <si>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</si>
  <si>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</si>
  <si>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</si>
  <si>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</si>
  <si>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베이</t>
  </si>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</sst>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7.8296002728631997</v>
          </cell>
          <cell r="W2">
            <v>10.751229185922975</v>
          </cell>
          <cell r="X2">
            <v>11.74</v>
          </cell>
          <cell r="Y2">
            <v>16.13</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7.3181674211585843</v>
          </cell>
          <cell r="W3">
            <v>11.419799040365962</v>
          </cell>
          <cell r="X3">
            <v>10.98</v>
          </cell>
          <cell r="Y3">
            <v>17.13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7.5134936280048557</v>
          </cell>
          <cell r="W4">
            <v>10.666468181136969</v>
          </cell>
          <cell r="X4">
            <v>16.5</v>
          </cell>
          <cell r="Y4">
            <v>23.43</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7.3123480975731505</v>
          </cell>
          <cell r="W5">
            <v>11.308016457354389</v>
          </cell>
          <cell r="X5">
            <v>16.059999999999999</v>
          </cell>
          <cell r="Y5">
            <v>24.83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7.6867403106559573</v>
          </cell>
          <cell r="W6">
            <v>10.517874738374164</v>
          </cell>
          <cell r="X6">
            <v>27.19</v>
          </cell>
          <cell r="Y6">
            <v>37.200000000000003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7.1325900172233707</v>
          </cell>
          <cell r="W7">
            <v>11.818537371262659</v>
          </cell>
          <cell r="X7">
            <v>25.23</v>
          </cell>
          <cell r="Y7">
            <v>41.8</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7.8783985237035346</v>
          </cell>
          <cell r="W8">
            <v>10.732879450474673</v>
          </cell>
          <cell r="X8">
            <v>54.3</v>
          </cell>
          <cell r="Y8">
            <v>73.98</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7.2494952923872411</v>
          </cell>
          <cell r="W9">
            <v>11.413195912384275</v>
          </cell>
          <cell r="X9">
            <v>49.97</v>
          </cell>
          <cell r="Y9">
            <v>78.66</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8.2025344035624546</v>
          </cell>
          <cell r="W10">
            <v>10.964927210243852</v>
          </cell>
          <cell r="X10">
            <v>121.19</v>
          </cell>
          <cell r="Y10">
            <v>162</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7.2966198502928172</v>
          </cell>
          <cell r="W11">
            <v>11.248081537138505</v>
          </cell>
          <cell r="X11">
            <v>107.8</v>
          </cell>
          <cell r="Y11">
            <v>166.19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8.0722775898584196</v>
          </cell>
          <cell r="W12">
            <v>10.574392317601307</v>
          </cell>
          <cell r="X12">
            <v>155.43</v>
          </cell>
          <cell r="Y12">
            <v>203.61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7.324833996630324</v>
          </cell>
          <cell r="W13">
            <v>11.818839642618768</v>
          </cell>
          <cell r="X13">
            <v>141.04</v>
          </cell>
          <cell r="Y13">
            <v>227.58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7.9606515936883193</v>
          </cell>
          <cell r="W14">
            <v>10.851210408137279</v>
          </cell>
          <cell r="X14">
            <v>199.77</v>
          </cell>
          <cell r="Y14">
            <v>272.31</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7.4349340795782197</v>
          </cell>
          <cell r="W15">
            <v>10.427918886537585</v>
          </cell>
          <cell r="X15">
            <v>11.15</v>
          </cell>
          <cell r="Y15">
            <v>15.64</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7.1295151752899519</v>
          </cell>
          <cell r="W16">
            <v>11.799210681240309</v>
          </cell>
          <cell r="X16">
            <v>10.69</v>
          </cell>
          <cell r="Y16">
            <v>17.7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8.0508671060697736</v>
          </cell>
          <cell r="W17">
            <v>10.740050388564431</v>
          </cell>
          <cell r="X17">
            <v>17.68</v>
          </cell>
          <cell r="Y17">
            <v>23.59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7.1024504401198412</v>
          </cell>
          <cell r="W18">
            <v>11.145663243771653</v>
          </cell>
          <cell r="X18">
            <v>15.6</v>
          </cell>
          <cell r="Y18">
            <v>24.48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7.8368525899107784</v>
          </cell>
          <cell r="W19">
            <v>10.405414579924964</v>
          </cell>
          <cell r="X19">
            <v>27.72</v>
          </cell>
          <cell r="Y19">
            <v>36.799999999999997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6.9438114382158673</v>
          </cell>
          <cell r="W20">
            <v>11.407371087178698</v>
          </cell>
          <cell r="X20">
            <v>24.56</v>
          </cell>
          <cell r="Y20">
            <v>40.35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8.0345168267015605</v>
          </cell>
          <cell r="W21">
            <v>10.98799754775143</v>
          </cell>
          <cell r="X21">
            <v>55.38</v>
          </cell>
          <cell r="Y21">
            <v>75.73</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7.1092437568331688</v>
          </cell>
          <cell r="W22">
            <v>11.485718514552605</v>
          </cell>
          <cell r="X22">
            <v>49</v>
          </cell>
          <cell r="Y22">
            <v>79.16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7.4397408528887636</v>
          </cell>
          <cell r="W23">
            <v>10.883564602858037</v>
          </cell>
          <cell r="X23">
            <v>109.92</v>
          </cell>
          <cell r="Y23">
            <v>160.80000000000001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7.2847610031752241</v>
          </cell>
          <cell r="W24">
            <v>11.869478887685206</v>
          </cell>
          <cell r="X24">
            <v>107.63</v>
          </cell>
          <cell r="Y24">
            <v>175.37</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7.7853942126370237</v>
          </cell>
          <cell r="W25">
            <v>10.630317303514779</v>
          </cell>
          <cell r="X25">
            <v>149.91</v>
          </cell>
          <cell r="Y25">
            <v>204.69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7.3439667739341097</v>
          </cell>
          <cell r="W26">
            <v>11.507008839693103</v>
          </cell>
          <cell r="X26">
            <v>141.41</v>
          </cell>
          <cell r="Y26">
            <v>221.57</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8.0290974584571764</v>
          </cell>
          <cell r="W27">
            <v>10.907252713102125</v>
          </cell>
          <cell r="X27">
            <v>201.49</v>
          </cell>
          <cell r="Y27">
            <v>273.72000000000003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7.7773677848268683</v>
          </cell>
          <cell r="W28">
            <v>10.595258509203703</v>
          </cell>
          <cell r="X28">
            <v>11.67</v>
          </cell>
          <cell r="Y28">
            <v>15.89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6.8362165626789233</v>
          </cell>
          <cell r="W29">
            <v>11.59887156919914</v>
          </cell>
          <cell r="X29">
            <v>10.25</v>
          </cell>
          <cell r="Y29">
            <v>17.399999999999999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7.8806767398854021</v>
          </cell>
          <cell r="W30">
            <v>10.770537598864397</v>
          </cell>
          <cell r="X30">
            <v>17.309999999999999</v>
          </cell>
          <cell r="Y30">
            <v>23.65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6.9297986186495999</v>
          </cell>
          <cell r="W31">
            <v>11.719985714143839</v>
          </cell>
          <cell r="X31">
            <v>15.22</v>
          </cell>
          <cell r="Y31">
            <v>25.74</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7.5390928179509542</v>
          </cell>
          <cell r="W32">
            <v>10.380271690979621</v>
          </cell>
          <cell r="X32">
            <v>26.67</v>
          </cell>
          <cell r="Y32">
            <v>36.71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7.0017277119844907</v>
          </cell>
          <cell r="W33">
            <v>11.664952920571499</v>
          </cell>
          <cell r="X33">
            <v>24.76</v>
          </cell>
          <cell r="Y33">
            <v>41.26</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8.0704218186622221</v>
          </cell>
          <cell r="W34">
            <v>10.544878909427835</v>
          </cell>
          <cell r="X34">
            <v>55.63</v>
          </cell>
          <cell r="Y34">
            <v>72.680000000000007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7.2420593456589968</v>
          </cell>
          <cell r="W35">
            <v>11.733328111438382</v>
          </cell>
          <cell r="X35">
            <v>49.92</v>
          </cell>
          <cell r="Y35">
            <v>80.87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7.4734612843099102</v>
          </cell>
          <cell r="W36">
            <v>10.66083651269491</v>
          </cell>
          <cell r="X36">
            <v>110.42</v>
          </cell>
          <cell r="Y36">
            <v>157.51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6.8066478637670613</v>
          </cell>
          <cell r="W37">
            <v>11.349201827276099</v>
          </cell>
          <cell r="X37">
            <v>100.57</v>
          </cell>
          <cell r="Y37">
            <v>167.68</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7.5196194311812992</v>
          </cell>
          <cell r="W38">
            <v>10.777290245925846</v>
          </cell>
          <cell r="X38">
            <v>144.79</v>
          </cell>
          <cell r="Y38">
            <v>207.52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6.8400587256576983</v>
          </cell>
          <cell r="W39">
            <v>11.434411903054938</v>
          </cell>
          <cell r="X39">
            <v>131.71</v>
          </cell>
          <cell r="Y39">
            <v>220.17</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8.0693549364529513</v>
          </cell>
          <cell r="W40">
            <v>10.420994281649868</v>
          </cell>
          <cell r="X40">
            <v>202.5</v>
          </cell>
          <cell r="Y40">
            <v>261.52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7.9324634379562857</v>
          </cell>
          <cell r="W41">
            <v>10.922871021443383</v>
          </cell>
          <cell r="X41">
            <v>11.9</v>
          </cell>
          <cell r="Y41">
            <v>16.38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7.2060561189927279</v>
          </cell>
          <cell r="W42">
            <v>11.319744128470056</v>
          </cell>
          <cell r="X42">
            <v>10.81</v>
          </cell>
          <cell r="Y42">
            <v>16.98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7.5157089926268057</v>
          </cell>
          <cell r="W43">
            <v>10.696284254906498</v>
          </cell>
          <cell r="X43">
            <v>16.510000000000002</v>
          </cell>
          <cell r="Y43">
            <v>23.49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6.6686064160513707</v>
          </cell>
          <cell r="W44">
            <v>11.207834642191717</v>
          </cell>
          <cell r="X44">
            <v>14.65</v>
          </cell>
          <cell r="Y44">
            <v>24.61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7.6320313286749917</v>
          </cell>
          <cell r="W45">
            <v>10.634177827512769</v>
          </cell>
          <cell r="X45">
            <v>26.99</v>
          </cell>
          <cell r="Y45">
            <v>37.61</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7.21867193645837</v>
          </cell>
          <cell r="W46">
            <v>11.290865553394841</v>
          </cell>
          <cell r="X46">
            <v>25.53</v>
          </cell>
          <cell r="Y46">
            <v>39.93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7.6709621264958887</v>
          </cell>
          <cell r="W47">
            <v>10.315987969044835</v>
          </cell>
          <cell r="X47">
            <v>52.87</v>
          </cell>
          <cell r="Y47">
            <v>71.099999999999994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7.1009272585252123</v>
          </cell>
          <cell r="W48">
            <v>11.589719398621492</v>
          </cell>
          <cell r="X48">
            <v>48.94</v>
          </cell>
          <cell r="Y48">
            <v>79.88</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7.9196645560382475</v>
          </cell>
          <cell r="W49">
            <v>11.030832617737973</v>
          </cell>
          <cell r="X49">
            <v>117.01</v>
          </cell>
          <cell r="Y49">
            <v>162.97999999999999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7.0420831131371324</v>
          </cell>
          <cell r="W50">
            <v>11.686258131909987</v>
          </cell>
          <cell r="X50">
            <v>104.04</v>
          </cell>
          <cell r="Y50">
            <v>172.66</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7.7189234332160259</v>
          </cell>
          <cell r="W51">
            <v>10.40774193249565</v>
          </cell>
          <cell r="X51">
            <v>148.63</v>
          </cell>
          <cell r="Y51">
            <v>200.4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6.8690178395421926</v>
          </cell>
          <cell r="W52">
            <v>11.693017859542065</v>
          </cell>
          <cell r="X52">
            <v>132.27000000000001</v>
          </cell>
          <cell r="Y52">
            <v>225.15</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7.5861416418178278</v>
          </cell>
          <cell r="W53">
            <v>11.017914528501265</v>
          </cell>
          <cell r="X53">
            <v>190.37</v>
          </cell>
          <cell r="Y53">
            <v>276.5</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7.4417239403642554</v>
          </cell>
          <cell r="W54">
            <v>11.079813399104966</v>
          </cell>
          <cell r="X54">
            <v>11.16</v>
          </cell>
          <cell r="Y54">
            <v>16.62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7.2966502945376783</v>
          </cell>
          <cell r="W55">
            <v>11.766474681618114</v>
          </cell>
          <cell r="X55">
            <v>10.94</v>
          </cell>
          <cell r="Y55">
            <v>17.649999999999999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7.8973267967784873</v>
          </cell>
          <cell r="W56">
            <v>10.76369470183756</v>
          </cell>
          <cell r="X56">
            <v>17.34</v>
          </cell>
          <cell r="Y56">
            <v>23.64</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7.227884167773361</v>
          </cell>
          <cell r="W57">
            <v>11.864062174411085</v>
          </cell>
          <cell r="X57">
            <v>15.87</v>
          </cell>
          <cell r="Y57">
            <v>26.06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7.8773137653391041</v>
          </cell>
          <cell r="W58">
            <v>11.01793877664144</v>
          </cell>
          <cell r="X58">
            <v>27.86</v>
          </cell>
          <cell r="Y58">
            <v>38.97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7.0102410266359438</v>
          </cell>
          <cell r="W59">
            <v>11.206286151716615</v>
          </cell>
          <cell r="X59">
            <v>24.79</v>
          </cell>
          <cell r="Y59">
            <v>39.64</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8.0494655938823474</v>
          </cell>
          <cell r="W60">
            <v>10.412440288729504</v>
          </cell>
          <cell r="X60">
            <v>55.48</v>
          </cell>
          <cell r="Y60">
            <v>71.77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6.7337964352690403</v>
          </cell>
          <cell r="W61">
            <v>11.400910871871442</v>
          </cell>
          <cell r="X61">
            <v>46.41</v>
          </cell>
          <cell r="Y61">
            <v>78.58</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7.8398556629305354</v>
          </cell>
          <cell r="W62">
            <v>10.889309199385231</v>
          </cell>
          <cell r="X62">
            <v>115.83</v>
          </cell>
          <cell r="Y62">
            <v>160.88999999999999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6.8614525978881398</v>
          </cell>
          <cell r="W63">
            <v>11.880067729650618</v>
          </cell>
          <cell r="X63">
            <v>101.38</v>
          </cell>
          <cell r="Y63">
            <v>175.52</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7.5923161699210526</v>
          </cell>
          <cell r="W64">
            <v>10.964726879841425</v>
          </cell>
          <cell r="X64">
            <v>146.19</v>
          </cell>
          <cell r="Y64">
            <v>211.13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6.9666533439720384</v>
          </cell>
          <cell r="W65">
            <v>11.364609315660344</v>
          </cell>
          <cell r="X65">
            <v>134.15</v>
          </cell>
          <cell r="Y65">
            <v>218.83</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7.7137918478795253</v>
          </cell>
          <cell r="W66">
            <v>11.028065534304215</v>
          </cell>
          <cell r="X66">
            <v>193.58</v>
          </cell>
          <cell r="Y66">
            <v>276.75</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7.5581021135444306</v>
          </cell>
          <cell r="W68">
            <v>10.670062163075483</v>
          </cell>
          <cell r="X68">
            <v>11.34</v>
          </cell>
          <cell r="Y68">
            <v>16.010000000000002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7.1472133337191774</v>
          </cell>
          <cell r="W69">
            <v>11.456544879760152</v>
          </cell>
          <cell r="X69">
            <v>10.72</v>
          </cell>
          <cell r="Y69">
            <v>17.18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7.4807222978493479</v>
          </cell>
          <cell r="W70">
            <v>10.695881499487768</v>
          </cell>
          <cell r="X70">
            <v>16.43</v>
          </cell>
          <cell r="Y70">
            <v>23.49</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7.1707325657250749</v>
          </cell>
          <cell r="W71">
            <v>11.126668953935008</v>
          </cell>
          <cell r="X71">
            <v>15.75</v>
          </cell>
          <cell r="Y71">
            <v>24.44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7.8276474973807764</v>
          </cell>
          <cell r="W72">
            <v>10.520194776363315</v>
          </cell>
          <cell r="X72">
            <v>27.69</v>
          </cell>
          <cell r="Y72">
            <v>37.21</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6.8984076247423411</v>
          </cell>
          <cell r="W73">
            <v>11.312779987704639</v>
          </cell>
          <cell r="X73">
            <v>24.4</v>
          </cell>
          <cell r="Y73">
            <v>40.01</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8.0916815978268222</v>
          </cell>
          <cell r="W74">
            <v>10.518700156570169</v>
          </cell>
          <cell r="X74">
            <v>55.77</v>
          </cell>
          <cell r="Y74">
            <v>72.5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6.8623534386616551</v>
          </cell>
          <cell r="W75">
            <v>11.701242321552481</v>
          </cell>
          <cell r="X75">
            <v>47.3</v>
          </cell>
          <cell r="Y75">
            <v>80.650000000000006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7.4838094772839909</v>
          </cell>
          <cell r="W76">
            <v>10.460219534453669</v>
          </cell>
          <cell r="X76">
            <v>110.57</v>
          </cell>
          <cell r="Y76">
            <v>154.55000000000001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7.3575229347910911</v>
          </cell>
          <cell r="W77">
            <v>11.692914668448148</v>
          </cell>
          <cell r="X77">
            <v>108.7</v>
          </cell>
          <cell r="Y77">
            <v>172.76</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7.7406294885736528</v>
          </cell>
          <cell r="W78">
            <v>10.840482232683716</v>
          </cell>
          <cell r="X78">
            <v>149.05000000000001</v>
          </cell>
          <cell r="Y78">
            <v>208.74</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6.6733339209109195</v>
          </cell>
          <cell r="W79">
            <v>11.513643893381705</v>
          </cell>
          <cell r="X79">
            <v>128.5</v>
          </cell>
          <cell r="Y79">
            <v>221.7</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7.791181353837028</v>
          </cell>
          <cell r="W80">
            <v>10.470179273740388</v>
          </cell>
          <cell r="X80">
            <v>195.52</v>
          </cell>
          <cell r="Y80">
            <v>262.75</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7.4179561433710317</v>
          </cell>
          <cell r="W88">
            <v>10.575135525795718</v>
          </cell>
          <cell r="X88">
            <v>11.13</v>
          </cell>
          <cell r="Y88">
            <v>15.86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6.7620923944764888</v>
          </cell>
          <cell r="W89">
            <v>11.55356015368859</v>
          </cell>
          <cell r="X89">
            <v>10.14</v>
          </cell>
          <cell r="Y89">
            <v>17.329999999999998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7.4314047771792771</v>
          </cell>
          <cell r="W90">
            <v>10.597123788125426</v>
          </cell>
          <cell r="X90">
            <v>16.32</v>
          </cell>
          <cell r="Y90">
            <v>23.27</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7.156835992058511</v>
          </cell>
          <cell r="W91">
            <v>11.375112371677037</v>
          </cell>
          <cell r="X91">
            <v>15.72</v>
          </cell>
          <cell r="Y91">
            <v>24.98</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7.8226918489401225</v>
          </cell>
          <cell r="W92">
            <v>10.571764154032703</v>
          </cell>
          <cell r="X92">
            <v>27.67</v>
          </cell>
          <cell r="Y92">
            <v>37.39</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7.3845138073176102</v>
          </cell>
          <cell r="W93">
            <v>11.272499666600877</v>
          </cell>
          <cell r="X93">
            <v>26.12</v>
          </cell>
          <cell r="Y93">
            <v>39.869999999999997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7.9182258787624171</v>
          </cell>
          <cell r="W94">
            <v>10.750889621375396</v>
          </cell>
          <cell r="X94">
            <v>54.58</v>
          </cell>
          <cell r="Y94">
            <v>74.099999999999994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6.7820886278030601</v>
          </cell>
          <cell r="W95">
            <v>11.514998123938343</v>
          </cell>
          <cell r="X95">
            <v>46.75</v>
          </cell>
          <cell r="Y95">
            <v>79.37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7.6960355465620394</v>
          </cell>
          <cell r="W96">
            <v>10.812085042279826</v>
          </cell>
          <cell r="X96">
            <v>113.71</v>
          </cell>
          <cell r="Y96">
            <v>159.74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6.7936782615242226</v>
          </cell>
          <cell r="W97">
            <v>11.658016863504614</v>
          </cell>
          <cell r="X97">
            <v>100.37</v>
          </cell>
          <cell r="Y97">
            <v>172.24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7.6769510840622619</v>
          </cell>
          <cell r="W98">
            <v>10.594846251295236</v>
          </cell>
          <cell r="X98">
            <v>147.82</v>
          </cell>
          <cell r="Y98">
            <v>204.01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6.7361929165620644</v>
          </cell>
          <cell r="W99">
            <v>11.86575103208772</v>
          </cell>
          <cell r="X99">
            <v>129.71</v>
          </cell>
          <cell r="Y99">
            <v>228.48</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8.1475186923780303</v>
          </cell>
          <cell r="W100">
            <v>10.689094305561113</v>
          </cell>
          <cell r="X100">
            <v>204.46</v>
          </cell>
          <cell r="Y100">
            <v>268.24</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8.0034486251132968</v>
          </cell>
          <cell r="W101">
            <v>10.919655726905368</v>
          </cell>
          <cell r="X101">
            <v>12.01</v>
          </cell>
          <cell r="Y101">
            <v>16.38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7.1578684472542724</v>
          </cell>
          <cell r="W102">
            <v>11.162295018371985</v>
          </cell>
          <cell r="X102">
            <v>10.74</v>
          </cell>
          <cell r="Y102">
            <v>16.739999999999998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7.6139856416333682</v>
          </cell>
          <cell r="W103">
            <v>10.540027151787754</v>
          </cell>
          <cell r="X103">
            <v>16.72</v>
          </cell>
          <cell r="Y103">
            <v>23.15</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7.3117026726513075</v>
          </cell>
          <cell r="W104">
            <v>11.899880147807988</v>
          </cell>
          <cell r="X104">
            <v>16.059999999999999</v>
          </cell>
          <cell r="Y104">
            <v>26.13</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7.7058449616890918</v>
          </cell>
          <cell r="W105">
            <v>10.801625443242921</v>
          </cell>
          <cell r="X105">
            <v>27.25</v>
          </cell>
          <cell r="Y105">
            <v>38.200000000000003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7.1269215400517263</v>
          </cell>
          <cell r="W106">
            <v>11.74720742328237</v>
          </cell>
          <cell r="X106">
            <v>25.21</v>
          </cell>
          <cell r="Y106">
            <v>41.55</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7.4213913162951757</v>
          </cell>
          <cell r="W107">
            <v>11.010370089100755</v>
          </cell>
          <cell r="X107">
            <v>51.15</v>
          </cell>
          <cell r="Y107">
            <v>75.89</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7.0240565276714273</v>
          </cell>
          <cell r="W108">
            <v>11.170262186520146</v>
          </cell>
          <cell r="X108">
            <v>48.41</v>
          </cell>
          <cell r="Y108">
            <v>76.989999999999995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7.479095970383157</v>
          </cell>
          <cell r="W109">
            <v>10.346712768905775</v>
          </cell>
          <cell r="X109">
            <v>110.5</v>
          </cell>
          <cell r="Y109">
            <v>152.87</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6.785407768810491</v>
          </cell>
          <cell r="W110">
            <v>11.596662049810579</v>
          </cell>
          <cell r="X110">
            <v>100.25</v>
          </cell>
          <cell r="Y110">
            <v>171.34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7.7509484952109977</v>
          </cell>
          <cell r="W111">
            <v>10.468148757443732</v>
          </cell>
          <cell r="X111">
            <v>149.25</v>
          </cell>
          <cell r="Y111">
            <v>201.57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7.1589841819538931</v>
          </cell>
          <cell r="W112">
            <v>11.128781970313918</v>
          </cell>
          <cell r="X112">
            <v>137.85</v>
          </cell>
          <cell r="Y112">
            <v>214.29</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8.0694783924602032</v>
          </cell>
          <cell r="W113">
            <v>10.311555510633369</v>
          </cell>
          <cell r="X113">
            <v>202.5</v>
          </cell>
          <cell r="Y113">
            <v>258.77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7.8311209885466688</v>
          </cell>
          <cell r="W115">
            <v>10.716904912208381</v>
          </cell>
          <cell r="X115">
            <v>11.75</v>
          </cell>
          <cell r="Y115">
            <v>16.079999999999998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7.2802237732895749</v>
          </cell>
          <cell r="W116">
            <v>11.246848732636298</v>
          </cell>
          <cell r="X116">
            <v>10.92</v>
          </cell>
          <cell r="Y116">
            <v>16.87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8.069601905625337</v>
          </cell>
          <cell r="W117">
            <v>10.706734072696841</v>
          </cell>
          <cell r="X117">
            <v>17.72</v>
          </cell>
          <cell r="Y117">
            <v>23.51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6.6226103391006044</v>
          </cell>
          <cell r="W118">
            <v>11.516120824434632</v>
          </cell>
          <cell r="X118">
            <v>14.54</v>
          </cell>
          <cell r="Y118">
            <v>25.29</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7.8730736869685494</v>
          </cell>
          <cell r="W119">
            <v>10.8725542588738</v>
          </cell>
          <cell r="X119">
            <v>27.85</v>
          </cell>
          <cell r="Y119">
            <v>38.46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6.8147746037480177</v>
          </cell>
          <cell r="W120">
            <v>11.406572885942071</v>
          </cell>
          <cell r="X120">
            <v>24.1</v>
          </cell>
          <cell r="Y120">
            <v>40.340000000000003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8.0893404538058817</v>
          </cell>
          <cell r="W121">
            <v>11.05454838094499</v>
          </cell>
          <cell r="X121">
            <v>55.76</v>
          </cell>
          <cell r="Y121">
            <v>76.19</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6.8482260105404702</v>
          </cell>
          <cell r="W122">
            <v>11.853280664435847</v>
          </cell>
          <cell r="X122">
            <v>47.2</v>
          </cell>
          <cell r="Y122">
            <v>81.7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7.4531942671567588</v>
          </cell>
          <cell r="W123">
            <v>10.444892825598222</v>
          </cell>
          <cell r="X123">
            <v>110.12</v>
          </cell>
          <cell r="Y123">
            <v>154.32</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6.9689641470748107</v>
          </cell>
          <cell r="W124">
            <v>11.815739057594312</v>
          </cell>
          <cell r="X124">
            <v>102.96</v>
          </cell>
          <cell r="Y124">
            <v>174.57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7.8893556698752612</v>
          </cell>
          <cell r="W125">
            <v>10.946861063095357</v>
          </cell>
          <cell r="X125">
            <v>151.91</v>
          </cell>
          <cell r="Y125">
            <v>210.79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6.7538028132391119</v>
          </cell>
          <cell r="W126">
            <v>11.821612597180517</v>
          </cell>
          <cell r="X126">
            <v>130.05000000000001</v>
          </cell>
          <cell r="Y126">
            <v>227.63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8.1838908754112136</v>
          </cell>
          <cell r="W127">
            <v>10.9513020373729</v>
          </cell>
          <cell r="X127">
            <v>205.38</v>
          </cell>
          <cell r="Y127">
            <v>274.82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topLeftCell="A10" zoomScaleNormal="100" workbookViewId="1">
      <selection activeCell="A19" sqref="A19"/>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0.26915425623998979</v>
      </c>
      <c r="C2">
        <f t="shared" ref="C2:C32" ca="1" si="0">RAND()</f>
        <v>0.74640462304764665</v>
      </c>
      <c r="D2" t="str">
        <f ca="1">VLOOKUP($B2
+IF(D1="DI",1,
IF(D1="EN",2,
IF(D1="GO",3,0))),$AC:$AD,MATCH($AD$1,$AC$1:$AD$1,0),1)</f>
        <v>GO</v>
      </c>
      <c r="E2">
        <f ca="1">ROUNDDOWN(VLOOKUP(D2,$P:$W,MATCH($U$1,$P$1:$W$1,0),0)+C2*(VLOOKUP(D2,$P:$W,MATCH($V$1,$P$1:$W$1,0),0)-VLOOKUP(D2,$P:$W,MATCH($U$1,$P$1:$W$1,0),0)+10^ABS(VLOOKUP(D2,$P:$W,MATCH($W$1,$P$1:$W$1,0),0))),VLOOKUP(D2,$P:$W,MATCH($W$1,$P$1:$W$1,0),0))</f>
        <v>2800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13</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0.63344049593350849</v>
      </c>
      <c r="C3">
        <f t="shared" ca="1" si="0"/>
        <v>0.72368746795502548</v>
      </c>
      <c r="D3" t="str">
        <f t="shared" ref="D3:D32" ca="1" si="2">VLOOKUP($B3
+IF(D2="DI",1,
IF(D2="EN",2,
IF(D2="GO",3,0))),$AC:$AD,MATCH($AD$1,$AC$1:$AD$1,0),1)</f>
        <v>EN</v>
      </c>
      <c r="E3">
        <f t="shared" ref="E3:E32" ca="1" si="3">ROUNDDOWN(VLOOKUP(D3,$P:$W,MATCH($U$1,$P$1:$W$1,0),0)+C3*(VLOOKUP(D3,$P:$W,MATCH($V$1,$P$1:$W$1,0),0)-VLOOKUP(D3,$P:$W,MATCH($U$1,$P$1:$W$1,0),0)+10^ABS(VLOOKUP(D3,$P:$W,MATCH($W$1,$P$1:$W$1,0),0))),VLOOKUP(D3,$P:$W,MATCH($W$1,$P$1:$W$1,0),0))</f>
        <v>8</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15</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0.31755420004283963</v>
      </c>
      <c r="C4">
        <f t="shared" ca="1" si="0"/>
        <v>0.39649041649743599</v>
      </c>
      <c r="D4" t="str">
        <f t="shared" ca="1" si="2"/>
        <v>GO</v>
      </c>
      <c r="E4">
        <f t="shared" ca="1" si="3"/>
        <v>1700</v>
      </c>
      <c r="F4" t="s">
        <v>128</v>
      </c>
      <c r="G4">
        <v>12</v>
      </c>
      <c r="H4" t="s">
        <v>128</v>
      </c>
      <c r="I4">
        <v>7</v>
      </c>
      <c r="J4" t="str">
        <f t="shared" si="4"/>
        <v/>
      </c>
      <c r="K4" t="str">
        <f t="shared" ca="1" si="5"/>
        <v>{"dy":1,"cd":"EN","cn":5},{"dy":2,"cd":"GO","cn":1900},{"dy":3,"cd":"EN","cn":7}</v>
      </c>
      <c r="L4" t="str">
        <f t="shared" si="6"/>
        <v>{"dy":3,"cd":"EN","cn":7}</v>
      </c>
      <c r="P4" t="s">
        <v>98</v>
      </c>
      <c r="Q4">
        <f t="shared" ca="1" si="7"/>
        <v>3</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0.29070733827456896</v>
      </c>
      <c r="C5">
        <f t="shared" ca="1" si="0"/>
        <v>0.82818945465378491</v>
      </c>
      <c r="D5" t="str">
        <f t="shared" ca="1" si="2"/>
        <v>EN</v>
      </c>
      <c r="E5">
        <f t="shared" ca="1" si="3"/>
        <v>9</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0.38511908548983786</v>
      </c>
      <c r="C6">
        <f t="shared" ca="1" si="0"/>
        <v>0.17695046456730634</v>
      </c>
      <c r="D6" t="str">
        <f t="shared" ca="1" si="2"/>
        <v>GO</v>
      </c>
      <c r="E6">
        <f t="shared" ca="1" si="3"/>
        <v>1000</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0.94744626915969354</v>
      </c>
      <c r="C7">
        <f t="shared" ca="1" si="0"/>
        <v>0.40087514668103519</v>
      </c>
      <c r="D7" t="str">
        <f t="shared" ca="1" si="2"/>
        <v>DI</v>
      </c>
      <c r="E7">
        <f t="shared" ca="1" si="3"/>
        <v>4</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0.51208984648229761</v>
      </c>
      <c r="C8">
        <f t="shared" ca="1" si="0"/>
        <v>0.27341920428590138</v>
      </c>
      <c r="D8" t="str">
        <f t="shared" ca="1" si="2"/>
        <v>EN</v>
      </c>
      <c r="E8">
        <f t="shared" ca="1" si="3"/>
        <v>7</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0.48580891803643478</v>
      </c>
      <c r="C9">
        <f t="shared" ca="1" si="0"/>
        <v>0.54838686372356249</v>
      </c>
      <c r="D9" t="str">
        <f t="shared" ca="1" si="2"/>
        <v>GO</v>
      </c>
      <c r="E9">
        <f t="shared" ca="1" si="3"/>
        <v>2100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0.97071603412290586</v>
      </c>
      <c r="C10">
        <f t="shared" ca="1" si="0"/>
        <v>0.87246762333345018</v>
      </c>
      <c r="D10" t="str">
        <f t="shared" ca="1" si="2"/>
        <v>DI</v>
      </c>
      <c r="E10">
        <f t="shared" ca="1" si="3"/>
        <v>6</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2.6062879450910237E-2</v>
      </c>
      <c r="C11">
        <f t="shared" ca="1" si="0"/>
        <v>0.33383226573051183</v>
      </c>
      <c r="D11" t="str">
        <f t="shared" ca="1" si="2"/>
        <v>GO</v>
      </c>
      <c r="E11">
        <f t="shared" ca="1" si="3"/>
        <v>1500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0.41540281738057461</v>
      </c>
      <c r="C12">
        <f t="shared" ca="1" si="0"/>
        <v>6.820656200491948E-2</v>
      </c>
      <c r="D12" t="str">
        <f t="shared" ca="1" si="2"/>
        <v>EN</v>
      </c>
      <c r="E12">
        <f t="shared" ca="1" si="3"/>
        <v>6</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0.48317544049947947</v>
      </c>
      <c r="C13">
        <f t="shared" ca="1" si="0"/>
        <v>0.14820995159968664</v>
      </c>
      <c r="D13" t="str">
        <f t="shared" ca="1" si="2"/>
        <v>GO</v>
      </c>
      <c r="E13">
        <f t="shared" ca="1" si="3"/>
        <v>900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0.31862096918673943</v>
      </c>
      <c r="C14">
        <f t="shared" ca="1" si="0"/>
        <v>0.68400188083305169</v>
      </c>
      <c r="D14" t="str">
        <f t="shared" ca="1" si="2"/>
        <v>EN</v>
      </c>
      <c r="E14">
        <f t="shared" ca="1" si="3"/>
        <v>8</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0.35258656221932139</v>
      </c>
      <c r="C15">
        <f t="shared" ca="1" si="0"/>
        <v>0.75613130144669982</v>
      </c>
      <c r="D15" t="str">
        <f t="shared" ca="1" si="2"/>
        <v>GO</v>
      </c>
      <c r="E15">
        <f t="shared" ca="1" si="3"/>
        <v>2800</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0.43615991904507767</v>
      </c>
      <c r="C16">
        <f t="shared" ca="1" si="0"/>
        <v>0.85998252967705713</v>
      </c>
      <c r="D16" t="str">
        <f t="shared" ca="1" si="2"/>
        <v>EN</v>
      </c>
      <c r="E16">
        <f t="shared" ca="1" si="3"/>
        <v>9</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0.32670564987024686</v>
      </c>
      <c r="C17">
        <f t="shared" ca="1" si="0"/>
        <v>0.79537590146579495</v>
      </c>
      <c r="D17" t="str">
        <f t="shared" ca="1" si="2"/>
        <v>GO</v>
      </c>
      <c r="E17">
        <f t="shared" ca="1" si="3"/>
        <v>2900</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0.84237339332425143</v>
      </c>
      <c r="C18">
        <f t="shared" ca="1" si="0"/>
        <v>0.8788348446809825</v>
      </c>
      <c r="D18" t="str">
        <f t="shared" ca="1" si="2"/>
        <v>EN</v>
      </c>
      <c r="E18">
        <f t="shared" ca="1" si="3"/>
        <v>9</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0.43861939110609349</v>
      </c>
      <c r="C19">
        <f t="shared" ca="1" si="0"/>
        <v>0.61742540540752711</v>
      </c>
      <c r="D19" t="str">
        <f t="shared" ca="1" si="2"/>
        <v>GO</v>
      </c>
      <c r="E19">
        <f t="shared" ca="1" si="3"/>
        <v>2400</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4.3922265195258547E-2</v>
      </c>
      <c r="C20">
        <f t="shared" ca="1" si="0"/>
        <v>0.36807611305894794</v>
      </c>
      <c r="D20" t="str">
        <f t="shared" ca="1" si="2"/>
        <v>EN</v>
      </c>
      <c r="E20">
        <f t="shared" ca="1" si="3"/>
        <v>7</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0.31819800809915799</v>
      </c>
      <c r="C21">
        <f t="shared" ca="1" si="0"/>
        <v>0.57106280304356616</v>
      </c>
      <c r="D21" t="str">
        <f t="shared" ca="1" si="2"/>
        <v>GO</v>
      </c>
      <c r="E21">
        <f t="shared" ca="1" si="3"/>
        <v>2200</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0.15273351457388396</v>
      </c>
      <c r="C22">
        <f t="shared" ca="1" si="0"/>
        <v>0.47521540605372714</v>
      </c>
      <c r="D22" t="str">
        <f t="shared" ca="1" si="2"/>
        <v>EN</v>
      </c>
      <c r="E22">
        <f t="shared" ca="1" si="3"/>
        <v>7</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0.55870689123626371</v>
      </c>
      <c r="C23">
        <f t="shared" ca="1" si="0"/>
        <v>0.13584099361228763</v>
      </c>
      <c r="D23" t="str">
        <f t="shared" ca="1" si="2"/>
        <v>GO</v>
      </c>
      <c r="E23">
        <f t="shared" ca="1" si="3"/>
        <v>900</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0.5021643150808307</v>
      </c>
      <c r="C24">
        <f t="shared" ca="1" si="0"/>
        <v>0.62309903962366209</v>
      </c>
      <c r="D24" t="str">
        <f t="shared" ca="1" si="2"/>
        <v>EN</v>
      </c>
      <c r="E24">
        <f t="shared" ca="1" si="3"/>
        <v>8</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0.2814147049629705</v>
      </c>
      <c r="C25">
        <f t="shared" ca="1" si="0"/>
        <v>6.3504173069775849E-2</v>
      </c>
      <c r="D25" t="str">
        <f t="shared" ca="1" si="2"/>
        <v>GO</v>
      </c>
      <c r="E25">
        <f t="shared" ca="1" si="3"/>
        <v>600</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0.7790598859785387</v>
      </c>
      <c r="C26">
        <f t="shared" ca="1" si="0"/>
        <v>0.66287378818937948</v>
      </c>
      <c r="D26" t="str">
        <f t="shared" ca="1" si="2"/>
        <v>EN</v>
      </c>
      <c r="E26">
        <f t="shared" ca="1" si="3"/>
        <v>8</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3.8844545893995774E-2</v>
      </c>
      <c r="C27">
        <f t="shared" ca="1" si="0"/>
        <v>0.73129512184933432</v>
      </c>
      <c r="D27" t="str">
        <f t="shared" ca="1" si="2"/>
        <v>GO</v>
      </c>
      <c r="E27">
        <f t="shared" ca="1" si="3"/>
        <v>2700</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0.56071008295480518</v>
      </c>
      <c r="C28">
        <f t="shared" ca="1" si="0"/>
        <v>0.20963503040520481</v>
      </c>
      <c r="D28" t="str">
        <f t="shared" ca="1" si="2"/>
        <v>EN</v>
      </c>
      <c r="E28">
        <f t="shared" ca="1" si="3"/>
        <v>6</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0.53139324836387458</v>
      </c>
      <c r="C29">
        <f t="shared" ca="1" si="0"/>
        <v>0.45583796921820874</v>
      </c>
      <c r="D29" t="str">
        <f t="shared" ca="1" si="2"/>
        <v>GO</v>
      </c>
      <c r="E29">
        <f t="shared" ca="1" si="3"/>
        <v>1900</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0.70702972652624585</v>
      </c>
      <c r="C30">
        <f t="shared" ca="1" si="0"/>
        <v>0.77076823843886655</v>
      </c>
      <c r="D30" t="str">
        <f t="shared" ca="1" si="2"/>
        <v>EN</v>
      </c>
      <c r="E30">
        <f t="shared" ca="1" si="3"/>
        <v>9</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0.86308056296688018</v>
      </c>
      <c r="C31">
        <f t="shared" ca="1" si="0"/>
        <v>0.55400339076696037</v>
      </c>
      <c r="D31" t="str">
        <f t="shared" ca="1" si="2"/>
        <v>GO</v>
      </c>
      <c r="E31">
        <f t="shared" ca="1" si="3"/>
        <v>2200</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0.88922656830974589</v>
      </c>
      <c r="C32">
        <f t="shared" ca="1" si="0"/>
        <v>0.62094884606992884</v>
      </c>
      <c r="D32" t="str">
        <f t="shared" ca="1" si="2"/>
        <v>DI</v>
      </c>
      <c r="E32">
        <f t="shared" ca="1" si="3"/>
        <v>5</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tabSelected="1" workbookViewId="1">
      <pane xSplit="2" ySplit="1" topLeftCell="AO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IF(B2&lt;=9,0,
IF(B2=10,1,2))</f>
        <v>0</v>
      </c>
      <c r="D2">
        <f ca="1">RAND()</f>
        <v>0.88202296784722256</v>
      </c>
      <c r="E2">
        <f ca="1">RAND()</f>
        <v>0.88853016399788431</v>
      </c>
      <c r="F2">
        <f ca="1">RAND()</f>
        <v>0.84778145233871804</v>
      </c>
      <c r="G2">
        <f ca="1">RAND()</f>
        <v>0.30113343218549415</v>
      </c>
      <c r="H2">
        <f ca="1">RAND()</f>
        <v>5.589535363044762E-2</v>
      </c>
      <c r="I2">
        <f ca="1">RAND()</f>
        <v>0.22896270896304871</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Equip7402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82</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50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전설</v>
      </c>
      <c r="U2" t="s">
        <v>82</v>
      </c>
      <c r="V2" t="s">
        <v>102</v>
      </c>
      <c r="W2">
        <v>1</v>
      </c>
      <c r="X2" t="s">
        <v>130</v>
      </c>
      <c r="Z2">
        <v>11</v>
      </c>
      <c r="AA2" t="str">
        <f ca="1">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ca="1">IF(ROW()=2,AN2,OFFSET(AM2,-1,0)&amp;IF(LEN(AN2)=0,"",","&amp;AN2))</f>
        <v>{"dy":1,"sl":0,"tp":"fe","vl":"Equip2301","cn":1,"pt":"DI","pr":11}</v>
      </c>
      <c r="AN2" t="str">
        <f ca="1">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0">COUNTIF(M:M,AP2)</f>
        <v>139</v>
      </c>
      <c r="AU2">
        <f t="shared" ref="AU2:AU15" si="1">COUNTIF(AB:AB,AP2)</f>
        <v>157</v>
      </c>
      <c r="AV2">
        <f ca="1">COUNTIFS(M:M,AP2,T:T,"전설")</f>
        <v>6</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0.27789090031983243</v>
      </c>
      <c r="E3">
        <f ca="1">RAND()</f>
        <v>0.17052583919309161</v>
      </c>
      <c r="F3">
        <f ca="1">RAND()</f>
        <v>0.27767573523767486</v>
      </c>
      <c r="G3">
        <f ca="1">RAND()</f>
        <v>0.27465783306961067</v>
      </c>
      <c r="H3">
        <f ca="1">RAND()</f>
        <v>0.95357923157232827</v>
      </c>
      <c r="I3">
        <f ca="1">RAND()</f>
        <v>0.62338225015382842</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Equip1201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5</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245</v>
      </c>
      <c r="W3">
        <v>1</v>
      </c>
      <c r="X3" t="s">
        <v>126</v>
      </c>
      <c r="Z3">
        <v>7300</v>
      </c>
      <c r="AA3" t="str">
        <f ca="1">IF(ISBLANK(AB3),"",
VLOOKUP(AB3,OFFSET(INDIRECT("$A:$B"),0,MATCH(AB$1&amp;"_Verify",INDIRECT("$1:$1"),0)-1),2,0)
)</f>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ca="1">IF(ROW()=2,AN3,OFFSET(AM3,-1,0)&amp;IF(LEN(AN3)=0,"",","&amp;AN3))</f>
        <v>{"dy":1,"sl":0,"tp":"fe","vl":"Equip2301","cn":1,"pt":"DI","pr":11},{"dy":1,"sl":1,"tp":"fe","vl":"Equip5301","cn":1,"pt":"GO","pr":7300}</v>
      </c>
      <c r="AN3" t="str">
        <f ca="1">IF(AL3&lt;&gt;1,"",
"{"""&amp;A$1&amp;""":"&amp;A3
&amp;","""&amp;B$1&amp;""":"&amp;B3
&amp;IF(LEN(AA3)=0,"",","""&amp;AA$1&amp;""":"""&amp;AA3&amp;"""")
&amp;IF(LEN(AC3)=0,"",","""&amp;AC$1&amp;""":"""&amp;AC3&amp;"""")
&amp;IF(LEN(AD3)=0,"",","""&amp;AD$1&amp;""":"&amp;AD3)
&amp;IF(LEN(AE3)=0,"",","""&amp;AE$1&amp;""":"""&amp;AE3&amp;"""")
&amp;IF(LEN(AF3)=0,"",","""&amp;AF$1&amp;""":"&amp;AF3)
&amp;IF(LEN(AG3)=0,"",","""&amp;AG$1&amp;""":"&amp;AG3)&amp;"}")</f>
        <v>{"dy":1,"sl":1,"tp":"fe","vl":"Equip5301","cn":1,"pt":"GO","pr":7300}</v>
      </c>
      <c r="AP3" t="s">
        <v>83</v>
      </c>
      <c r="AQ3" t="s">
        <v>71</v>
      </c>
      <c r="AR3">
        <v>0</v>
      </c>
      <c r="AS3">
        <v>7</v>
      </c>
      <c r="AT3">
        <f t="shared" ca="1" si="0"/>
        <v>1</v>
      </c>
      <c r="AU3">
        <f t="shared" si="1"/>
        <v>2</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8.8560017830138671E-2</v>
      </c>
      <c r="E4">
        <f ca="1">RAND()</f>
        <v>0.6745075932495227</v>
      </c>
      <c r="F4">
        <f ca="1">RAND()</f>
        <v>0.22515022735800949</v>
      </c>
      <c r="G4">
        <f ca="1">RAND()</f>
        <v>0.90352850648335703</v>
      </c>
      <c r="H4">
        <f ca="1">RAND()</f>
        <v>0.51351471862391329</v>
      </c>
      <c r="I4">
        <f ca="1">RAND()</f>
        <v>0.83189208210643528</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67450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99358</v>
      </c>
      <c r="W4">
        <v>14</v>
      </c>
      <c r="X4" t="s">
        <v>126</v>
      </c>
      <c r="Z4">
        <v>1400</v>
      </c>
      <c r="AA4" t="str">
        <f ca="1">IF(ISBLANK(AB4),"",
VLOOKUP(AB4,OFFSET(INDIRECT("$A:$B"),0,MATCH(AB$1&amp;"_Verify",INDIRECT("$1:$1"),0)-1),2,0)
)</f>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ca="1">IF(ROW()=2,AN4,OFFSET(AM4,-1,0)&amp;IF(LEN(AN4)=0,"",","&amp;AN4))</f>
        <v>{"dy":1,"sl":0,"tp":"fe","vl":"Equip2301","cn":1,"pt":"DI","pr":11},{"dy":1,"sl":1,"tp":"fe","vl":"Equip5301","cn":1,"pt":"GO","pr":7300},{"dy":1,"sl":2,"tp":"fe","vl":"Equip0201","cn":1,"pt":"GO","pr":2800}</v>
      </c>
      <c r="AN4" t="str">
        <f ca="1">IF(AL4&lt;&gt;1,"",
"{"""&amp;A$1&amp;""":"&amp;A4
&amp;","""&amp;B$1&amp;""":"&amp;B4
&amp;IF(LEN(AA4)=0,"",","""&amp;AA$1&amp;""":"""&amp;AA4&amp;"""")
&amp;IF(LEN(AC4)=0,"",","""&amp;AC$1&amp;""":"""&amp;AC4&amp;"""")
&amp;IF(LEN(AD4)=0,"",","""&amp;AD$1&amp;""":"&amp;AD4)
&amp;IF(LEN(AE4)=0,"",","""&amp;AE$1&amp;""":"""&amp;AE4&amp;"""")
&amp;IF(LEN(AF4)=0,"",","""&amp;AF$1&amp;""":"&amp;AF4)
&amp;IF(LEN(AG4)=0,"",","""&amp;AG$1&amp;""":"&amp;AG4)&amp;"}")</f>
        <v>{"dy":1,"sl":2,"tp":"fe","vl":"Equip0201","cn":1,"pt":"GO","pr":2800}</v>
      </c>
      <c r="AP4" t="s">
        <v>84</v>
      </c>
      <c r="AQ4" t="s">
        <v>72</v>
      </c>
      <c r="AR4">
        <v>0</v>
      </c>
      <c r="AS4">
        <v>7</v>
      </c>
      <c r="AT4">
        <f t="shared" ca="1" si="0"/>
        <v>0</v>
      </c>
      <c r="AU4">
        <f t="shared" si="1"/>
        <v>1</v>
      </c>
      <c r="AV4">
        <f t="shared" ca="1" si="3"/>
        <v>0</v>
      </c>
      <c r="AW4">
        <f t="shared" si="4"/>
        <v>0</v>
      </c>
      <c r="AZ4">
        <v>149</v>
      </c>
      <c r="BE4" t="s">
        <v>192</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0.38978286056418499</v>
      </c>
      <c r="E5">
        <f ca="1">RAND()</f>
        <v>0.67596086482227014</v>
      </c>
      <c r="F5">
        <f ca="1">RAND()</f>
        <v>0.46335044038782502</v>
      </c>
      <c r="G5">
        <f ca="1">RAND()</f>
        <v>0.17582650755473694</v>
      </c>
      <c r="H5">
        <f ca="1">RAND()</f>
        <v>0.86282503144638756</v>
      </c>
      <c r="I5">
        <f ca="1">RAND()</f>
        <v>0.59530639540757213</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67596</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91</v>
      </c>
      <c r="V5">
        <v>91869</v>
      </c>
      <c r="W5">
        <v>14</v>
      </c>
      <c r="X5" t="s">
        <v>126</v>
      </c>
      <c r="Z5">
        <v>1400</v>
      </c>
      <c r="AA5" t="str">
        <f ca="1">IF(ISBLANK(AB5),"",
VLOOKUP(AB5,OFFSET(INDIRECT("$A:$B"),0,MATCH(AB$1&amp;"_Verify",INDIRECT("$1:$1"),0)-1),2,0)
)</f>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ca="1">IF(ROW()=2,AN5,OFFSET(AM5,-1,0)&amp;IF(LEN(AN5)=0,"",","&amp;AN5))</f>
        <v>{"dy":1,"sl":0,"tp":"fe","vl":"Equip2301","cn":1,"pt":"DI","pr":11},{"dy":1,"sl":1,"tp":"fe","vl":"Equip5301","cn":1,"pt":"GO","pr":7300},{"dy":1,"sl":2,"tp":"fe","vl":"Equip0201","cn":1,"pt":"GO","pr":2800},{"dy":1,"sl":3,"tp":"fe","vl":"Equip0401","cn":1,"pt":"DI","pp":139,"pr":59}</v>
      </c>
      <c r="AN5" t="str">
        <f ca="1">IF(AL5&lt;&gt;1,"",
"{"""&amp;A$1&amp;""":"&amp;A5
&amp;","""&amp;B$1&amp;""":"&amp;B5
&amp;IF(LEN(AA5)=0,"",","""&amp;AA$1&amp;""":"""&amp;AA5&amp;"""")
&amp;IF(LEN(AC5)=0,"",","""&amp;AC$1&amp;""":"""&amp;AC5&amp;"""")
&amp;IF(LEN(AD5)=0,"",","""&amp;AD$1&amp;""":"&amp;AD5)
&amp;IF(LEN(AE5)=0,"",","""&amp;AE$1&amp;""":"""&amp;AE5&amp;"""")
&amp;IF(LEN(AF5)=0,"",","""&amp;AF$1&amp;""":"&amp;AF5)
&amp;IF(LEN(AG5)=0,"",","""&amp;AG$1&amp;""":"&amp;AG5)&amp;"}")</f>
        <v>{"dy":1,"sl":3,"tp":"fe","vl":"Equip0401","cn":1,"pt":"DI","pp":139,"pr":59}</v>
      </c>
      <c r="AP5" t="s">
        <v>85</v>
      </c>
      <c r="AQ5" t="s">
        <v>73</v>
      </c>
      <c r="AR5">
        <v>8</v>
      </c>
      <c r="AS5">
        <v>11</v>
      </c>
      <c r="AT5">
        <f t="shared" ca="1" si="0"/>
        <v>1</v>
      </c>
      <c r="AU5">
        <f t="shared" si="1"/>
        <v>14</v>
      </c>
      <c r="AV5">
        <f t="shared" ca="1" si="3"/>
        <v>0</v>
      </c>
      <c r="AW5">
        <f t="shared" si="4"/>
        <v>0</v>
      </c>
      <c r="AZ5">
        <v>1</v>
      </c>
      <c r="BE5">
        <f ca="1">LEN(BE2)</f>
        <v>21646</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0.85168411766334196</v>
      </c>
      <c r="E6">
        <f ca="1">RAND()</f>
        <v>0.52339347925483504</v>
      </c>
      <c r="F6">
        <f ca="1">RAND()</f>
        <v>0.11900074705039321</v>
      </c>
      <c r="G6">
        <f ca="1">RAND()</f>
        <v>0.54583518488605476</v>
      </c>
      <c r="H6">
        <f ca="1">RAND()</f>
        <v>0.60428747601330823</v>
      </c>
      <c r="I6">
        <f ca="1">RAND()</f>
        <v>0.18504160335463271</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52339</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9</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2700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18038</v>
      </c>
      <c r="W6">
        <v>10</v>
      </c>
      <c r="X6" t="s">
        <v>126</v>
      </c>
      <c r="Z6">
        <v>1000</v>
      </c>
      <c r="AA6" t="str">
        <f ca="1">IF(ISBLANK(AB6),"",
VLOOKUP(AB6,OFFSET(INDIRECT("$A:$B"),0,MATCH(AB$1&amp;"_Verify",INDIRECT("$1:$1"),0)-1),2,0)
)</f>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ca="1">IF(ROW()=2,AN6,OFFSET(AM6,-1,0)&amp;IF(LEN(AN6)=0,"",","&amp;AN6))</f>
        <v>{"dy":1,"sl":0,"tp":"fe","vl":"Equip2301","cn":1,"pt":"DI","pr":11},{"dy":1,"sl":1,"tp":"fe","vl":"Equip5301","cn":1,"pt":"GO","pr":7300},{"dy":1,"sl":2,"tp":"fe","vl":"Equip0201","cn":1,"pt":"GO","pr":2800},{"dy":1,"sl":3,"tp":"fe","vl":"Equip0401","cn":1,"pt":"DI","pp":139,"pr":59},{"dy":1,"sl":4,"tp":"fe","vl":"Equip3301","cn":1,"pt":"DI","pr":12}</v>
      </c>
      <c r="AN6" t="str">
        <f ca="1">IF(AL6&lt;&gt;1,"",
"{"""&amp;A$1&amp;""":"&amp;A6
&amp;","""&amp;B$1&amp;""":"&amp;B6
&amp;IF(LEN(AA6)=0,"",","""&amp;AA$1&amp;""":"""&amp;AA6&amp;"""")
&amp;IF(LEN(AC6)=0,"",","""&amp;AC$1&amp;""":"""&amp;AC6&amp;"""")
&amp;IF(LEN(AD6)=0,"",","""&amp;AD$1&amp;""":"&amp;AD6)
&amp;IF(LEN(AE6)=0,"",","""&amp;AE$1&amp;""":"""&amp;AE6&amp;"""")
&amp;IF(LEN(AF6)=0,"",","""&amp;AF$1&amp;""":"&amp;AF6)
&amp;IF(LEN(AG6)=0,"",","""&amp;AG$1&amp;""":"&amp;AG6)&amp;"}")</f>
        <v>{"dy":1,"sl":4,"tp":"fe","vl":"Equip3301","cn":1,"pt":"DI","pr":12}</v>
      </c>
      <c r="AP6" t="s">
        <v>86</v>
      </c>
      <c r="AQ6" t="s">
        <v>75</v>
      </c>
      <c r="AR6">
        <v>8</v>
      </c>
      <c r="AS6">
        <v>11</v>
      </c>
      <c r="AT6">
        <f t="shared" ca="1" si="0"/>
        <v>4</v>
      </c>
      <c r="AU6">
        <f t="shared" si="1"/>
        <v>14</v>
      </c>
      <c r="AV6">
        <f t="shared" ca="1" si="3"/>
        <v>0</v>
      </c>
      <c r="AW6">
        <f t="shared" si="4"/>
        <v>0</v>
      </c>
      <c r="AX6">
        <v>45</v>
      </c>
      <c r="AY6">
        <v>175</v>
      </c>
      <c r="AZ6">
        <f>300*1/320</f>
        <v>0.9375</v>
      </c>
      <c r="BA6">
        <v>0.25</v>
      </c>
      <c r="BB6">
        <v>0.35</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0.63206233190378247</v>
      </c>
      <c r="E7">
        <f ca="1">RAND()</f>
        <v>0.7647494839126161</v>
      </c>
      <c r="F7">
        <f ca="1">RAND()</f>
        <v>0.4527220543896181</v>
      </c>
      <c r="G7">
        <f ca="1">RAND()</f>
        <v>0.66591340514906294</v>
      </c>
      <c r="H7">
        <f ca="1">RAND()</f>
        <v>0.95833828748219807</v>
      </c>
      <c r="I7">
        <f ca="1">RAND()</f>
        <v>0.22171206557470902</v>
      </c>
      <c r="M7" t="str">
        <f ca="1">IF(LEN(J7)&lt;&gt;0,J7,VLOOKUP(D7+$B7,$BJ:$BK,MATCH($BK$1,$BJ$1:$BK$1,0),1))</f>
        <v>안 지정 캐릭터 PP 영웅등급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76474</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3600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206</v>
      </c>
      <c r="W7">
        <v>1</v>
      </c>
      <c r="X7" t="s">
        <v>126</v>
      </c>
      <c r="Z7">
        <v>2900</v>
      </c>
      <c r="AA7" t="str">
        <f ca="1">IF(ISBLANK(AB7),"",
VLOOKUP(AB7,OFFSET(INDIRECT("$A:$B"),0,MATCH(AB$1&amp;"_Verify",INDIRECT("$1:$1"),0)-1),2,0)
)</f>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ca="1">IF(ROW()=2,AN7,OFFSET(AM7,-1,0)&amp;IF(LEN(AN7)=0,"",","&amp;AN7))</f>
        <v>{"dy":1,"sl":0,"tp":"fe","vl":"Equip2301","cn":1,"pt":"DI","pr":11},{"dy":1,"sl":1,"tp":"fe","vl":"Equip5301","cn":1,"pt":"GO","pr":7300},{"dy":1,"sl":2,"tp":"fe","vl":"Equip0201","cn":1,"pt":"GO","pr":2800},{"dy":1,"sl":3,"tp":"fe","vl":"Equip0401","cn":1,"pt":"DI","pp":139,"pr":59},{"dy":1,"sl":4,"tp":"fe","vl":"Equip3301","cn":1,"pt":"DI","pr":12},{"dy":1,"sl":5,"tp":"fe","vl":"Equip4201","cn":1,"pt":"GO","pr":2900}</v>
      </c>
      <c r="AN7" t="str">
        <f ca="1">IF(AL7&lt;&gt;1,"",
"{"""&amp;A$1&amp;""":"&amp;A7
&amp;","""&amp;B$1&amp;""":"&amp;B7
&amp;IF(LEN(AA7)=0,"",","""&amp;AA$1&amp;""":"""&amp;AA7&amp;"""")
&amp;IF(LEN(AC7)=0,"",","""&amp;AC$1&amp;""":"""&amp;AC7&amp;"""")
&amp;IF(LEN(AD7)=0,"",","""&amp;AD$1&amp;""":"&amp;AD7)
&amp;IF(LEN(AE7)=0,"",","""&amp;AE$1&amp;""":"""&amp;AE7&amp;"""")
&amp;IF(LEN(AF7)=0,"",","""&amp;AF$1&amp;""":"&amp;AF7)
&amp;IF(LEN(AG7)=0,"",","""&amp;AG$1&amp;""":"&amp;AG7)&amp;"}")</f>
        <v>{"dy":1,"sl":5,"tp":"fe","vl":"Equip4201","cn":1,"pt":"GO","pr":2900}</v>
      </c>
      <c r="AP7" t="s">
        <v>87</v>
      </c>
      <c r="AQ7" t="s">
        <v>78</v>
      </c>
      <c r="AR7">
        <v>8</v>
      </c>
      <c r="AS7">
        <v>11</v>
      </c>
      <c r="AT7">
        <f t="shared" ca="1" si="0"/>
        <v>0</v>
      </c>
      <c r="AU7">
        <f t="shared" si="1"/>
        <v>7</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0.90459127247768911</v>
      </c>
      <c r="E8">
        <f ca="1">RAND()</f>
        <v>0.40871274584465955</v>
      </c>
      <c r="F8">
        <f ca="1">RAND()</f>
        <v>0.23195706839081109</v>
      </c>
      <c r="G8">
        <f ca="1">RAND()</f>
        <v>0.66040307724036351</v>
      </c>
      <c r="H8">
        <f ca="1">RAND()</f>
        <v>0.93264762176015992</v>
      </c>
      <c r="I8">
        <f ca="1">RAND()</f>
        <v>0.90067732047045612</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Equip5101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1500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258</v>
      </c>
      <c r="W8">
        <v>1</v>
      </c>
      <c r="X8" t="s">
        <v>126</v>
      </c>
      <c r="Z8">
        <v>2100</v>
      </c>
      <c r="AA8" t="str">
        <f ca="1">IF(ISBLANK(AB8),"",
VLOOKUP(AB8,OFFSET(INDIRECT("$A:$B"),0,MATCH(AB$1&amp;"_Verify",INDIRECT("$1:$1"),0)-1),2,0)
)</f>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fe","vl":"Equip2301","cn":1,"pt":"DI","pr":11},{"dy":1,"sl":1,"tp":"fe","vl":"Equip5301","cn":1,"pt":"GO","pr":7300},{"dy":1,"sl":2,"tp":"fe","vl":"Equip0201","cn":1,"pt":"GO","pr":2800},{"dy":1,"sl":3,"tp":"fe","vl":"Equip0401","cn":1,"pt":"DI","pp":139,"pr":59},{"dy":1,"sl":4,"tp":"fe","vl":"Equip3301","cn":1,"pt":"DI","pr":12},{"dy":1,"sl":5,"tp":"fe","vl":"Equip4201","cn":1,"pt":"GO","pr":2900},{"dy":1,"sl":6,"tp":"fe","vl":"Equip6002","cn":1,"pt":"GO","pr":2100}</v>
      </c>
      <c r="AN8" t="str">
        <f ca="1">IF(AL8&lt;&gt;1,"",
"{"""&amp;A$1&amp;""":"&amp;A8
&amp;","""&amp;B$1&amp;""":"&amp;B8
&amp;IF(LEN(AA8)=0,"",","""&amp;AA$1&amp;""":"""&amp;AA8&amp;"""")
&amp;IF(LEN(AC8)=0,"",","""&amp;AC$1&amp;""":"""&amp;AC8&amp;"""")
&amp;IF(LEN(AD8)=0,"",","""&amp;AD$1&amp;""":"&amp;AD8)
&amp;IF(LEN(AE8)=0,"",","""&amp;AE$1&amp;""":"""&amp;AE8&amp;"""")
&amp;IF(LEN(AF8)=0,"",","""&amp;AF$1&amp;""":"&amp;AF8)
&amp;IF(LEN(AG8)=0,"",","""&amp;AG$1&amp;""":"&amp;AG8)&amp;"}")</f>
        <v>{"dy":1,"sl":6,"tp":"fe","vl":"Equip6002","cn":1,"pt":"GO","pr":2100}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0.51806038467190685</v>
      </c>
      <c r="E9">
        <f ca="1">RAND()</f>
        <v>0.84944063051703955</v>
      </c>
      <c r="F9">
        <f ca="1">RAND()</f>
        <v>0.55956395639310386</v>
      </c>
      <c r="G9">
        <f ca="1">RAND()</f>
        <v>0.73389265390965108</v>
      </c>
      <c r="H9">
        <f ca="1">RAND()</f>
        <v>0.71267424152494074</v>
      </c>
      <c r="I9">
        <f ca="1">RAND()</f>
        <v>0.68719526542420328</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Equip8201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29600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258</v>
      </c>
      <c r="W9">
        <v>1</v>
      </c>
      <c r="X9" t="s">
        <v>126</v>
      </c>
      <c r="Z9">
        <v>2100</v>
      </c>
      <c r="AA9" t="str">
        <f ca="1">IF(ISBLANK(AB9),"",
VLOOKUP(AB9,OFFSET(INDIRECT("$A:$B"),0,MATCH(AB$1&amp;"_Verify",INDIRECT("$1:$1"),0)-1),2,0)
)</f>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2</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0.37839805452038244</v>
      </c>
      <c r="E10">
        <f ca="1">RAND()</f>
        <v>0.17325006196420589</v>
      </c>
      <c r="F10">
        <f ca="1">RAND()</f>
        <v>0.47241875003765543</v>
      </c>
      <c r="G10">
        <f ca="1">RAND()</f>
        <v>0.63759023957700833</v>
      </c>
      <c r="H10">
        <f ca="1">RAND()</f>
        <v>0.80028220294430674</v>
      </c>
      <c r="I10">
        <f ca="1">RAND()</f>
        <v>0.19222431253221228</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288</v>
      </c>
      <c r="AQ10" t="s">
        <v>291</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0.34767741117818718</v>
      </c>
      <c r="E11">
        <f ca="1">RAND()</f>
        <v>0.81433942098860257</v>
      </c>
      <c r="F11">
        <f ca="1">RAND()</f>
        <v>0.41241814860834669</v>
      </c>
      <c r="G11">
        <f ca="1">RAND()</f>
        <v>0.55029675940367007</v>
      </c>
      <c r="H11">
        <f ca="1">RAND()</f>
        <v>0.16819956598339336</v>
      </c>
      <c r="I11">
        <f ca="1">RAND()</f>
        <v>0.11756900006900894</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289</v>
      </c>
      <c r="AQ11" t="s">
        <v>292</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0.51579498793953249</v>
      </c>
      <c r="E12">
        <f ca="1">RAND()</f>
        <v>0.23270717526809004</v>
      </c>
      <c r="F12">
        <f ca="1">RAND()</f>
        <v>0.51452222175747997</v>
      </c>
      <c r="G12">
        <f ca="1">RAND()</f>
        <v>0.27456843400657105</v>
      </c>
      <c r="H12">
        <f ca="1">RAND()</f>
        <v>0.72501775866559404</v>
      </c>
      <c r="I12">
        <f ca="1">RAND()</f>
        <v>0.44529241231026295</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Equip2001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700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84</v>
      </c>
      <c r="W12">
        <v>1</v>
      </c>
      <c r="X12" t="s">
        <v>130</v>
      </c>
      <c r="Z12">
        <v>149</v>
      </c>
      <c r="AA12" t="str">
        <f ca="1">IF(ISBLANK(AB12),"",
VLOOKUP(AB12,OFFSET(INDIRECT("$A:$B"),0,MATCH(AB$1&amp;"_Verify",INDIRECT("$1:$1"),0)-1),2,0)
)</f>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290</v>
      </c>
      <c r="AQ12" t="s">
        <v>293</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0.25097692257815352</v>
      </c>
      <c r="E13">
        <f ca="1">RAND()</f>
        <v>0.37113499412432582</v>
      </c>
      <c r="F13">
        <f ca="1">RAND()</f>
        <v>0.9940977980614758</v>
      </c>
      <c r="G13">
        <f ca="1">RAND()</f>
        <v>0.52252109034240146</v>
      </c>
      <c r="H13">
        <f ca="1">RAND()</f>
        <v>0.23846002943290234</v>
      </c>
      <c r="I13">
        <f ca="1">RAND()</f>
        <v>0.34715099599729526</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Equip3101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1200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187</v>
      </c>
      <c r="W13">
        <v>1</v>
      </c>
      <c r="X13" t="s">
        <v>130</v>
      </c>
      <c r="Z13">
        <v>96</v>
      </c>
      <c r="AA13" t="str">
        <f ca="1">IF(ISBLANK(AB13),"",
VLOOKUP(AB13,OFFSET(INDIRECT("$A:$B"),0,MATCH(AB$1&amp;"_Verify",INDIRECT("$1:$1"),0)-1),2,0)
)</f>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ca="1">IF(ROW()=2,AN13,OFFSET(AM13,-1,0)&amp;IF(LEN(AN13)=0,"",","&amp;AN13))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ca="1">IF(AL13&lt;&gt;1,"",
"{"""&amp;A$1&amp;""":"&amp;A13
&amp;","""&amp;B$1&amp;""":"&amp;B13
&amp;IF(LEN(AA13)=0,"",","""&amp;AA$1&amp;""":"""&amp;AA13&amp;"""")
&amp;IF(LEN(AC13)=0,"",","""&amp;AC$1&amp;""":"""&amp;AC13&amp;"""")
&amp;IF(LEN(AD13)=0,"",","""&amp;AD$1&amp;""":"&amp;AD13)
&amp;IF(LEN(AE13)=0,"",","""&amp;AE$1&amp;""":"""&amp;AE13&amp;"""")
&amp;IF(LEN(AF13)=0,"",","""&amp;AF$1&amp;""":"&amp;AF13)
&amp;IF(LEN(AG13)=0,"",","""&amp;AG$1&amp;""":"&amp;AG13)&amp;"}")</f>
        <v>{"dy":2,"sl":1,"tp":"fe","vl":"Equip1102","cn":1,"pt":"GO","pr":1100}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0.23856154935851515</v>
      </c>
      <c r="E14">
        <f ca="1">RAND()</f>
        <v>0.59333722445153192</v>
      </c>
      <c r="F14">
        <f ca="1">RAND()</f>
        <v>0.20699405165940632</v>
      </c>
      <c r="G14">
        <f ca="1">RAND()</f>
        <v>0.15255969128792446</v>
      </c>
      <c r="H14">
        <f ca="1">RAND()</f>
        <v>0.32154775452427831</v>
      </c>
      <c r="I14">
        <f ca="1">RAND()</f>
        <v>0.81218673208772951</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59333</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10</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3000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36443</v>
      </c>
      <c r="W14">
        <v>11</v>
      </c>
      <c r="X14" t="s">
        <v>126</v>
      </c>
      <c r="Z14">
        <v>1100</v>
      </c>
      <c r="AA14" t="str">
        <f ca="1">IF(ISBLANK(AB14),"",
VLOOKUP(AB14,OFFSET(INDIRECT("$A:$B"),0,MATCH(AB$1&amp;"_Verify",INDIRECT("$1:$1"),0)-1),2,0)
)</f>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ca="1">IF(ROW()=2,AN14,OFFSET(AM14,-1,0)&amp;IF(LEN(AN14)=0,"",","&amp;AN14))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{"dy":2,"sl":2,"tp":"fe","vl":"Equip3001","cn":1,"pt":"GO","pr":600}</v>
      </c>
      <c r="AP14" t="s">
        <v>92</v>
      </c>
      <c r="AQ14" t="s">
        <v>76</v>
      </c>
      <c r="AR14">
        <v>0</v>
      </c>
      <c r="AS14">
        <v>11</v>
      </c>
      <c r="AT14">
        <f t="shared" ca="1" si="0"/>
        <v>63</v>
      </c>
      <c r="AU14">
        <f t="shared" si="1"/>
        <v>51</v>
      </c>
      <c r="AV14">
        <f t="shared" ca="1" si="3"/>
        <v>0</v>
      </c>
      <c r="AW14">
        <f t="shared" si="4"/>
        <v>0</v>
      </c>
      <c r="AX14">
        <v>3</v>
      </c>
      <c r="AY14">
        <v>14</v>
      </c>
      <c r="AZ14">
        <v>300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0.28390703755416036</v>
      </c>
      <c r="E15">
        <f ca="1">RAND()</f>
        <v>0.65452794022499849</v>
      </c>
      <c r="F15">
        <f ca="1">RAND()</f>
        <v>0.97737731328383759</v>
      </c>
      <c r="G15">
        <f ca="1">RAND()</f>
        <v>1.7609393739269841E-2</v>
      </c>
      <c r="H15">
        <f ca="1">RAND()</f>
        <v>0.74854993276524417</v>
      </c>
      <c r="I15">
        <f ca="1">RAND()</f>
        <v>0.79312890775190481</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65452</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94285</v>
      </c>
      <c r="W15">
        <v>14</v>
      </c>
      <c r="X15" t="s">
        <v>126</v>
      </c>
      <c r="Z15">
        <v>1400</v>
      </c>
      <c r="AA15" t="str">
        <f ca="1">IF(ISBLANK(AB15),"",
VLOOKUP(AB15,OFFSET(INDIRECT("$A:$B"),0,MATCH(AB$1&amp;"_Verify",INDIRECT("$1:$1"),0)-1),2,0)
)</f>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45</v>
      </c>
      <c r="AU15">
        <f t="shared" si="1"/>
        <v>37</v>
      </c>
      <c r="AV15">
        <f t="shared" ca="1" si="3"/>
        <v>0</v>
      </c>
      <c r="AW15">
        <f t="shared" si="4"/>
        <v>0</v>
      </c>
      <c r="AX15">
        <v>3</v>
      </c>
      <c r="AY15">
        <v>14</v>
      </c>
      <c r="AZ15">
        <v>300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0.61294737086270923</v>
      </c>
      <c r="E16">
        <f ca="1">RAND()</f>
        <v>0.80761336169706099</v>
      </c>
      <c r="F16">
        <f ca="1">RAND()</f>
        <v>0.92736649503672197</v>
      </c>
      <c r="G16">
        <f ca="1">RAND()</f>
        <v>0.108853148614249</v>
      </c>
      <c r="H16">
        <f ca="1">RAND()</f>
        <v>0.73426227812704326</v>
      </c>
      <c r="I16">
        <f ca="1">RAND()</f>
        <v>0.64796807981771065</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80761</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12</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3600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55264</v>
      </c>
      <c r="W16">
        <v>12</v>
      </c>
      <c r="X16" t="s">
        <v>126</v>
      </c>
      <c r="Z16">
        <v>1200</v>
      </c>
      <c r="AA16" t="str">
        <f ca="1">IF(ISBLANK(AB16),"",
VLOOKUP(AB16,OFFSET(INDIRECT("$A:$B"),0,MATCH(AB$1&amp;"_Verify",INDIRECT("$1:$1"),0)-1),2,0)
)</f>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ca="1">IF(ROW()=2,AN16,OFFSET(AM16,-1,0)&amp;IF(LEN(AN16)=0,"",","&amp;AN16))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{"dy":2,"sl":4,"tp":"fe","vl":"Equip6201","cn":1,"pt":"GO","pr":9900}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0.57083126168159892</v>
      </c>
      <c r="E17">
        <f ca="1">RAND()</f>
        <v>0.79035385505534483</v>
      </c>
      <c r="F17">
        <f ca="1">RAND()</f>
        <v>0.32233238278050313</v>
      </c>
      <c r="G17">
        <f ca="1">RAND()</f>
        <v>0.51541357309532965</v>
      </c>
      <c r="H17">
        <f ca="1">RAND()</f>
        <v>0.28877316437288847</v>
      </c>
      <c r="I17">
        <f ca="1">RAND()</f>
        <v>9.1312968376430215E-3</v>
      </c>
      <c r="M17" t="str">
        <f ca="1">IF(LEN(J17)&lt;&gt;0,J17,VLOOKUP(D17+$B17,$BJ:$BK,MATCH($BK$1,$BJ$1:$BK$1,0),1))</f>
        <v>안 지정 캐릭터 PP 영웅등급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79035</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12</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3600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82</v>
      </c>
      <c r="V17" t="s">
        <v>252</v>
      </c>
      <c r="W17">
        <v>1</v>
      </c>
      <c r="X17" t="s">
        <v>126</v>
      </c>
      <c r="Z17">
        <v>1000</v>
      </c>
      <c r="AA17" t="str">
        <f ca="1">IF(ISBLANK(AB17),"",
VLOOKUP(AB17,OFFSET(INDIRECT("$A:$B"),0,MATCH(AB$1&amp;"_Verify",INDIRECT("$1:$1"),0)-1),2,0)
)</f>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ca="1">IF(ROW()=2,AN17,OFFSET(AM17,-1,0)&amp;IF(LEN(AN17)=0,"",","&amp;AN17))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ca="1">IF(AL17&lt;&gt;1,"",
"{"""&amp;A$1&amp;""":"&amp;A17
&amp;","""&amp;B$1&amp;""":"&amp;B17
&amp;IF(LEN(AA17)=0,"",","""&amp;AA$1&amp;""":"""&amp;AA17&amp;"""")
&amp;IF(LEN(AC17)=0,"",","""&amp;AC$1&amp;""":"""&amp;AC17&amp;"""")
&amp;IF(LEN(AD17)=0,"",","""&amp;AD$1&amp;""":"&amp;AD17)
&amp;IF(LEN(AE17)=0,"",","""&amp;AE$1&amp;""":"""&amp;AE17&amp;"""")
&amp;IF(LEN(AF17)=0,"",","""&amp;AF$1&amp;""":"&amp;AF17)
&amp;IF(LEN(AG17)=0,"",","""&amp;AG$1&amp;""":"&amp;AG17)&amp;"}")</f>
        <v>{"dy":2,"sl":5,"tp":"fe","vl":"Equip5101","cn":1,"pt":"GO","pr":1000}</v>
      </c>
      <c r="AQ17" t="s">
        <v>273</v>
      </c>
      <c r="AS17" t="s">
        <v>272</v>
      </c>
      <c r="AT17">
        <f ca="1">(COUNTIFS(B:B,$AQ$18,N:N,"Equip????")-AT19-AT20-AT21)/6</f>
        <v>12.666666666666666</v>
      </c>
      <c r="AU17">
        <f>(COUNTIFS(B:B,$AQ$18,AC:AC,"Equip????")-AU19-AU20-AU21)/6</f>
        <v>17.666666666666668</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0.62248738101061918</v>
      </c>
      <c r="E18">
        <f ca="1">RAND()</f>
        <v>0.22885836044550867</v>
      </c>
      <c r="F18">
        <f ca="1">RAND()</f>
        <v>0.35724407863350549</v>
      </c>
      <c r="G18">
        <f ca="1">RAND()</f>
        <v>0.79512103985408955</v>
      </c>
      <c r="H18">
        <f ca="1">RAND()</f>
        <v>0.82284870619852779</v>
      </c>
      <c r="I18">
        <f ca="1">RAND()</f>
        <v>0.68103127786625228</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Equip2302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7700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245</v>
      </c>
      <c r="W18">
        <v>1</v>
      </c>
      <c r="X18" t="s">
        <v>126</v>
      </c>
      <c r="Z18">
        <v>7400</v>
      </c>
      <c r="AA18" t="str">
        <f ca="1">IF(ISBLANK(AB18),"",
VLOOKUP(AB18,OFFSET(INDIRECT("$A:$B"),0,MATCH(AB$1&amp;"_Verify",INDIRECT("$1:$1"),0)-1),2,0)
)</f>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ca="1">IF(ROW()=2,AN18,OFFSET(AM18,-1,0)&amp;IF(LEN(AN18)=0,"",","&amp;AN18))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{"dy":2,"sl":6,"tp":"fe","vl":"Equip4301","cn":1,"pt":"GO","pr":7400}</v>
      </c>
      <c r="AQ18" t="s">
        <v>274</v>
      </c>
      <c r="AS18" t="s">
        <v>269</v>
      </c>
      <c r="AT18">
        <f ca="1">COUNTIFS(B:B,$AQ$18,N:N,"Equip????")-AT19-AT20-AT21</f>
        <v>76</v>
      </c>
      <c r="AU18">
        <f>COUNTIFS(B:B,$AQ$18,AC:AC,"Equip????")-AU19-AU20-AU21</f>
        <v>106</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0.46460624826049934</v>
      </c>
      <c r="E19">
        <f ca="1">RAND()</f>
        <v>0.82630379061016468</v>
      </c>
      <c r="F19">
        <f ca="1">RAND()</f>
        <v>0.44302239755310702</v>
      </c>
      <c r="G19">
        <f ca="1">RAND()</f>
        <v>0.57398383439508882</v>
      </c>
      <c r="H19">
        <f ca="1">RAND()</f>
        <v>0.48662100880466852</v>
      </c>
      <c r="I19">
        <f ca="1">RAND()</f>
        <v>0.23085309641167873</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Equip8102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7700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208</v>
      </c>
      <c r="W19">
        <v>1</v>
      </c>
      <c r="X19" t="s">
        <v>126</v>
      </c>
      <c r="Z19">
        <v>3700</v>
      </c>
      <c r="AA19" t="str">
        <f ca="1">IF(ISBLANK(AB19),"",
VLOOKUP(AB19,OFFSET(INDIRECT("$A:$B"),0,MATCH(AB$1&amp;"_Verify",INDIRECT("$1:$1"),0)-1),2,0)
)</f>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270</v>
      </c>
      <c r="AT19">
        <f ca="1">COUNTIFS(B:B,$AQ$18,N:N,"Equip6???")</f>
        <v>22</v>
      </c>
      <c r="AU19">
        <f>COUNTIFS(B:B,$AQ$18,AC:AC,"Equip6???")</f>
        <v>14</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0.64906489933118228</v>
      </c>
      <c r="E20">
        <f ca="1">RAND()</f>
        <v>0.23561215914553468</v>
      </c>
      <c r="F20">
        <f ca="1">RAND()</f>
        <v>0.4769349288831255</v>
      </c>
      <c r="G20">
        <f ca="1">RAND()</f>
        <v>0.9120159780019379</v>
      </c>
      <c r="H20">
        <f ca="1">RAND()</f>
        <v>0.67737287952630698</v>
      </c>
      <c r="I20">
        <f ca="1">RAND()</f>
        <v>0.84361143149653006</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271</v>
      </c>
      <c r="AT20">
        <f ca="1">COUNTIFS(B:B,$AQ$18,N:N,"Equip7???")</f>
        <v>16</v>
      </c>
      <c r="AU20">
        <f>COUNTIFS(B:B,$AQ$18,AC:AC,"Equip7???")</f>
        <v>23</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0.24588108391224617</v>
      </c>
      <c r="E21">
        <f ca="1">RAND()</f>
        <v>0.59045677889358694</v>
      </c>
      <c r="F21">
        <f ca="1">RAND()</f>
        <v>0.97525515390665818</v>
      </c>
      <c r="G21">
        <f ca="1">RAND()</f>
        <v>0.98389606145536124</v>
      </c>
      <c r="H21">
        <f ca="1">RAND()</f>
        <v>0.2960282803525387</v>
      </c>
      <c r="I21">
        <f ca="1">RAND()</f>
        <v>0.80445961149887579</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268</v>
      </c>
      <c r="AT21">
        <f ca="1">COUNTIFS(B:B,$AQ$18,N:N,"Equip8???")</f>
        <v>25</v>
      </c>
      <c r="AU21">
        <f>COUNTIFS(B:B,$AQ$18,AC:AC,"Equip8???")</f>
        <v>14</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8.9701555575616987E-2</v>
      </c>
      <c r="E22">
        <f ca="1">RAND()</f>
        <v>0.76161494080808911</v>
      </c>
      <c r="F22">
        <f ca="1">RAND()</f>
        <v>0.65158707027655793</v>
      </c>
      <c r="G22">
        <f ca="1">RAND()</f>
        <v>9.8057393935455872E-2</v>
      </c>
      <c r="H22">
        <f ca="1">RAND()</f>
        <v>0.34136650539519486</v>
      </c>
      <c r="I22">
        <f ca="1">RAND()</f>
        <v>0.8453117535511856</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Equip6302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37</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240</v>
      </c>
      <c r="W22">
        <v>1</v>
      </c>
      <c r="X22" t="s">
        <v>126</v>
      </c>
      <c r="Z22">
        <v>7800</v>
      </c>
      <c r="AA22" t="str">
        <f ca="1">IF(ISBLANK(AB22),"",
VLOOKUP(AB22,OFFSET(INDIRECT("$A:$B"),0,MATCH(AB$1&amp;"_Verify",INDIRECT("$1:$1"),0)-1),2,0)
)</f>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ca="1">IF(ROW()=2,AN22,OFFSET(AM22,-1,0)&amp;IF(LEN(AN22)=0,"",","&amp;AN22))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ca="1">IF(AL22&lt;&gt;1,"",
"{"""&amp;A$1&amp;""":"&amp;A22
&amp;","""&amp;B$1&amp;""":"&amp;B22
&amp;IF(LEN(AA22)=0,"",","""&amp;AA$1&amp;""":"""&amp;AA22&amp;"""")
&amp;IF(LEN(AC22)=0,"",","""&amp;AC$1&amp;""":"""&amp;AC22&amp;"""")
&amp;IF(LEN(AD22)=0,"",","""&amp;AD$1&amp;""":"&amp;AD22)
&amp;IF(LEN(AE22)=0,"",","""&amp;AE$1&amp;""":"""&amp;AE22&amp;"""")
&amp;IF(LEN(AF22)=0,"",","""&amp;AF$1&amp;""":"&amp;AF22)
&amp;IF(LEN(AG22)=0,"",","""&amp;AG$1&amp;""":"&amp;AG22)&amp;"}")</f>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0.63386051830314294</v>
      </c>
      <c r="E23">
        <f ca="1">RAND()</f>
        <v>0.99379520644255914</v>
      </c>
      <c r="F23">
        <f ca="1">RAND()</f>
        <v>0.61772690708288391</v>
      </c>
      <c r="G23">
        <f ca="1">RAND()</f>
        <v>0.95343826122024777</v>
      </c>
      <c r="H23">
        <f ca="1">RAND()</f>
        <v>0.22853152953300915</v>
      </c>
      <c r="I23">
        <f ca="1">RAND()</f>
        <v>0.93432866631462763</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Equip8302</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74900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199</v>
      </c>
      <c r="W23">
        <v>1</v>
      </c>
      <c r="X23" t="s">
        <v>130</v>
      </c>
      <c r="Z23">
        <v>10</v>
      </c>
      <c r="AA23" t="str">
        <f ca="1">IF(ISBLANK(AB23),"",
VLOOKUP(AB23,OFFSET(INDIRECT("$A:$B"),0,MATCH(AB$1&amp;"_Verify",INDIRECT("$1:$1"),0)-1),2,0)
)</f>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ca="1">IF(ROW()=2,AN23,OFFSET(AM23,-1,0)&amp;IF(LEN(AN23)=0,"",","&amp;AN23))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ca="1">IF(AL23&lt;&gt;1,"",
"{"""&amp;A$1&amp;""":"&amp;A23
&amp;","""&amp;B$1&amp;""":"&amp;B23
&amp;IF(LEN(AA23)=0,"",","""&amp;AA$1&amp;""":"""&amp;AA23&amp;"""")
&amp;IF(LEN(AC23)=0,"",","""&amp;AC$1&amp;""":"""&amp;AC23&amp;"""")
&amp;IF(LEN(AD23)=0,"",","""&amp;AD$1&amp;""":"&amp;AD23)
&amp;IF(LEN(AE23)=0,"",","""&amp;AE$1&amp;""":"""&amp;AE23&amp;"""")
&amp;IF(LEN(AF23)=0,"",","""&amp;AF$1&amp;""":"&amp;AF23)
&amp;IF(LEN(AG23)=0,"",","""&amp;AG$1&amp;""":"&amp;AG23)&amp;"}")</f>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0.30920025493149883</v>
      </c>
      <c r="E24">
        <f ca="1">RAND()</f>
        <v>0.15448599959706899</v>
      </c>
      <c r="F24">
        <f ca="1">RAND()</f>
        <v>3.6008998712066087E-2</v>
      </c>
      <c r="G24">
        <f ca="1">RAND()</f>
        <v>0.87446786568468193</v>
      </c>
      <c r="H24">
        <f ca="1">RAND()</f>
        <v>0.95064711416339198</v>
      </c>
      <c r="I24">
        <f ca="1">RAND()</f>
        <v>0.33325498034420775</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15448</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4</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1200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73751</v>
      </c>
      <c r="W24">
        <v>13</v>
      </c>
      <c r="X24" t="s">
        <v>126</v>
      </c>
      <c r="Z24">
        <v>1300</v>
      </c>
      <c r="AA24" t="str">
        <f ca="1">IF(ISBLANK(AB24),"",
VLOOKUP(AB24,OFFSET(INDIRECT("$A:$B"),0,MATCH(AB$1&amp;"_Verify",INDIRECT("$1:$1"),0)-1),2,0)
)</f>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0.61893969409165306</v>
      </c>
      <c r="E25">
        <f ca="1">RAND()</f>
        <v>0.38724975597746303</v>
      </c>
      <c r="F25">
        <f ca="1">RAND()</f>
        <v>0.22763107662954962</v>
      </c>
      <c r="G25">
        <f ca="1">RAND()</f>
        <v>0.15594035720248989</v>
      </c>
      <c r="H25">
        <f ca="1">RAND()</f>
        <v>0.15890538925486752</v>
      </c>
      <c r="I25">
        <f ca="1">RAND()</f>
        <v>0.94210544638803073</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38724</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94568</v>
      </c>
      <c r="W25">
        <v>14</v>
      </c>
      <c r="X25" t="s">
        <v>126</v>
      </c>
      <c r="Z25">
        <v>1400</v>
      </c>
      <c r="AA25" t="str">
        <f ca="1">IF(ISBLANK(AB25),"",
VLOOKUP(AB25,OFFSET(INDIRECT("$A:$B"),0,MATCH(AB$1&amp;"_Verify",INDIRECT("$1:$1"),0)-1),2,0)
)</f>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전설</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ca="1">IF(ROW()=2,AN25,OFFSET(AM25,-1,0)&amp;IF(LEN(AN25)=0,"",","&amp;AN25))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ca="1">IF(AL25&lt;&gt;1,"",
"{"""&amp;A$1&amp;""":"&amp;A25
&amp;","""&amp;B$1&amp;""":"&amp;B25
&amp;IF(LEN(AA25)=0,"",","""&amp;AA$1&amp;""":"""&amp;AA25&amp;"""")
&amp;IF(LEN(AC25)=0,"",","""&amp;AC$1&amp;""":"""&amp;AC25&amp;"""")
&amp;IF(LEN(AD25)=0,"",","""&amp;AD$1&amp;""":"&amp;AD25)
&amp;IF(LEN(AE25)=0,"",","""&amp;AE$1&amp;""":"""&amp;AE25&amp;"""")
&amp;IF(LEN(AF25)=0,"",","""&amp;AF$1&amp;""":"&amp;AF25)
&amp;IF(LEN(AG25)=0,"",","""&amp;AG$1&amp;""":"&amp;AG25)&amp;"}")</f>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0.75350484404099438</v>
      </c>
      <c r="E26">
        <f ca="1">RAND()</f>
        <v>0.32731432008978467</v>
      </c>
      <c r="F26">
        <f ca="1">RAND()</f>
        <v>0.83914967884726066</v>
      </c>
      <c r="G26">
        <f ca="1">RAND()</f>
        <v>0.24110356677191125</v>
      </c>
      <c r="H26">
        <f ca="1">RAND()</f>
        <v>0.23606988393723427</v>
      </c>
      <c r="I26">
        <f ca="1">RAND()</f>
        <v>0.35865321772095948</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32731</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79591</v>
      </c>
      <c r="W26">
        <v>13</v>
      </c>
      <c r="X26" t="s">
        <v>126</v>
      </c>
      <c r="Z26">
        <v>1300</v>
      </c>
      <c r="AA26" t="str">
        <f ca="1">IF(ISBLANK(AB26),"",
VLOOKUP(AB26,OFFSET(INDIRECT("$A:$B"),0,MATCH(AB$1&amp;"_Verify",INDIRECT("$1:$1"),0)-1),2,0)
)</f>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0.57426436351990018</v>
      </c>
      <c r="E27">
        <f ca="1">RAND()</f>
        <v>0.10813843120386291</v>
      </c>
      <c r="F27">
        <f ca="1">RAND()</f>
        <v>0.19599211740747668</v>
      </c>
      <c r="G27">
        <f ca="1">RAND()</f>
        <v>0.71024156344352052</v>
      </c>
      <c r="H27">
        <f ca="1">RAND()</f>
        <v>0.51312554180078473</v>
      </c>
      <c r="I27">
        <f ca="1">RAND()</f>
        <v>0.30546081645921852</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10813</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4</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1200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92</v>
      </c>
      <c r="V27">
        <v>8050</v>
      </c>
      <c r="W27">
        <v>9</v>
      </c>
      <c r="X27" t="s">
        <v>126</v>
      </c>
      <c r="Z27">
        <v>900</v>
      </c>
      <c r="AA27" t="str">
        <f ca="1">IF(ISBLANK(AB27),"",
VLOOKUP(AB27,OFFSET(INDIRECT("$A:$B"),0,MATCH(AB$1&amp;"_Verify",INDIRECT("$1:$1"),0)-1),2,0)
)</f>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0.81265089166251947</v>
      </c>
      <c r="E28">
        <f ca="1">RAND()</f>
        <v>0.61715252432796519</v>
      </c>
      <c r="F28">
        <f ca="1">RAND()</f>
        <v>0.7824422958403674</v>
      </c>
      <c r="G28">
        <f ca="1">RAND()</f>
        <v>0.13332860253732559</v>
      </c>
      <c r="H28">
        <f ca="1">RAND()</f>
        <v>0.87985480647813896</v>
      </c>
      <c r="I28">
        <f ca="1">RAND()</f>
        <v>0.74110430799222504</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Equip6202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16</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181</v>
      </c>
      <c r="W28">
        <v>1</v>
      </c>
      <c r="X28" t="s">
        <v>130</v>
      </c>
      <c r="Z28">
        <v>37</v>
      </c>
      <c r="AA28" t="str">
        <f ca="1">IF(ISBLANK(AB28),"",
VLOOKUP(AB28,OFFSET(INDIRECT("$A:$B"),0,MATCH(AB$1&amp;"_Verify",INDIRECT("$1:$1"),0)-1),2,0)
)</f>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ca="1">IF(ROW()=2,AN28,OFFSET(AM28,-1,0)&amp;IF(LEN(AN28)=0,"",","&amp;AN28))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ca="1">IF(AL28&lt;&gt;1,"",
"{"""&amp;A$1&amp;""":"&amp;A28
&amp;","""&amp;B$1&amp;""":"&amp;B28
&amp;IF(LEN(AA28)=0,"",","""&amp;AA$1&amp;""":"""&amp;AA28&amp;"""")
&amp;IF(LEN(AC28)=0,"",","""&amp;AC$1&amp;""":"""&amp;AC28&amp;"""")
&amp;IF(LEN(AD28)=0,"",","""&amp;AD$1&amp;""":"&amp;AD28)
&amp;IF(LEN(AE28)=0,"",","""&amp;AE$1&amp;""":"""&amp;AE28&amp;"""")
&amp;IF(LEN(AF28)=0,"",","""&amp;AF$1&amp;""":"&amp;AF28)
&amp;IF(LEN(AG28)=0,"",","""&amp;AG$1&amp;""":"&amp;AG28)&amp;"}")</f>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0.40242811279820245</v>
      </c>
      <c r="E29">
        <f ca="1">RAND()</f>
        <v>0.13756663803648705</v>
      </c>
      <c r="F29">
        <f ca="1">RAND()</f>
        <v>4.2647242533726759E-2</v>
      </c>
      <c r="G29">
        <f ca="1">RAND()</f>
        <v>0.18979059768712669</v>
      </c>
      <c r="H29">
        <f ca="1">RAND()</f>
        <v>0.8773941821455743</v>
      </c>
      <c r="I29">
        <f ca="1">RAND()</f>
        <v>0.86454355508368919</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Equip1202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5</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256</v>
      </c>
      <c r="W29">
        <v>1</v>
      </c>
      <c r="X29" t="s">
        <v>126</v>
      </c>
      <c r="Z29">
        <v>3500</v>
      </c>
      <c r="AA29" t="str">
        <f ca="1">IF(ISBLANK(AB29),"",
VLOOKUP(AB29,OFFSET(INDIRECT("$A:$B"),0,MATCH(AB$1&amp;"_Verify",INDIRECT("$1:$1"),0)-1),2,0)
)</f>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0.23125789722373313</v>
      </c>
      <c r="E30">
        <f ca="1">RAND()</f>
        <v>9.3540481182663782E-2</v>
      </c>
      <c r="F30">
        <f ca="1">RAND()</f>
        <v>0.45284892060802018</v>
      </c>
      <c r="G30">
        <f ca="1">RAND()</f>
        <v>0.20657448978567405</v>
      </c>
      <c r="H30">
        <f ca="1">RAND()</f>
        <v>0.23284488597952935</v>
      </c>
      <c r="I30">
        <f ca="1">RAND()</f>
        <v>0.1133303381103633</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0.7408411692526975</v>
      </c>
      <c r="E31">
        <f ca="1">RAND()</f>
        <v>0.83251138280182457</v>
      </c>
      <c r="F31">
        <f ca="1">RAND()</f>
        <v>0.27097319698505185</v>
      </c>
      <c r="G31">
        <f ca="1">RAND()</f>
        <v>0.16814377284114923</v>
      </c>
      <c r="H31">
        <f ca="1">RAND()</f>
        <v>0.36027227301634568</v>
      </c>
      <c r="I31">
        <f ca="1">RAND()</f>
        <v>0.25514514801911359</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0.76756361006936236</v>
      </c>
      <c r="E32">
        <f ca="1">RAND()</f>
        <v>5.2276517845186166E-2</v>
      </c>
      <c r="F32">
        <f ca="1">RAND()</f>
        <v>0.58905011873057955</v>
      </c>
      <c r="G32">
        <f ca="1">RAND()</f>
        <v>0.65171567241809969</v>
      </c>
      <c r="H32">
        <f ca="1">RAND()</f>
        <v>0.66166827578225906</v>
      </c>
      <c r="I32">
        <f ca="1">RAND()</f>
        <v>0.51537437729209257</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Equip0102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1300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193</v>
      </c>
      <c r="W32">
        <v>1</v>
      </c>
      <c r="X32" t="s">
        <v>126</v>
      </c>
      <c r="Z32">
        <v>1100</v>
      </c>
      <c r="AA32" t="str">
        <f ca="1">IF(ISBLANK(AB32),"",
VLOOKUP(AB32,OFFSET(INDIRECT("$A:$B"),0,MATCH(AB$1&amp;"_Verify",INDIRECT("$1:$1"),0)-1),2,0)
)</f>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ca="1">IF(ROW()=2,AN32,OFFSET(AM32,-1,0)&amp;IF(LEN(AN32)=0,"",","&amp;AN32))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0.58625045666367759</v>
      </c>
      <c r="E33">
        <f ca="1">RAND()</f>
        <v>0.81604304937189909</v>
      </c>
      <c r="F33">
        <f ca="1">RAND()</f>
        <v>0.32873727516749762</v>
      </c>
      <c r="G33">
        <f ca="1">RAND()</f>
        <v>0.18592493834764645</v>
      </c>
      <c r="H33">
        <f ca="1">RAND()</f>
        <v>0.6901064097564098</v>
      </c>
      <c r="I33">
        <f ca="1">RAND()</f>
        <v>0.29620318573309601</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Equip7101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3300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262</v>
      </c>
      <c r="W33">
        <v>1</v>
      </c>
      <c r="X33" t="s">
        <v>126</v>
      </c>
      <c r="Z33">
        <v>7600</v>
      </c>
      <c r="AA33" t="str">
        <f ca="1">IF(ISBLANK(AB33),"",
VLOOKUP(AB33,OFFSET(INDIRECT("$A:$B"),0,MATCH(AB$1&amp;"_Verify",INDIRECT("$1:$1"),0)-1),2,0)
)</f>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0.20638511559315365</v>
      </c>
      <c r="E34">
        <f ca="1">RAND()</f>
        <v>0.72639156956577922</v>
      </c>
      <c r="F34">
        <f ca="1">RAND()</f>
        <v>0.38604464175381736</v>
      </c>
      <c r="G34">
        <f ca="1">RAND()</f>
        <v>0.41530906971259562</v>
      </c>
      <c r="H34">
        <f ca="1">RAND()</f>
        <v>0.61548557354580535</v>
      </c>
      <c r="I34">
        <f ca="1">RAND()</f>
        <v>0.14818835328105096</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72639</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ca="1">IF(ROW()=2,AN34,OFFSET(AM34,-1,0)&amp;IF(LEN(AN34)=0,"",","&amp;AN34))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0.33697760658828513</v>
      </c>
      <c r="E35">
        <f ca="1">RAND()</f>
        <v>0.25809168817644335</v>
      </c>
      <c r="F35">
        <f ca="1">RAND()</f>
        <v>0.70814342667446739</v>
      </c>
      <c r="G35">
        <f ca="1">RAND()</f>
        <v>0.98155574844508631</v>
      </c>
      <c r="H35">
        <f ca="1">RAND()</f>
        <v>0.8935599952495642</v>
      </c>
      <c r="I35">
        <f ca="1">RAND()</f>
        <v>0.9253454345514508</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25809</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6</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1800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ca="1">IF(AL35&lt;&gt;1,"",
"{"""&amp;A$1&amp;""":"&amp;A35
&amp;","""&amp;B$1&amp;""":"&amp;B35
&amp;IF(LEN(AA35)=0,"",","""&amp;AA$1&amp;""":"""&amp;AA35&amp;"""")
&amp;IF(LEN(AC35)=0,"",","""&amp;AC$1&amp;""":"""&amp;AC35&amp;"""")
&amp;IF(LEN(AD35)=0,"",","""&amp;AD$1&amp;""":"&amp;AD35)
&amp;IF(LEN(AE35)=0,"",","""&amp;AE$1&amp;""":"""&amp;AE35&amp;"""")
&amp;IF(LEN(AF35)=0,"",","""&amp;AF$1&amp;""":"&amp;AF35)
&amp;IF(LEN(AG35)=0,"",","""&amp;AG$1&amp;""":"&amp;AG35)&amp;"}")</f>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0.2515345548385457</v>
      </c>
      <c r="E36">
        <f ca="1">RAND()</f>
        <v>0.66884168885768835</v>
      </c>
      <c r="F36">
        <f ca="1">RAND()</f>
        <v>6.7412330393140096E-2</v>
      </c>
      <c r="G36">
        <f ca="1">RAND()</f>
        <v>0.92044150640676925</v>
      </c>
      <c r="H36">
        <f ca="1">RAND()</f>
        <v>0.43322528700285856</v>
      </c>
      <c r="I36">
        <f ca="1">RAND()</f>
        <v>0.3022641210910092</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66884</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전설</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ca="1">IF(ROW()=2,AN36,OFFSET(AM36,-1,0)&amp;IF(LEN(AN36)=0,"",","&amp;AN36))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ca="1">IF(AL36&lt;&gt;1,"",
"{"""&amp;A$1&amp;""":"&amp;A36
&amp;","""&amp;B$1&amp;""":"&amp;B36
&amp;IF(LEN(AA36)=0,"",","""&amp;AA$1&amp;""":"""&amp;AA36&amp;"""")
&amp;IF(LEN(AC36)=0,"",","""&amp;AC$1&amp;""":"""&amp;AC36&amp;"""")
&amp;IF(LEN(AD36)=0,"",","""&amp;AD$1&amp;""":"&amp;AD36)
&amp;IF(LEN(AE36)=0,"",","""&amp;AE$1&amp;""":"""&amp;AE36&amp;"""")
&amp;IF(LEN(AF36)=0,"",","""&amp;AF$1&amp;""":"&amp;AF36)
&amp;IF(LEN(AG36)=0,"",","""&amp;AG$1&amp;""":"&amp;AG36)&amp;"}")</f>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0.25751495689463755</v>
      </c>
      <c r="E37">
        <f ca="1">RAND()</f>
        <v>0.63190912932455046</v>
      </c>
      <c r="F37">
        <f ca="1">RAND()</f>
        <v>0.46849174119486425</v>
      </c>
      <c r="G37">
        <f ca="1">RAND()</f>
        <v>0.1435167816260694</v>
      </c>
      <c r="H37">
        <f ca="1">RAND()</f>
        <v>0.50392586131270489</v>
      </c>
      <c r="I37">
        <f ca="1">RAND()</f>
        <v>0.81139258528235647</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Equip5202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DI</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5</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206</v>
      </c>
      <c r="W37">
        <v>1</v>
      </c>
      <c r="X37" t="s">
        <v>126</v>
      </c>
      <c r="Z37">
        <v>2900</v>
      </c>
      <c r="AA37" t="str">
        <f ca="1">IF(ISBLANK(AB37),"",
VLOOKUP(AB37,OFFSET(INDIRECT("$A:$B"),0,MATCH(AB$1&amp;"_Verify",INDIRECT("$1:$1"),0)-1),2,0)
)</f>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ca="1">IF(AL37&lt;&gt;1,"",
"{"""&amp;A$1&amp;""":"&amp;A37
&amp;","""&amp;B$1&amp;""":"&amp;B37
&amp;IF(LEN(AA37)=0,"",","""&amp;AA$1&amp;""":"""&amp;AA37&amp;"""")
&amp;IF(LEN(AC37)=0,"",","""&amp;AC$1&amp;""":"""&amp;AC37&amp;"""")
&amp;IF(LEN(AD37)=0,"",","""&amp;AD$1&amp;""":"&amp;AD37)
&amp;IF(LEN(AE37)=0,"",","""&amp;AE$1&amp;""":"""&amp;AE37&amp;"""")
&amp;IF(LEN(AF37)=0,"",","""&amp;AF$1&amp;""":"&amp;AF37)
&amp;IF(LEN(AG37)=0,"",","""&amp;AG$1&amp;""":"&amp;AG37)&amp;"}")</f>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0.11236792287642139</v>
      </c>
      <c r="E38">
        <f ca="1">RAND()</f>
        <v>0.65034238517910381</v>
      </c>
      <c r="F38">
        <f ca="1">RAND()</f>
        <v>0.63967978633318334</v>
      </c>
      <c r="G38">
        <f ca="1">RAND()</f>
        <v>0.13909902814944197</v>
      </c>
      <c r="H38">
        <f ca="1">RAND()</f>
        <v>0.2068709586629498</v>
      </c>
      <c r="I38">
        <f ca="1">RAND()</f>
        <v>0.10614872148871768</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Equip6301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33</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247</v>
      </c>
      <c r="W38">
        <v>1</v>
      </c>
      <c r="X38" t="s">
        <v>130</v>
      </c>
      <c r="Z38">
        <v>15</v>
      </c>
      <c r="AA38" t="str">
        <f ca="1">IF(ISBLANK(AB38),"",
VLOOKUP(AB38,OFFSET(INDIRECT("$A:$B"),0,MATCH(AB$1&amp;"_Verify",INDIRECT("$1:$1"),0)-1),2,0)
)</f>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ca="1">IF(ROW()=2,AN38,OFFSET(AM38,-1,0)&amp;IF(LEN(AN38)=0,"",","&amp;AN38))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ca="1">IF(AL38&lt;&gt;1,"",
"{"""&amp;A$1&amp;""":"&amp;A38
&amp;","""&amp;B$1&amp;""":"&amp;B38
&amp;IF(LEN(AA38)=0,"",","""&amp;AA$1&amp;""":"""&amp;AA38&amp;"""")
&amp;IF(LEN(AC38)=0,"",","""&amp;AC$1&amp;""":"""&amp;AC38&amp;"""")
&amp;IF(LEN(AD38)=0,"",","""&amp;AD$1&amp;""":"&amp;AD38)
&amp;IF(LEN(AE38)=0,"",","""&amp;AE$1&amp;""":"""&amp;AE38&amp;"""")
&amp;IF(LEN(AF38)=0,"",","""&amp;AF$1&amp;""":"&amp;AF38)
&amp;IF(LEN(AG38)=0,"",","""&amp;AG$1&amp;""":"&amp;AG38)&amp;"}")</f>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0.79841280587745478</v>
      </c>
      <c r="E39">
        <f ca="1">RAND()</f>
        <v>0.84332415859153242</v>
      </c>
      <c r="F39">
        <f ca="1">RAND()</f>
        <v>3.5235829149060538E-2</v>
      </c>
      <c r="G39">
        <f ca="1">RAND()</f>
        <v>0.75394989896759268</v>
      </c>
      <c r="H39">
        <f ca="1">RAND()</f>
        <v>0.70672097033336878</v>
      </c>
      <c r="I39">
        <f ca="1">RAND()</f>
        <v>0.84139804541062746</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Equip8201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29800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240</v>
      </c>
      <c r="W39">
        <v>1</v>
      </c>
      <c r="X39" t="s">
        <v>126</v>
      </c>
      <c r="Z39">
        <v>7800</v>
      </c>
      <c r="AA39" t="str">
        <f ca="1">IF(ISBLANK(AB39),"",
VLOOKUP(AB39,OFFSET(INDIRECT("$A:$B"),0,MATCH(AB$1&amp;"_Verify",INDIRECT("$1:$1"),0)-1),2,0)
)</f>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ca="1">IF(ROW()=2,AN39,OFFSET(AM39,-1,0)&amp;IF(LEN(AN39)=0,"",","&amp;AN39))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0.95641315497136203</v>
      </c>
      <c r="E40">
        <f ca="1">RAND()</f>
        <v>0.57520838092644933</v>
      </c>
      <c r="F40">
        <f ca="1">RAND()</f>
        <v>0.25612775050503889</v>
      </c>
      <c r="G40">
        <f ca="1">RAND()</f>
        <v>0.37488530371995299</v>
      </c>
      <c r="H40">
        <f ca="1">RAND()</f>
        <v>0.14392394763981831</v>
      </c>
      <c r="I40">
        <f ca="1">RAND()</f>
        <v>0.80926021748159549</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0.5204577994850611</v>
      </c>
      <c r="E41">
        <f ca="1">RAND()</f>
        <v>0.53311530634196613</v>
      </c>
      <c r="F41">
        <f ca="1">RAND()</f>
        <v>0.15135177583009807</v>
      </c>
      <c r="G41">
        <f ca="1">RAND()</f>
        <v>4.2225338980161897E-4</v>
      </c>
      <c r="H41">
        <f ca="1">RAND()</f>
        <v>0.95755729580576587</v>
      </c>
      <c r="I41">
        <f ca="1">RAND()</f>
        <v>0.98752034514763742</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0.73769364292538508</v>
      </c>
      <c r="E42">
        <f ca="1">RAND()</f>
        <v>0.95733138673022433</v>
      </c>
      <c r="F42">
        <f ca="1">RAND()</f>
        <v>0.86875730761532988</v>
      </c>
      <c r="G42">
        <f ca="1">RAND()</f>
        <v>0.92272030364539948</v>
      </c>
      <c r="H42">
        <f ca="1">RAND()</f>
        <v>0.34423151208799219</v>
      </c>
      <c r="I42">
        <f ca="1">RAND()</f>
        <v>0.26186042317738967</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Equip8202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29100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208</v>
      </c>
      <c r="W42">
        <v>1</v>
      </c>
      <c r="X42" t="s">
        <v>126</v>
      </c>
      <c r="Z42">
        <v>3800</v>
      </c>
      <c r="AA42" t="str">
        <f ca="1">IF(ISBLANK(AB42),"",
VLOOKUP(AB42,OFFSET(INDIRECT("$A:$B"),0,MATCH(AB$1&amp;"_Verify",INDIRECT("$1:$1"),0)-1),2,0)
)</f>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ca="1">IF(ROW()=2,AN42,OFFSET(AM42,-1,0)&amp;IF(LEN(AN42)=0,"",","&amp;AN42))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5.3683848750675001E-2</v>
      </c>
      <c r="E43">
        <f ca="1">RAND()</f>
        <v>0.15071815403098543</v>
      </c>
      <c r="F43">
        <f ca="1">RAND()</f>
        <v>0.29127243058193419</v>
      </c>
      <c r="G43">
        <f ca="1">RAND()</f>
        <v>0.81788535057736844</v>
      </c>
      <c r="H43">
        <f ca="1">RAND()</f>
        <v>0.39887989368066523</v>
      </c>
      <c r="I43">
        <f ca="1">RAND()</f>
        <v>0.83498162940952636</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Equip1101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1500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ca="1">IF(ROW()=2,AN43,OFFSET(AM43,-1,0)&amp;IF(LEN(AN43)=0,"",","&amp;AN43))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0.28063918049662495</v>
      </c>
      <c r="E44">
        <f ca="1">RAND()</f>
        <v>0.32024541940009299</v>
      </c>
      <c r="F44">
        <f ca="1">RAND()</f>
        <v>0.25602332004546202</v>
      </c>
      <c r="G44">
        <f ca="1">RAND()</f>
        <v>0.34037945453436069</v>
      </c>
      <c r="H44">
        <f ca="1">RAND()</f>
        <v>0.12641566873350318</v>
      </c>
      <c r="I44">
        <f ca="1">RAND()</f>
        <v>1.9331865955254268E-2</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32024</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6</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1800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209</v>
      </c>
      <c r="CB44" t="str">
        <f>VLOOKUP($CA44,[2]ActorTable!$1:$1048576,MATCH("이름참고",[2]ActorTable!$1:$1,0),0)</f>
        <v>레나</v>
      </c>
    </row>
    <row r="45" spans="1:80">
      <c r="A45">
        <v>5</v>
      </c>
      <c r="B45">
        <v>3</v>
      </c>
      <c r="C45">
        <f>IF(B45&lt;=9,0,
IF(B45=10,1,2))</f>
        <v>0</v>
      </c>
      <c r="D45">
        <f ca="1">RAND()</f>
        <v>0.47773654940269583</v>
      </c>
      <c r="E45">
        <f ca="1">RAND()</f>
        <v>0.47861443399903403</v>
      </c>
      <c r="F45">
        <f ca="1">RAND()</f>
        <v>0.36427459006218454</v>
      </c>
      <c r="G45">
        <f ca="1">RAND()</f>
        <v>0.36073116206240807</v>
      </c>
      <c r="H45">
        <f ca="1">RAND()</f>
        <v>0.57188254168272001</v>
      </c>
      <c r="I45">
        <f ca="1">RAND()</f>
        <v>0.82701083330853464</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47861</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8</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2400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IF(ROW()=2,AN45,OFFSET(AM45,-1,0)&amp;IF(LEN(AN45)=0,"",","&amp;AN45))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ca="1">IF(AL45&lt;&gt;1,"",
"{"""&amp;A$1&amp;""":"&amp;A45
&amp;","""&amp;B$1&amp;""":"&amp;B45
&amp;IF(LEN(AA45)=0,"",","""&amp;AA$1&amp;""":"""&amp;AA45&amp;"""")
&amp;IF(LEN(AC45)=0,"",","""&amp;AC$1&amp;""":"""&amp;AC45&amp;"""")
&amp;IF(LEN(AD45)=0,"",","""&amp;AD$1&amp;""":"&amp;AD45)
&amp;IF(LEN(AE45)=0,"",","""&amp;AE$1&amp;""":"""&amp;AE45&amp;"""")
&amp;IF(LEN(AF45)=0,"",","""&amp;AF$1&amp;""":"&amp;AF45)
&amp;IF(LEN(AG45)=0,"",","""&amp;AG$1&amp;""":"&amp;AG45)&amp;"}")</f>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210</v>
      </c>
      <c r="CB45" t="str">
        <f>VLOOKUP($CA45,[2]ActorTable!$1:$1048576,MATCH("이름참고",[2]ActorTable!$1:$1,0),0)</f>
        <v>서린</v>
      </c>
    </row>
    <row r="46" spans="1:80">
      <c r="A46">
        <v>5</v>
      </c>
      <c r="B46">
        <v>4</v>
      </c>
      <c r="C46">
        <f>IF(B46&lt;=9,0,
IF(B46=10,1,2))</f>
        <v>0</v>
      </c>
      <c r="D46">
        <f ca="1">RAND()</f>
        <v>0.72318430163595548</v>
      </c>
      <c r="E46">
        <f ca="1">RAND()</f>
        <v>0.63705636688791301</v>
      </c>
      <c r="F46">
        <f ca="1">RAND()</f>
        <v>3.2639439161368466E-2</v>
      </c>
      <c r="G46">
        <f ca="1">RAND()</f>
        <v>0.17294993271340831</v>
      </c>
      <c r="H46">
        <f ca="1">RAND()</f>
        <v>0.12306056357333695</v>
      </c>
      <c r="I46">
        <f ca="1">RAND()</f>
        <v>0.74159806869547318</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63705</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10</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3000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fe</v>
      </c>
      <c r="AB46" t="s">
        <v>82</v>
      </c>
      <c r="AC46" t="s">
        <v>315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ca="1">IF(ROW()=2,AN46,OFFSET(AM46,-1,0)&amp;IF(LEN(AN46)=0,"",","&amp;AN46))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0.87414163202328632</v>
      </c>
      <c r="E47">
        <f ca="1">RAND()</f>
        <v>0.11762732389627784</v>
      </c>
      <c r="F47">
        <f ca="1">RAND()</f>
        <v>0.13006161545203887</v>
      </c>
      <c r="G47">
        <f ca="1">RAND()</f>
        <v>1.7988454854983793E-2</v>
      </c>
      <c r="H47">
        <f ca="1">RAND()</f>
        <v>0.26113271618646305</v>
      </c>
      <c r="I47">
        <f ca="1">RAND()</f>
        <v>0.83538292970015093</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11762</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4</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0.92693422342335818</v>
      </c>
      <c r="E48">
        <f ca="1">RAND()</f>
        <v>0.1666377139758396</v>
      </c>
      <c r="F48">
        <f ca="1">RAND()</f>
        <v>0.17342879288604596</v>
      </c>
      <c r="G48">
        <f ca="1">RAND()</f>
        <v>0.75037110477321101</v>
      </c>
      <c r="H48">
        <f ca="1">RAND()</f>
        <v>4.0937820341651388E-2</v>
      </c>
      <c r="I48">
        <f ca="1">RAND()</f>
        <v>2.2161670614560869E-2</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Equip2002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600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195</v>
      </c>
      <c r="W48">
        <v>1</v>
      </c>
      <c r="X48" t="s">
        <v>126</v>
      </c>
      <c r="Z48">
        <v>800</v>
      </c>
      <c r="AA48" t="str">
        <f ca="1">IF(ISBLANK(AB48),"",
VLOOKUP(AB48,OFFSET(INDIRECT("$A:$B"),0,MATCH(AB$1&amp;"_Verify",INDIRECT("$1:$1"),0)-1),2,0)
)</f>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0.93173445986997239</v>
      </c>
      <c r="E49">
        <f ca="1">RAND()</f>
        <v>0.14125181107296947</v>
      </c>
      <c r="F49">
        <f ca="1">RAND()</f>
        <v>0.96304532303784318</v>
      </c>
      <c r="G49">
        <f ca="1">RAND()</f>
        <v>7.5038240366423703E-2</v>
      </c>
      <c r="H49">
        <f ca="1">RAND()</f>
        <v>0.96164720440352813</v>
      </c>
      <c r="I49">
        <f ca="1">RAND()</f>
        <v>6.0854075850886202E-2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Equip1202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4</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253</v>
      </c>
      <c r="W49">
        <v>1</v>
      </c>
      <c r="X49" t="s">
        <v>126</v>
      </c>
      <c r="Z49">
        <v>700</v>
      </c>
      <c r="AA49" t="str">
        <f ca="1">IF(ISBLANK(AB49),"",
VLOOKUP(AB49,OFFSET(INDIRECT("$A:$B"),0,MATCH(AB$1&amp;"_Verify",INDIRECT("$1:$1"),0)-1),2,0)
)</f>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ca="1">IF(ROW()=2,AN49,OFFSET(AM49,-1,0)&amp;IF(LEN(AN49)=0,"",","&amp;AN49))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6.5134666624532489E-2</v>
      </c>
      <c r="E50">
        <f ca="1">RAND()</f>
        <v>0.40182621176364075</v>
      </c>
      <c r="F50">
        <f ca="1">RAND()</f>
        <v>6.6802915114285488E-2</v>
      </c>
      <c r="G50">
        <f ca="1">RAND()</f>
        <v>4.5474956763191465E-2</v>
      </c>
      <c r="H50">
        <f ca="1">RAND()</f>
        <v>8.5074733087141863E-2</v>
      </c>
      <c r="I50">
        <f ca="1">RAND()</f>
        <v>0.56609263024509915</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0.29904435789384087</v>
      </c>
      <c r="E51">
        <f ca="1">RAND()</f>
        <v>0.53706381189100738</v>
      </c>
      <c r="F51">
        <f ca="1">RAND()</f>
        <v>0.95483083347057573</v>
      </c>
      <c r="G51">
        <f ca="1">RAND()</f>
        <v>0.94049827378821405</v>
      </c>
      <c r="H51">
        <f ca="1">RAND()</f>
        <v>0.36876549852053353</v>
      </c>
      <c r="I51">
        <f ca="1">RAND()</f>
        <v>0.67797342558941598</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0.74479206049713453</v>
      </c>
      <c r="E52">
        <f ca="1">RAND()</f>
        <v>0.86899394974923794</v>
      </c>
      <c r="F52">
        <f ca="1">RAND()</f>
        <v>0.52134253917283102</v>
      </c>
      <c r="G52">
        <f ca="1">RAND()</f>
        <v>0.30043020342245574</v>
      </c>
      <c r="H52">
        <f ca="1">RAND()</f>
        <v>6.437101124013811E-2</v>
      </c>
      <c r="I52">
        <f ca="1">RAND()</f>
        <v>0.10745543628016618</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Equip7301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33</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0.61935374597386594</v>
      </c>
      <c r="E53">
        <f ca="1">RAND()</f>
        <v>0.87318025721535453</v>
      </c>
      <c r="F53">
        <f ca="1">RAND()</f>
        <v>0.63437843576713338</v>
      </c>
      <c r="G53">
        <f ca="1">RAND()</f>
        <v>0.97592527170027887</v>
      </c>
      <c r="H53">
        <f ca="1">RAND()</f>
        <v>0.99819308233748338</v>
      </c>
      <c r="I53">
        <f ca="1">RAND()</f>
        <v>0.11137473247896068</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Equip7302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22100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197</v>
      </c>
      <c r="W53">
        <v>1</v>
      </c>
      <c r="X53" t="s">
        <v>126</v>
      </c>
      <c r="Z53">
        <v>7000</v>
      </c>
      <c r="AA53" t="str">
        <f ca="1">IF(ISBLANK(AB53),"",
VLOOKUP(AB53,OFFSET(INDIRECT("$A:$B"),0,MATCH(AB$1&amp;"_Verify",INDIRECT("$1:$1"),0)-1),2,0)
)</f>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ca="1">IF(ROW()=2,AN53,OFFSET(AM53,-1,0)&amp;IF(LEN(AN53)=0,"",","&amp;AN53))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6.1438492730268024E-3</v>
      </c>
      <c r="E54">
        <f ca="1">RAND()</f>
        <v>0.34952478913428608</v>
      </c>
      <c r="F54">
        <f ca="1">RAND()</f>
        <v>0.31988991974135217</v>
      </c>
      <c r="G54">
        <f ca="1">RAND()</f>
        <v>5.0156683498966403E-3</v>
      </c>
      <c r="H54">
        <f ca="1">RAND()</f>
        <v>0.19443959788343468</v>
      </c>
      <c r="I54">
        <f ca="1">RAND()</f>
        <v>0.65214561453894093</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34952</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7</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0.86220098541961243</v>
      </c>
      <c r="E55">
        <f ca="1">RAND()</f>
        <v>0.28939169320049063</v>
      </c>
      <c r="F55">
        <f ca="1">RAND()</f>
        <v>0.88228043455159288</v>
      </c>
      <c r="G55">
        <f ca="1">RAND()</f>
        <v>0.3958435367266343</v>
      </c>
      <c r="H55">
        <f ca="1">RAND()</f>
        <v>0.46311301331438737</v>
      </c>
      <c r="I55">
        <f ca="1">RAND()</f>
        <v>0.64186224265896219</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28939</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6</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1800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ca="1">IF(AL55&lt;&gt;1,"",
"{"""&amp;A$1&amp;""":"&amp;A55
&amp;","""&amp;B$1&amp;""":"&amp;B55
&amp;IF(LEN(AA55)=0,"",","""&amp;AA$1&amp;""":"""&amp;AA55&amp;"""")
&amp;IF(LEN(AC55)=0,"",","""&amp;AC$1&amp;""":"""&amp;AC55&amp;"""")
&amp;IF(LEN(AD55)=0,"",","""&amp;AD$1&amp;""":"&amp;AD55)
&amp;IF(LEN(AE55)=0,"",","""&amp;AE$1&amp;""":"""&amp;AE55&amp;"""")
&amp;IF(LEN(AF55)=0,"",","""&amp;AF$1&amp;""":"&amp;AF55)
&amp;IF(LEN(AG55)=0,"",","""&amp;AG$1&amp;""":"&amp;AG55)&amp;"}")</f>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2.1286378787490623E-2</v>
      </c>
      <c r="E56">
        <f ca="1">RAND()</f>
        <v>0.21277281664590209</v>
      </c>
      <c r="F56">
        <f ca="1">RAND()</f>
        <v>0.89945179989825408</v>
      </c>
      <c r="G56">
        <f ca="1">RAND()</f>
        <v>7.4072004017763149E-2</v>
      </c>
      <c r="H56">
        <f ca="1">RAND()</f>
        <v>0.84064771502359315</v>
      </c>
      <c r="I56">
        <f ca="1">RAND()</f>
        <v>0.15331406838085182</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21277</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5</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1500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ca="1">IF(ROW()=2,AN56,OFFSET(AM56,-1,0)&amp;IF(LEN(AN56)=0,"",","&amp;AN56))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0.18359482742212918</v>
      </c>
      <c r="E57">
        <f ca="1">RAND()</f>
        <v>0.18635220374574835</v>
      </c>
      <c r="F57">
        <f ca="1">RAND()</f>
        <v>0.44221239536054024</v>
      </c>
      <c r="G57">
        <f ca="1">RAND()</f>
        <v>0.22601703570202902</v>
      </c>
      <c r="H57">
        <f ca="1">RAND()</f>
        <v>0.18863077156475905</v>
      </c>
      <c r="I57">
        <f ca="1">RAND()</f>
        <v>0.79350177568629932</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Equip1202</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DI</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5</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ca="1">IF(ROW()=2,AN57,OFFSET(AM57,-1,0)&amp;IF(LEN(AN57)=0,"",","&amp;AN57))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0.62718788862919206</v>
      </c>
      <c r="E58">
        <f ca="1">RAND()</f>
        <v>0.12297842322272134</v>
      </c>
      <c r="F58">
        <f ca="1">RAND()</f>
        <v>1.8244794838432443E-2</v>
      </c>
      <c r="G58">
        <f ca="1">RAND()</f>
        <v>0.63828077942539818</v>
      </c>
      <c r="H58">
        <f ca="1">RAND()</f>
        <v>0.72322945814610751</v>
      </c>
      <c r="I58">
        <f ca="1">RAND()</f>
        <v>0.29539949433702306</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Equip1201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2800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255</v>
      </c>
      <c r="W58">
        <v>1</v>
      </c>
      <c r="X58" t="s">
        <v>126</v>
      </c>
      <c r="Z58">
        <v>7200</v>
      </c>
      <c r="AA58" t="str">
        <f ca="1">IF(ISBLANK(AB58),"",
VLOOKUP(AB58,OFFSET(INDIRECT("$A:$B"),0,MATCH(AB$1&amp;"_Verify",INDIRECT("$1:$1"),0)-1),2,0)
)</f>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ca="1">IF(AL58&lt;&gt;1,"",
"{"""&amp;A$1&amp;""":"&amp;A58
&amp;","""&amp;B$1&amp;""":"&amp;B58
&amp;IF(LEN(AA58)=0,"",","""&amp;AA$1&amp;""":"""&amp;AA58&amp;"""")
&amp;IF(LEN(AC58)=0,"",","""&amp;AC$1&amp;""":"""&amp;AC58&amp;"""")
&amp;IF(LEN(AD58)=0,"",","""&amp;AD$1&amp;""":"&amp;AD58)
&amp;IF(LEN(AE58)=0,"",","""&amp;AE$1&amp;""":"""&amp;AE58&amp;"""")
&amp;IF(LEN(AF58)=0,"",","""&amp;AF$1&amp;""":"&amp;AF58)
&amp;IF(LEN(AG58)=0,"",","""&amp;AG$1&amp;""":"&amp;AG58)&amp;"}")</f>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0.26826945329448881</v>
      </c>
      <c r="E59">
        <f ca="1">RAND()</f>
        <v>0.32357526989503727</v>
      </c>
      <c r="F59">
        <f ca="1">RAND()</f>
        <v>0.85960044288903525</v>
      </c>
      <c r="G59">
        <f ca="1">RAND()</f>
        <v>0.70883681040005564</v>
      </c>
      <c r="H59">
        <f ca="1">RAND()</f>
        <v>0.88720777061072442</v>
      </c>
      <c r="I59">
        <f ca="1">RAND()</f>
        <v>0.18883016666148911</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Equip3302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7200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190</v>
      </c>
      <c r="W59">
        <v>1</v>
      </c>
      <c r="X59" t="s">
        <v>126</v>
      </c>
      <c r="Z59">
        <v>7700</v>
      </c>
      <c r="AA59" t="str">
        <f ca="1">IF(ISBLANK(AB59),"",
VLOOKUP(AB59,OFFSET(INDIRECT("$A:$B"),0,MATCH(AB$1&amp;"_Verify",INDIRECT("$1:$1"),0)-1),2,0)
)</f>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9.0731617197342795E-2</v>
      </c>
      <c r="E60">
        <f ca="1">RAND()</f>
        <v>2.1140794706095312E-2</v>
      </c>
      <c r="F60">
        <f ca="1">RAND()</f>
        <v>0.26168708162594512</v>
      </c>
      <c r="G60">
        <f ca="1">RAND()</f>
        <v>0.81870393594689395</v>
      </c>
      <c r="H60">
        <f ca="1">RAND()</f>
        <v>0.53067952913961591</v>
      </c>
      <c r="I60">
        <f ca="1">RAND()</f>
        <v>0.18379491812121229</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0.17744457103439026</v>
      </c>
      <c r="E61">
        <f ca="1">RAND()</f>
        <v>0.81129312987824587</v>
      </c>
      <c r="F61">
        <f ca="1">RAND()</f>
        <v>0.75038985311347406</v>
      </c>
      <c r="G61">
        <f ca="1">RAND()</f>
        <v>0.3844943483643829</v>
      </c>
      <c r="H61">
        <f ca="1">RAND()</f>
        <v>0.47186394541919907</v>
      </c>
      <c r="I61">
        <f ca="1">RAND()</f>
        <v>0.39963545933114619</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0.37533086899442669</v>
      </c>
      <c r="E62">
        <f ca="1">RAND()</f>
        <v>0.71447372762261629</v>
      </c>
      <c r="F62">
        <f ca="1">RAND()</f>
        <v>0.49202836940441619</v>
      </c>
      <c r="G62">
        <f ca="1">RAND()</f>
        <v>0.19435099593722827</v>
      </c>
      <c r="H62">
        <f ca="1">RAND()</f>
        <v>0.82154144364140524</v>
      </c>
      <c r="I62">
        <f ca="1">RAND()</f>
        <v>0.87391891815228673</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Equip6102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3800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202</v>
      </c>
      <c r="W62">
        <v>1</v>
      </c>
      <c r="X62" t="s">
        <v>130</v>
      </c>
      <c r="Z62">
        <v>5</v>
      </c>
      <c r="AA62" t="str">
        <f ca="1">IF(ISBLANK(AB62),"",
VLOOKUP(AB62,OFFSET(INDIRECT("$A:$B"),0,MATCH(AB$1&amp;"_Verify",INDIRECT("$1:$1"),0)-1),2,0)
)</f>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ca="1">IF(ROW()=2,AN62,OFFSET(AM62,-1,0)&amp;IF(LEN(AN62)=0,"",","&amp;AN62))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0.87970317125730724</v>
      </c>
      <c r="E63">
        <f ca="1">RAND()</f>
        <v>0.67145165069292845</v>
      </c>
      <c r="F63">
        <f ca="1">RAND()</f>
        <v>0.41740314211757645</v>
      </c>
      <c r="G63">
        <f ca="1">RAND()</f>
        <v>0.18831959118225505</v>
      </c>
      <c r="H63">
        <f ca="1">RAND()</f>
        <v>0.8427316807082319</v>
      </c>
      <c r="I63">
        <f ca="1">RAND()</f>
        <v>0.98608895683059949</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Equip6001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2300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0.18813437777865394</v>
      </c>
      <c r="E64">
        <f ca="1">RAND()</f>
        <v>0.1468182018437133</v>
      </c>
      <c r="F64">
        <f ca="1">RAND()</f>
        <v>0.81660313477591795</v>
      </c>
      <c r="G64">
        <f ca="1">RAND()</f>
        <v>0.95817628786726938</v>
      </c>
      <c r="H64">
        <f ca="1">RAND()</f>
        <v>0.46560528203394791</v>
      </c>
      <c r="I64">
        <f ca="1">RAND()</f>
        <v>0.83715749561679298</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14681</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ca="1">IF(AL64&lt;&gt;1,"",
"{"""&amp;A$1&amp;""":"&amp;A64
&amp;","""&amp;B$1&amp;""":"&amp;B64
&amp;IF(LEN(AA64)=0,"",","""&amp;AA$1&amp;""":"""&amp;AA64&amp;"""")
&amp;IF(LEN(AC64)=0,"",","""&amp;AC$1&amp;""":"""&amp;AC64&amp;"""")
&amp;IF(LEN(AD64)=0,"",","""&amp;AD$1&amp;""":"&amp;AD64)
&amp;IF(LEN(AE64)=0,"",","""&amp;AE$1&amp;""":"""&amp;AE64&amp;"""")
&amp;IF(LEN(AF64)=0,"",","""&amp;AF$1&amp;""":"&amp;AF64)
&amp;IF(LEN(AG64)=0,"",","""&amp;AG$1&amp;""":"&amp;AG64)&amp;"}")</f>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0.76648921579849627</v>
      </c>
      <c r="E65">
        <f ca="1">RAND()</f>
        <v>0.47861973990782936</v>
      </c>
      <c r="F65">
        <f ca="1">RAND()</f>
        <v>0.37779016061672865</v>
      </c>
      <c r="G65">
        <f ca="1">RAND()</f>
        <v>0.21697927945300799</v>
      </c>
      <c r="H65">
        <f ca="1">RAND()</f>
        <v>0.90419943709610473</v>
      </c>
      <c r="I65">
        <f ca="1">RAND()</f>
        <v>0.10659319556937874</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47861</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8</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ca="1">IF(ROW()=2,AN65,OFFSET(AM65,-1,0)&amp;IF(LEN(AN65)=0,"",","&amp;AN65))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0.7040812963998293</v>
      </c>
      <c r="E66">
        <f ca="1">RAND()</f>
        <v>0.89420596945274777</v>
      </c>
      <c r="F66">
        <f ca="1">RAND()</f>
        <v>0.89795461735527704</v>
      </c>
      <c r="G66">
        <f ca="1">RAND()</f>
        <v>0.75007401435346177</v>
      </c>
      <c r="H66">
        <f ca="1">RAND()</f>
        <v>0.22632357499213429</v>
      </c>
      <c r="I66">
        <f ca="1">RAND()</f>
        <v>0.99644040343814655</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89420</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0.2200196761530504</v>
      </c>
      <c r="E67">
        <f ca="1">RAND()</f>
        <v>0.86520823318898621</v>
      </c>
      <c r="F67">
        <f ca="1">RAND()</f>
        <v>9.8179505722315152E-2</v>
      </c>
      <c r="G67">
        <f ca="1">RAND()</f>
        <v>0.26545965954512629</v>
      </c>
      <c r="H67">
        <f ca="1">RAND()</f>
        <v>4.7868569868239841E-2</v>
      </c>
      <c r="I67">
        <f ca="1">RAND()</f>
        <v>0.48126000599245722</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Equip7301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22500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254</v>
      </c>
      <c r="W67">
        <v>1</v>
      </c>
      <c r="X67" t="s">
        <v>126</v>
      </c>
      <c r="Z67">
        <v>600</v>
      </c>
      <c r="AA67" t="str">
        <f ca="1">IF(ISBLANK(AB67),"",
VLOOKUP(AB67,OFFSET(INDIRECT("$A:$B"),0,MATCH(AB$1&amp;"_Verify",INDIRECT("$1:$1"),0)-1),2,0)
)</f>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ca="1">IF(ROW()=2,AN67,OFFSET(AM67,-1,0)&amp;IF(LEN(AN67)=0,"",","&amp;AN67))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0.23801984366388707</v>
      </c>
      <c r="E68">
        <f ca="1">RAND()</f>
        <v>0.75312089744740907</v>
      </c>
      <c r="F68">
        <f ca="1">RAND()</f>
        <v>0.79601627123942342</v>
      </c>
      <c r="G68">
        <f ca="1">RAND()</f>
        <v>0.12024065022792862</v>
      </c>
      <c r="H68">
        <f ca="1">RAND()</f>
        <v>0.50371280550099085</v>
      </c>
      <c r="I68">
        <f ca="1">RAND()</f>
        <v>0.51617160300270559</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Equip7101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3500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255</v>
      </c>
      <c r="W68">
        <v>1</v>
      </c>
      <c r="X68" t="s">
        <v>126</v>
      </c>
      <c r="Z68">
        <v>7600</v>
      </c>
      <c r="AA68" t="str">
        <f ca="1">IF(ISBLANK(AB68),"",
VLOOKUP(AB68,OFFSET(INDIRECT("$A:$B"),0,MATCH(AB$1&amp;"_Verify",INDIRECT("$1:$1"),0)-1),2,0)
)</f>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0.19448124944247769</v>
      </c>
      <c r="E69">
        <f ca="1">RAND()</f>
        <v>0.71142331306347162</v>
      </c>
      <c r="F69">
        <f ca="1">RAND()</f>
        <v>0.98152635522870257</v>
      </c>
      <c r="G69">
        <f ca="1">RAND()</f>
        <v>0.50330565926640214</v>
      </c>
      <c r="H69">
        <f ca="1">RAND()</f>
        <v>0.37984858775897989</v>
      </c>
      <c r="I69">
        <f ca="1">RAND()</f>
        <v>0.44777135075054519</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Equip8001</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4900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0.48069872072385134</v>
      </c>
      <c r="E70">
        <f ca="1">RAND()</f>
        <v>0.75969613969624961</v>
      </c>
      <c r="F70">
        <f ca="1">RAND()</f>
        <v>0.24334082481810726</v>
      </c>
      <c r="G70">
        <f ca="1">RAND()</f>
        <v>0.70188517671802753</v>
      </c>
      <c r="H70">
        <f ca="1">RAND()</f>
        <v>0.77492290115205864</v>
      </c>
      <c r="I70">
        <f ca="1">RAND()</f>
        <v>0.55835715316735113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0.44988915510282312</v>
      </c>
      <c r="E71">
        <f ca="1">RAND()</f>
        <v>0.50413424041026633</v>
      </c>
      <c r="F71">
        <f ca="1">RAND()</f>
        <v>0.17549918542955378</v>
      </c>
      <c r="G71">
        <f ca="1">RAND()</f>
        <v>0.53201547780375325</v>
      </c>
      <c r="H71">
        <f ca="1">RAND()</f>
        <v>8.1543652000050981E-2</v>
      </c>
      <c r="I71">
        <f ca="1">RAND()</f>
        <v>0.26055289602209242</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0.92958437821445172</v>
      </c>
      <c r="E72">
        <f ca="1">RAND()</f>
        <v>0.52638846584316346</v>
      </c>
      <c r="F72">
        <f ca="1">RAND()</f>
        <v>3.1644659060040992E-2</v>
      </c>
      <c r="G72">
        <f ca="1">RAND()</f>
        <v>0.97108442109077575</v>
      </c>
      <c r="H72">
        <f ca="1">RAND()</f>
        <v>0.81823176331878067</v>
      </c>
      <c r="I72">
        <f ca="1">RAND()</f>
        <v>0.12075990074390364</v>
      </c>
      <c r="M72" t="str">
        <f ca="1">IF(LEN(J72)&lt;&gt;0,J72,VLOOKUP(D72+$B72,$BJ:$BK,MATCH($BK$1,$BJ$1:$BK$1,0),1))</f>
        <v>캐릭터 상자 일반등급</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삭제</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262</v>
      </c>
      <c r="W72">
        <v>1</v>
      </c>
      <c r="X72" t="s">
        <v>130</v>
      </c>
      <c r="Z72">
        <v>11</v>
      </c>
      <c r="AA72" t="str">
        <f ca="1">IF(ISBLANK(AB72),"",
VLOOKUP(AB72,OFFSET(INDIRECT("$A:$B"),0,MATCH(AB$1&amp;"_Verify",INDIRECT("$1:$1"),0)-1),2,0)
)</f>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ca="1">IF(AL72&lt;&gt;1,"",
"{"""&amp;A$1&amp;""":"&amp;A72
&amp;","""&amp;B$1&amp;""":"&amp;B72
&amp;IF(LEN(AA72)=0,"",","""&amp;AA$1&amp;""":"""&amp;AA72&amp;"""")
&amp;IF(LEN(AC72)=0,"",","""&amp;AC$1&amp;""":"""&amp;AC72&amp;"""")
&amp;IF(LEN(AD72)=0,"",","""&amp;AD$1&amp;""":"&amp;AD72)
&amp;IF(LEN(AE72)=0,"",","""&amp;AE$1&amp;""":"""&amp;AE72&amp;"""")
&amp;IF(LEN(AF72)=0,"",","""&amp;AF$1&amp;""":"&amp;AF72)
&amp;IF(LEN(AG72)=0,"",","""&amp;AG$1&amp;""":"&amp;AG72)&amp;"}")</f>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0.15432095329022277</v>
      </c>
      <c r="E73">
        <f ca="1">RAND()</f>
        <v>0.69247556883693451</v>
      </c>
      <c r="F73">
        <f ca="1">RAND()</f>
        <v>0.52025707757701567</v>
      </c>
      <c r="G73">
        <f ca="1">RAND()</f>
        <v>0.63439871456147456</v>
      </c>
      <c r="H73">
        <f ca="1">RAND()</f>
        <v>0.84689462274682448</v>
      </c>
      <c r="I73">
        <f ca="1">RAND()</f>
        <v>0.67618453648571342</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Equip6002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2100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244</v>
      </c>
      <c r="W73">
        <v>1</v>
      </c>
      <c r="X73" t="s">
        <v>126</v>
      </c>
      <c r="Z73">
        <v>7000</v>
      </c>
      <c r="AA73" t="str">
        <f ca="1">IF(ISBLANK(AB73),"",
VLOOKUP(AB73,OFFSET(INDIRECT("$A:$B"),0,MATCH(AB$1&amp;"_Verify",INDIRECT("$1:$1"),0)-1),2,0)
)</f>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ca="1">IF(ROW()=2,AN73,OFFSET(AM73,-1,0)&amp;IF(LEN(AN73)=0,"",","&amp;AN73))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0.20656854653596202</v>
      </c>
      <c r="E74">
        <f ca="1">RAND()</f>
        <v>0.91145798333649308</v>
      </c>
      <c r="F74">
        <f ca="1">RAND()</f>
        <v>0.21769073510561021</v>
      </c>
      <c r="G74">
        <f ca="1">RAND()</f>
        <v>0.18363967891835531</v>
      </c>
      <c r="H74">
        <f ca="1">RAND()</f>
        <v>0.64853362736265208</v>
      </c>
      <c r="I74">
        <f ca="1">RAND()</f>
        <v>0.36186188400647656</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91145</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3900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ca="1">IF(ROW()=2,AN74,OFFSET(AM74,-1,0)&amp;IF(LEN(AN74)=0,"",","&amp;AN74))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0.28393282975652834</v>
      </c>
      <c r="E75">
        <f ca="1">RAND()</f>
        <v>0.62824893637782475</v>
      </c>
      <c r="F75">
        <f ca="1">RAND()</f>
        <v>0.10236722496950756</v>
      </c>
      <c r="G75">
        <f ca="1">RAND()</f>
        <v>0.11220276509777638</v>
      </c>
      <c r="H75">
        <f ca="1">RAND()</f>
        <v>0.66142934228934935</v>
      </c>
      <c r="I75">
        <f ca="1">RAND()</f>
        <v>0.58595709374040061</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62824</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ca="1">IF(ROW()=2,AN75,OFFSET(AM75,-1,0)&amp;IF(LEN(AN75)=0,"",","&amp;AN75))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ca="1">IF(AL75&lt;&gt;1,"",
"{"""&amp;A$1&amp;""":"&amp;A75
&amp;","""&amp;B$1&amp;""":"&amp;B75
&amp;IF(LEN(AA75)=0,"",","""&amp;AA$1&amp;""":"""&amp;AA75&amp;"""")
&amp;IF(LEN(AC75)=0,"",","""&amp;AC$1&amp;""":"""&amp;AC75&amp;"""")
&amp;IF(LEN(AD75)=0,"",","""&amp;AD$1&amp;""":"&amp;AD75)
&amp;IF(LEN(AE75)=0,"",","""&amp;AE$1&amp;""":"""&amp;AE75&amp;"""")
&amp;IF(LEN(AF75)=0,"",","""&amp;AF$1&amp;""":"&amp;AF75)
&amp;IF(LEN(AG75)=0,"",","""&amp;AG$1&amp;""":"&amp;AG75)&amp;"}")</f>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0.12853103680282074</v>
      </c>
      <c r="E76">
        <f ca="1">RAND()</f>
        <v>0.62227949451029441</v>
      </c>
      <c r="F76">
        <f ca="1">RAND()</f>
        <v>0.79559876920428407</v>
      </c>
      <c r="G76">
        <f ca="1">RAND()</f>
        <v>0.49120479203892864</v>
      </c>
      <c r="H76">
        <f ca="1">RAND()</f>
        <v>0.29467134258787764</v>
      </c>
      <c r="I76">
        <f ca="1">RAND()</f>
        <v>0.34739081566029006</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62227</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10</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3000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ca="1">IF(AL76&lt;&gt;1,"",
"{"""&amp;A$1&amp;""":"&amp;A76
&amp;","""&amp;B$1&amp;""":"&amp;B76
&amp;IF(LEN(AA76)=0,"",","""&amp;AA$1&amp;""":"""&amp;AA76&amp;"""")
&amp;IF(LEN(AC76)=0,"",","""&amp;AC$1&amp;""":"""&amp;AC76&amp;"""")
&amp;IF(LEN(AD76)=0,"",","""&amp;AD$1&amp;""":"&amp;AD76)
&amp;IF(LEN(AE76)=0,"",","""&amp;AE$1&amp;""":"""&amp;AE76&amp;"""")
&amp;IF(LEN(AF76)=0,"",","""&amp;AF$1&amp;""":"&amp;AF76)
&amp;IF(LEN(AG76)=0,"",","""&amp;AG$1&amp;""":"&amp;AG76)&amp;"}")</f>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0.34528970604281684</v>
      </c>
      <c r="E77">
        <f ca="1">RAND()</f>
        <v>0.19216141162148948</v>
      </c>
      <c r="F77">
        <f ca="1">RAND()</f>
        <v>7.3172218079164963E-4</v>
      </c>
      <c r="G77">
        <f ca="1">RAND()</f>
        <v>0.63696775191292143</v>
      </c>
      <c r="H77">
        <f ca="1">RAND()</f>
        <v>0.34159834738239003</v>
      </c>
      <c r="I77">
        <f ca="1">RAND()</f>
        <v>0.82679038904204927</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Equip1202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3400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187</v>
      </c>
      <c r="W77">
        <v>1</v>
      </c>
      <c r="X77" t="s">
        <v>130</v>
      </c>
      <c r="Z77">
        <v>96</v>
      </c>
      <c r="AA77" t="str">
        <f ca="1">IF(ISBLANK(AB77),"",
VLOOKUP(AB77,OFFSET(INDIRECT("$A:$B"),0,MATCH(AB$1&amp;"_Verify",INDIRECT("$1:$1"),0)-1),2,0)
)</f>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ca="1">IF(ROW()=2,AN77,OFFSET(AM77,-1,0)&amp;IF(LEN(AN77)=0,"",","&amp;AN77))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0.44202767195465476</v>
      </c>
      <c r="E78">
        <f ca="1">RAND()</f>
        <v>6.614227657228855E-2</v>
      </c>
      <c r="F78">
        <f ca="1">RAND()</f>
        <v>0.48468436448303942</v>
      </c>
      <c r="G78">
        <f ca="1">RAND()</f>
        <v>0.32548332364242361</v>
      </c>
      <c r="H78">
        <f ca="1">RAND()</f>
        <v>0.46963981615252404</v>
      </c>
      <c r="I78">
        <f ca="1">RAND()</f>
        <v>0.65320384905382001</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Equip0301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7700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195</v>
      </c>
      <c r="W78">
        <v>1</v>
      </c>
      <c r="X78" t="s">
        <v>126</v>
      </c>
      <c r="Z78">
        <v>600</v>
      </c>
      <c r="AA78" t="str">
        <f ca="1">IF(ISBLANK(AB78),"",
VLOOKUP(AB78,OFFSET(INDIRECT("$A:$B"),0,MATCH(AB$1&amp;"_Verify",INDIRECT("$1:$1"),0)-1),2,0)
)</f>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0.46143354157029648</v>
      </c>
      <c r="E79">
        <f ca="1">RAND()</f>
        <v>0.48869021705753013</v>
      </c>
      <c r="F79">
        <f ca="1">RAND()</f>
        <v>0.17678898647297447</v>
      </c>
      <c r="G79">
        <f ca="1">RAND()</f>
        <v>0.57880819601463562</v>
      </c>
      <c r="H79">
        <f ca="1">RAND()</f>
        <v>0.36525645480233437</v>
      </c>
      <c r="I79">
        <f ca="1">RAND()</f>
        <v>0.75656489470039756</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Equip5301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7800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255</v>
      </c>
      <c r="W79">
        <v>1</v>
      </c>
      <c r="X79" t="s">
        <v>126</v>
      </c>
      <c r="Z79">
        <v>7300</v>
      </c>
      <c r="AA79" t="str">
        <f ca="1">IF(ISBLANK(AB79),"",
VLOOKUP(AB79,OFFSET(INDIRECT("$A:$B"),0,MATCH(AB$1&amp;"_Verify",INDIRECT("$1:$1"),0)-1),2,0)
)</f>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ca="1">IF(ROW()=2,AN79,OFFSET(AM79,-1,0)&amp;IF(LEN(AN79)=0,"",","&amp;AN79))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ca="1">IF(AL79&lt;&gt;1,"",
"{"""&amp;A$1&amp;""":"&amp;A79
&amp;","""&amp;B$1&amp;""":"&amp;B79
&amp;IF(LEN(AA79)=0,"",","""&amp;AA$1&amp;""":"""&amp;AA79&amp;"""")
&amp;IF(LEN(AC79)=0,"",","""&amp;AC$1&amp;""":"""&amp;AC79&amp;"""")
&amp;IF(LEN(AD79)=0,"",","""&amp;AD$1&amp;""":"&amp;AD79)
&amp;IF(LEN(AE79)=0,"",","""&amp;AE$1&amp;""":"""&amp;AE79&amp;"""")
&amp;IF(LEN(AF79)=0,"",","""&amp;AF$1&amp;""":"&amp;AF79)
&amp;IF(LEN(AG79)=0,"",","""&amp;AG$1&amp;""":"&amp;AG79)&amp;"}")</f>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0.99853803678286956</v>
      </c>
      <c r="E80">
        <f ca="1">RAND()</f>
        <v>5.809905245826319E-2</v>
      </c>
      <c r="F80">
        <f ca="1">RAND()</f>
        <v>0.98765272464425624</v>
      </c>
      <c r="G80">
        <f ca="1">RAND()</f>
        <v>0.13921038275413467</v>
      </c>
      <c r="H80">
        <f ca="1">RAND()</f>
        <v>0.29553144913014096</v>
      </c>
      <c r="I80">
        <f ca="1">RAND()</f>
        <v>0.15924073449932241</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0.44766012573416625</v>
      </c>
      <c r="E81">
        <f ca="1">RAND()</f>
        <v>0.2159390165690509</v>
      </c>
      <c r="F81">
        <f ca="1">RAND()</f>
        <v>0.59252566459101974</v>
      </c>
      <c r="G81">
        <f ca="1">RAND()</f>
        <v>0.47912773386393825</v>
      </c>
      <c r="H81">
        <f ca="1">RAND()</f>
        <v>0.52758308539622067</v>
      </c>
      <c r="I81">
        <f ca="1">RAND()</f>
        <v>0.77404687491391411</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0.53858380090553082</v>
      </c>
      <c r="E82">
        <f ca="1">RAND()</f>
        <v>1.147849195156625E-2</v>
      </c>
      <c r="F82">
        <f ca="1">RAND()</f>
        <v>0.20441416345549146</v>
      </c>
      <c r="G82">
        <f ca="1">RAND()</f>
        <v>0.42091164012012139</v>
      </c>
      <c r="H82">
        <f ca="1">RAND()</f>
        <v>0.28424683370552795</v>
      </c>
      <c r="I82">
        <f ca="1">RAND()</f>
        <v>0.70828947517407115</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Equip0001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800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262</v>
      </c>
      <c r="W82">
        <v>1</v>
      </c>
      <c r="X82" t="s">
        <v>130</v>
      </c>
      <c r="Z82">
        <v>11</v>
      </c>
      <c r="AA82" t="str">
        <f ca="1">IF(ISBLANK(AB82),"",
VLOOKUP(AB82,OFFSET(INDIRECT("$A:$B"),0,MATCH(AB$1&amp;"_Verify",INDIRECT("$1:$1"),0)-1),2,0)
)</f>
        <v>fe</v>
      </c>
      <c r="AB82" t="s">
        <v>82</v>
      </c>
      <c r="AC82" t="s">
        <v>319</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ca="1">IF(ROW()=2,AN82,OFFSET(AM82,-1,0)&amp;IF(LEN(AN82)=0,"",","&amp;AN82))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ca="1">IF(AL82&lt;&gt;1,"",
"{"""&amp;A$1&amp;""":"&amp;A82
&amp;","""&amp;B$1&amp;""":"&amp;B82
&amp;IF(LEN(AA82)=0,"",","""&amp;AA$1&amp;""":"""&amp;AA82&amp;"""")
&amp;IF(LEN(AC82)=0,"",","""&amp;AC$1&amp;""":"""&amp;AC82&amp;"""")
&amp;IF(LEN(AD82)=0,"",","""&amp;AD$1&amp;""":"&amp;AD82)
&amp;IF(LEN(AE82)=0,"",","""&amp;AE$1&amp;""":"""&amp;AE82&amp;"""")
&amp;IF(LEN(AF82)=0,"",","""&amp;AF$1&amp;""":"&amp;AF82)
&amp;IF(LEN(AG82)=0,"",","""&amp;AG$1&amp;""":"&amp;AG82)&amp;"}")</f>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0.59302463282789308</v>
      </c>
      <c r="E83">
        <f ca="1">RAND()</f>
        <v>0.4535331751702234</v>
      </c>
      <c r="F83">
        <f ca="1">RAND()</f>
        <v>0.60919362557971868</v>
      </c>
      <c r="G83">
        <f ca="1">RAND()</f>
        <v>0.47004038732125963</v>
      </c>
      <c r="H83">
        <f ca="1">RAND()</f>
        <v>0.23865257092895076</v>
      </c>
      <c r="I83">
        <f ca="1">RAND()</f>
        <v>0.21383487086923358</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Equip4001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600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0.83435656492949206</v>
      </c>
      <c r="E84">
        <f ca="1">RAND()</f>
        <v>0.24183439108818949</v>
      </c>
      <c r="F84">
        <f ca="1">RAND()</f>
        <v>0.16404285174614452</v>
      </c>
      <c r="G84">
        <f ca="1">RAND()</f>
        <v>0.95334806874469902</v>
      </c>
      <c r="H84">
        <f ca="1">RAND()</f>
        <v>0.67954753321923833</v>
      </c>
      <c r="I84">
        <f ca="1">RAND()</f>
        <v>0.67802578745160913</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24183</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0.93671429801411188</v>
      </c>
      <c r="E85">
        <f ca="1">RAND()</f>
        <v>0.95291501876115225</v>
      </c>
      <c r="F85">
        <f ca="1">RAND()</f>
        <v>0.32854843281356128</v>
      </c>
      <c r="G85">
        <f ca="1">RAND()</f>
        <v>0.59660483054220692</v>
      </c>
      <c r="H85">
        <f ca="1">RAND()</f>
        <v>0.17203884662766011</v>
      </c>
      <c r="I85">
        <f ca="1">RAND()</f>
        <v>0.16657414517473712</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95291</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4200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fe</v>
      </c>
      <c r="AB85" t="s">
        <v>82</v>
      </c>
      <c r="AC85" t="s">
        <v>320</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0.21285742811394537</v>
      </c>
      <c r="E86">
        <f ca="1">RAND()</f>
        <v>0.54752085648623394</v>
      </c>
      <c r="F86">
        <f ca="1">RAND()</f>
        <v>0.43003809746885424</v>
      </c>
      <c r="G86">
        <f ca="1">RAND()</f>
        <v>8.2586821236367181E-2</v>
      </c>
      <c r="H86">
        <f ca="1">RAND()</f>
        <v>0.53506332791929145</v>
      </c>
      <c r="I86">
        <f ca="1">RAND()</f>
        <v>0.50146419175943402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54752</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ca="1">IF(ROW()=2,AN86,OFFSET(AM86,-1,0)&amp;IF(LEN(AN86)=0,"",","&amp;AN86))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ca="1">IF(AL86&lt;&gt;1,"",
"{"""&amp;A$1&amp;""":"&amp;A86
&amp;","""&amp;B$1&amp;""":"&amp;B86
&amp;IF(LEN(AA86)=0,"",","""&amp;AA$1&amp;""":"""&amp;AA86&amp;"""")
&amp;IF(LEN(AC86)=0,"",","""&amp;AC$1&amp;""":"""&amp;AC86&amp;"""")
&amp;IF(LEN(AD86)=0,"",","""&amp;AD$1&amp;""":"&amp;AD86)
&amp;IF(LEN(AE86)=0,"",","""&amp;AE$1&amp;""":"""&amp;AE86&amp;"""")
&amp;IF(LEN(AF86)=0,"",","""&amp;AF$1&amp;""":"&amp;AF86)
&amp;IF(LEN(AG86)=0,"",","""&amp;AG$1&amp;""":"&amp;AG86)&amp;"}")</f>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0.13880781881479454</v>
      </c>
      <c r="E87">
        <f ca="1">RAND()</f>
        <v>0.31919322362466251</v>
      </c>
      <c r="F87">
        <f ca="1">RAND()</f>
        <v>0.69288072186901406</v>
      </c>
      <c r="G87">
        <f ca="1">RAND()</f>
        <v>0.90738018921042263</v>
      </c>
      <c r="H87">
        <f ca="1">RAND()</f>
        <v>0.60642609387231117</v>
      </c>
      <c r="I87">
        <f ca="1">RAND()</f>
        <v>0.75816035132240367</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Equip2302</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7800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204</v>
      </c>
      <c r="W87">
        <v>1</v>
      </c>
      <c r="X87" t="s">
        <v>126</v>
      </c>
      <c r="Z87">
        <v>1900</v>
      </c>
      <c r="AA87" t="str">
        <f ca="1">IF(ISBLANK(AB87),"",
VLOOKUP(AB87,OFFSET(INDIRECT("$A:$B"),0,MATCH(AB$1&amp;"_Verify",INDIRECT("$1:$1"),0)-1),2,0)
)</f>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0.73486944048042513</v>
      </c>
      <c r="E88">
        <f ca="1">RAND()</f>
        <v>0.1050672146307603</v>
      </c>
      <c r="F88">
        <f ca="1">RAND()</f>
        <v>0.68290816511459196</v>
      </c>
      <c r="G88">
        <f ca="1">RAND()</f>
        <v>8.0099163056975842E-2</v>
      </c>
      <c r="H88">
        <f ca="1">RAND()</f>
        <v>0.48269519793293203</v>
      </c>
      <c r="I88">
        <f ca="1">RAND()</f>
        <v>0.98720644555208559</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Equip1101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1500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242</v>
      </c>
      <c r="W88">
        <v>1</v>
      </c>
      <c r="X88" t="s">
        <v>126</v>
      </c>
      <c r="Z88">
        <v>29300</v>
      </c>
      <c r="AA88" t="str">
        <f ca="1">IF(ISBLANK(AB88),"",
VLOOKUP(AB88,OFFSET(INDIRECT("$A:$B"),0,MATCH(AB$1&amp;"_Verify",INDIRECT("$1:$1"),0)-1),2,0)
)</f>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0.92864569177805134</v>
      </c>
      <c r="E89">
        <f ca="1">RAND()</f>
        <v>0.58686980287640178</v>
      </c>
      <c r="F89">
        <f ca="1">RAND()</f>
        <v>0.12743546897381486</v>
      </c>
      <c r="G89">
        <f ca="1">RAND()</f>
        <v>0.59147505649765875</v>
      </c>
      <c r="H89">
        <f ca="1">RAND()</f>
        <v>0.2764351682451176</v>
      </c>
      <c r="I89">
        <f ca="1">RAND()</f>
        <v>0.99265297717616952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Equip6402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83</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69</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전설</v>
      </c>
      <c r="U89" t="s">
        <v>82</v>
      </c>
      <c r="V89" t="s">
        <v>262</v>
      </c>
      <c r="W89">
        <v>1</v>
      </c>
      <c r="X89" t="s">
        <v>126</v>
      </c>
      <c r="Z89">
        <v>7900</v>
      </c>
      <c r="AA89" t="str">
        <f ca="1">IF(ISBLANK(AB89),"",
VLOOKUP(AB89,OFFSET(INDIRECT("$A:$B"),0,MATCH(AB$1&amp;"_Verify",INDIRECT("$1:$1"),0)-1),2,0)
)</f>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0.42280874427607262</v>
      </c>
      <c r="E90">
        <f ca="1">RAND()</f>
        <v>0.9399096950118685</v>
      </c>
      <c r="F90">
        <f ca="1">RAND()</f>
        <v>4.4349894872190543E-2</v>
      </c>
      <c r="G90">
        <f ca="1">RAND()</f>
        <v>0.63110613036812335</v>
      </c>
      <c r="H90">
        <f ca="1">RAND()</f>
        <v>0.49538758480814271</v>
      </c>
      <c r="I90">
        <f ca="1">RAND()</f>
        <v>0.82195580566399451</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0.22309351212765149</v>
      </c>
      <c r="E91">
        <f ca="1">RAND()</f>
        <v>0.72857807099260585</v>
      </c>
      <c r="F91">
        <f ca="1">RAND()</f>
        <v>2.2517073134571519E-2</v>
      </c>
      <c r="G91">
        <f ca="1">RAND()</f>
        <v>0.43865796106128552</v>
      </c>
      <c r="H91">
        <f ca="1">RAND()</f>
        <v>0.97458332729062214</v>
      </c>
      <c r="I91">
        <f ca="1">RAND()</f>
        <v>0.66339147652158847</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0.709326570484621</v>
      </c>
      <c r="E92">
        <f ca="1">RAND()</f>
        <v>3.5678091555690128E-2</v>
      </c>
      <c r="F92">
        <f ca="1">RAND()</f>
        <v>2.4722053493421825E-2</v>
      </c>
      <c r="G92">
        <f ca="1">RAND()</f>
        <v>0.5482497969932526</v>
      </c>
      <c r="H92">
        <f ca="1">RAND()</f>
        <v>0.48770842357361155</v>
      </c>
      <c r="I92">
        <f ca="1">RAND()</f>
        <v>0.95508876456150926</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Equip0101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1500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196</v>
      </c>
      <c r="W92">
        <v>1</v>
      </c>
      <c r="X92" t="s">
        <v>126</v>
      </c>
      <c r="Z92">
        <v>900</v>
      </c>
      <c r="AA92" t="str">
        <f ca="1">IF(ISBLANK(AB92),"",
VLOOKUP(AB92,OFFSET(INDIRECT("$A:$B"),0,MATCH(AB$1&amp;"_Verify",INDIRECT("$1:$1"),0)-1),2,0)
)</f>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0.94938895933735623</v>
      </c>
      <c r="E93">
        <f ca="1">RAND()</f>
        <v>0.25006432553791347</v>
      </c>
      <c r="F93">
        <f ca="1">RAND()</f>
        <v>0.59528578756385542</v>
      </c>
      <c r="G93">
        <f ca="1">RAND()</f>
        <v>0.97398048719871344</v>
      </c>
      <c r="H93">
        <f ca="1">RAND()</f>
        <v>0.20542677155693478</v>
      </c>
      <c r="I93">
        <f ca="1">RAND()</f>
        <v>0.51490941450750505</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Equip2101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1300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279</v>
      </c>
      <c r="W93">
        <v>1</v>
      </c>
      <c r="X93" t="s">
        <v>126</v>
      </c>
      <c r="Z93">
        <v>1200</v>
      </c>
      <c r="AA93" t="str">
        <f ca="1">IF(ISBLANK(AB93),"",
VLOOKUP(AB93,OFFSET(INDIRECT("$A:$B"),0,MATCH(AB$1&amp;"_Verify",INDIRECT("$1:$1"),0)-1),2,0)
)</f>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0.14607483162629764</v>
      </c>
      <c r="E94">
        <f ca="1">RAND()</f>
        <v>0.48681472655071523</v>
      </c>
      <c r="F94">
        <f ca="1">RAND()</f>
        <v>0.85844045010750225</v>
      </c>
      <c r="G94">
        <f ca="1">RAND()</f>
        <v>0.83146761364198563</v>
      </c>
      <c r="H94">
        <f ca="1">RAND()</f>
        <v>0.83384003113186511</v>
      </c>
      <c r="I94">
        <f ca="1">RAND()</f>
        <v>0.26536860765133008</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48681</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8</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2400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0.29682043709107941</v>
      </c>
      <c r="E95">
        <f ca="1">RAND()</f>
        <v>0.94826739923429404</v>
      </c>
      <c r="F95">
        <f ca="1">RAND()</f>
        <v>0.623783703501402</v>
      </c>
      <c r="G95">
        <f ca="1">RAND()</f>
        <v>0.55251716791396388</v>
      </c>
      <c r="H95">
        <f ca="1">RAND()</f>
        <v>0.14773054650147133</v>
      </c>
      <c r="I95">
        <f ca="1">RAND()</f>
        <v>1.623091100835039E-2</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94826</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4200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ca="1">IF(AL95&lt;&gt;1,"",
"{"""&amp;A$1&amp;""":"&amp;A95
&amp;","""&amp;B$1&amp;""":"&amp;B95
&amp;IF(LEN(AA95)=0,"",","""&amp;AA$1&amp;""":"""&amp;AA95&amp;"""")
&amp;IF(LEN(AC95)=0,"",","""&amp;AC$1&amp;""":"""&amp;AC95&amp;"""")
&amp;IF(LEN(AD95)=0,"",","""&amp;AD$1&amp;""":"&amp;AD95)
&amp;IF(LEN(AE95)=0,"",","""&amp;AE$1&amp;""":"""&amp;AE95&amp;"""")
&amp;IF(LEN(AF95)=0,"",","""&amp;AF$1&amp;""":"&amp;AF95)
&amp;IF(LEN(AG95)=0,"",","""&amp;AG$1&amp;""":"&amp;AG95)&amp;"}")</f>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0.27222115381892298</v>
      </c>
      <c r="E96">
        <f ca="1">RAND()</f>
        <v>0.79153791558912456</v>
      </c>
      <c r="F96">
        <f ca="1">RAND()</f>
        <v>0.85725564887505545</v>
      </c>
      <c r="G96">
        <f ca="1">RAND()</f>
        <v>0.45221593058606258</v>
      </c>
      <c r="H96">
        <f ca="1">RAND()</f>
        <v>0.63274436525383992</v>
      </c>
      <c r="I96">
        <f ca="1">RAND()</f>
        <v>0.10026768857840251</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79153</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3600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8.3181288004726683E-3</v>
      </c>
      <c r="E97">
        <f ca="1">RAND()</f>
        <v>0.71520890130023429</v>
      </c>
      <c r="F97">
        <f ca="1">RAND()</f>
        <v>0.54472998621229674</v>
      </c>
      <c r="G97">
        <f ca="1">RAND()</f>
        <v>0.66845293259327043</v>
      </c>
      <c r="H97">
        <f ca="1">RAND()</f>
        <v>0.13229066907945963</v>
      </c>
      <c r="I97">
        <f ca="1">RAND()</f>
        <v>0.66384165568750442</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Equip6102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3600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200</v>
      </c>
      <c r="W97">
        <v>1</v>
      </c>
      <c r="X97" t="s">
        <v>126</v>
      </c>
      <c r="Z97">
        <v>3300</v>
      </c>
      <c r="AA97" t="str">
        <f ca="1">IF(ISBLANK(AB97),"",
VLOOKUP(AB97,OFFSET(INDIRECT("$A:$B"),0,MATCH(AB$1&amp;"_Verify",INDIRECT("$1:$1"),0)-1),2,0)
)</f>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0.12384869048639457</v>
      </c>
      <c r="E98">
        <f ca="1">RAND()</f>
        <v>0.54630910746913752</v>
      </c>
      <c r="F98">
        <f ca="1">RAND()</f>
        <v>0.31724610353231941</v>
      </c>
      <c r="G98">
        <f ca="1">RAND()</f>
        <v>0.26434213564707842</v>
      </c>
      <c r="H98">
        <f ca="1">RAND()</f>
        <v>0.82793760121443738</v>
      </c>
      <c r="I98">
        <f ca="1">RAND()</f>
        <v>0.50222788212361702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Equip6101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3500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251</v>
      </c>
      <c r="W98">
        <v>1</v>
      </c>
      <c r="X98" t="s">
        <v>126</v>
      </c>
      <c r="Z98">
        <v>2600</v>
      </c>
      <c r="AA98" t="str">
        <f ca="1">IF(ISBLANK(AB98),"",
VLOOKUP(AB98,OFFSET(INDIRECT("$A:$B"),0,MATCH(AB$1&amp;"_Verify",INDIRECT("$1:$1"),0)-1),2,0)
)</f>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0.25508271541091876</v>
      </c>
      <c r="E99">
        <f ca="1">RAND()</f>
        <v>0.62602286523091144</v>
      </c>
      <c r="F99">
        <f ca="1">RAND()</f>
        <v>0.40372497411780661</v>
      </c>
      <c r="G99">
        <f ca="1">RAND()</f>
        <v>0.48998793809684538</v>
      </c>
      <c r="H99">
        <f ca="1">RAND()</f>
        <v>0.80698958953887268</v>
      </c>
      <c r="I99">
        <f ca="1">RAND()</f>
        <v>0.64442897598544857</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Equip7102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3600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198</v>
      </c>
      <c r="W99">
        <v>1</v>
      </c>
      <c r="X99" t="s">
        <v>126</v>
      </c>
      <c r="Z99">
        <v>22300</v>
      </c>
      <c r="AA99" t="str">
        <f ca="1">IF(ISBLANK(AB99),"",
VLOOKUP(AB99,OFFSET(INDIRECT("$A:$B"),0,MATCH(AB$1&amp;"_Verify",INDIRECT("$1:$1"),0)-1),2,0)
)</f>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0.67952997708570873</v>
      </c>
      <c r="E100">
        <f ca="1">RAND()</f>
        <v>0.96061381042208593</v>
      </c>
      <c r="F100">
        <f ca="1">RAND()</f>
        <v>0.38830663539605703</v>
      </c>
      <c r="G100">
        <f ca="1">RAND()</f>
        <v>0.46816041216007842</v>
      </c>
      <c r="H100">
        <f ca="1">RAND()</f>
        <v>0.54182127260935609</v>
      </c>
      <c r="I100">
        <f ca="1">RAND()</f>
        <v>0.84959752172951264</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ca="1">IF(ROW()=2,AN100,OFFSET(AM100,-1,0)&amp;IF(LEN(AN100)=0,"",","&amp;AN100))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0.83043905436401255</v>
      </c>
      <c r="E101">
        <f ca="1">RAND()</f>
        <v>0.73858376909824552</v>
      </c>
      <c r="F101">
        <f ca="1">RAND()</f>
        <v>6.8038159393624675E-2</v>
      </c>
      <c r="G101">
        <f ca="1">RAND()</f>
        <v>0.59912465500331258</v>
      </c>
      <c r="H101">
        <f ca="1">RAND()</f>
        <v>3.6229653512766524E-2</v>
      </c>
      <c r="I101">
        <f ca="1">RAND()</f>
        <v>0.46077155270129133</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ca="1">IF(ROW()=2,AN101,OFFSET(AM101,-1,0)&amp;IF(LEN(AN101)=0,"",","&amp;AN101))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0.87439523690662979</v>
      </c>
      <c r="E102">
        <f ca="1">RAND()</f>
        <v>0.91449019057833569</v>
      </c>
      <c r="F102">
        <f ca="1">RAND()</f>
        <v>0.89484240413649285</v>
      </c>
      <c r="G102">
        <f ca="1">RAND()</f>
        <v>0.25087704354584184</v>
      </c>
      <c r="H102">
        <f ca="1">RAND()</f>
        <v>4.7130132466319585E-2</v>
      </c>
      <c r="I102">
        <f ca="1">RAND()</f>
        <v>0.54301824497609041</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Equip8002</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5000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ca="1">IF(ROW()=2,AN102,OFFSET(AM102,-1,0)&amp;IF(LEN(AN102)=0,"",","&amp;AN102))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0.14922031305890304</v>
      </c>
      <c r="E103">
        <f ca="1">RAND()</f>
        <v>0.56461922303019807</v>
      </c>
      <c r="F103">
        <f ca="1">RAND()</f>
        <v>0.2993836606674507</v>
      </c>
      <c r="G103">
        <f ca="1">RAND()</f>
        <v>0.49935324513163981</v>
      </c>
      <c r="H103">
        <f ca="1">RAND()</f>
        <v>0.66893246016230501</v>
      </c>
      <c r="I103">
        <f ca="1">RAND()</f>
        <v>0.16687819671418436</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Equip5001</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600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205</v>
      </c>
      <c r="W103">
        <v>1</v>
      </c>
      <c r="X103" t="s">
        <v>130</v>
      </c>
      <c r="Z103">
        <v>16</v>
      </c>
      <c r="AA103" t="str">
        <f ca="1">IF(ISBLANK(AB103),"",
VLOOKUP(AB103,OFFSET(INDIRECT("$A:$B"),0,MATCH(AB$1&amp;"_Verify",INDIRECT("$1:$1"),0)-1),2,0)
)</f>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0.33872323101444901</v>
      </c>
      <c r="E104">
        <f ca="1">RAND()</f>
        <v>0.88769794570682514</v>
      </c>
      <c r="F104">
        <f ca="1">RAND()</f>
        <v>0.5243403885120832</v>
      </c>
      <c r="G104">
        <f ca="1">RAND()</f>
        <v>0.87446576079389515</v>
      </c>
      <c r="H104">
        <f ca="1">RAND()</f>
        <v>9.2686055880729201E-2</v>
      </c>
      <c r="I104">
        <f ca="1">RAND()</f>
        <v>0.88869707305670387</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88769</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ca="1">IF(ROW()=2,AN104,OFFSET(AM104,-1,0)&amp;IF(LEN(AN104)=0,"",","&amp;AN104))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0.90518760754556726</v>
      </c>
      <c r="E105">
        <f ca="1">RAND()</f>
        <v>0.59084800612232924</v>
      </c>
      <c r="F105">
        <f ca="1">RAND()</f>
        <v>0.21188987768622536</v>
      </c>
      <c r="G105">
        <f ca="1">RAND()</f>
        <v>0.60013976497789001</v>
      </c>
      <c r="H105">
        <f ca="1">RAND()</f>
        <v>0.67637398302129903</v>
      </c>
      <c r="I105">
        <f ca="1">RAND()</f>
        <v>0.80051792258765453</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59084</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10</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3000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fe</v>
      </c>
      <c r="AB105" t="s">
        <v>82</v>
      </c>
      <c r="AC105" t="s">
        <v>321</v>
      </c>
      <c r="AD105">
        <v>1</v>
      </c>
      <c r="AE105" t="s">
        <v>322</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0.80282258241673798</v>
      </c>
      <c r="E106">
        <f ca="1">RAND()</f>
        <v>0.85550028258476152</v>
      </c>
      <c r="F106">
        <f ca="1">RAND()</f>
        <v>0.69660867759428402</v>
      </c>
      <c r="G106">
        <f ca="1">RAND()</f>
        <v>0.61464621173315648</v>
      </c>
      <c r="H106">
        <f ca="1">RAND()</f>
        <v>0.85913214827500106</v>
      </c>
      <c r="I106">
        <f ca="1">RAND()</f>
        <v>0.57401650937183057</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85550</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0.25651823214171976</v>
      </c>
      <c r="E107">
        <f ca="1">RAND()</f>
        <v>0.61325096925384315</v>
      </c>
      <c r="F107">
        <f ca="1">RAND()</f>
        <v>0.70167867070606382</v>
      </c>
      <c r="G107">
        <f ca="1">RAND()</f>
        <v>0.63907574832788283</v>
      </c>
      <c r="H107">
        <f ca="1">RAND()</f>
        <v>9.4350008639632277E-2</v>
      </c>
      <c r="I107">
        <f ca="1">RAND()</f>
        <v>0.30830481190067205</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Equip5201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ca="1">IF(ROW()=2,AN107,OFFSET(AM107,-1,0)&amp;IF(LEN(AN107)=0,"",","&amp;AN107))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0.18230158422020248</v>
      </c>
      <c r="E108">
        <f ca="1">RAND()</f>
        <v>0.49756235523336168</v>
      </c>
      <c r="F108">
        <f ca="1">RAND()</f>
        <v>0.39447040002002198</v>
      </c>
      <c r="G108">
        <f ca="1">RAND()</f>
        <v>0.38180363970469922</v>
      </c>
      <c r="H108">
        <f ca="1">RAND()</f>
        <v>0.15905505996230196</v>
      </c>
      <c r="I108">
        <f ca="1">RAND()</f>
        <v>0.50818781364062038</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Equip6002</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2000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323</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0.72424236113489249</v>
      </c>
      <c r="E109">
        <f ca="1">RAND()</f>
        <v>0.85459122033844026</v>
      </c>
      <c r="F109">
        <f ca="1">RAND()</f>
        <v>0.55580688637369424</v>
      </c>
      <c r="G109">
        <f ca="1">RAND()</f>
        <v>0.52561565335805738</v>
      </c>
      <c r="H109">
        <f ca="1">RAND()</f>
        <v>0.39584183014214924</v>
      </c>
      <c r="I109">
        <f ca="1">RAND()</f>
        <v>0.87482188234156999</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Equip8201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29800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203</v>
      </c>
      <c r="W109">
        <v>1</v>
      </c>
      <c r="X109" t="s">
        <v>126</v>
      </c>
      <c r="Z109">
        <v>700</v>
      </c>
      <c r="AA109" t="str">
        <f ca="1">IF(ISBLANK(AB109),"",
VLOOKUP(AB109,OFFSET(INDIRECT("$A:$B"),0,MATCH(AB$1&amp;"_Verify",INDIRECT("$1:$1"),0)-1),2,0)
)</f>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0.33812838907303444</v>
      </c>
      <c r="E110">
        <f ca="1">RAND()</f>
        <v>0.31719253612647114</v>
      </c>
      <c r="F110">
        <f ca="1">RAND()</f>
        <v>0.41332595606646816</v>
      </c>
      <c r="G110">
        <f ca="1">RAND()</f>
        <v>0.7394215477472178</v>
      </c>
      <c r="H110">
        <f ca="1">RAND()</f>
        <v>0.23541980111264382</v>
      </c>
      <c r="I110">
        <f ca="1">RAND()</f>
        <v>0.78665198925826529</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ca="1">IF(ROW()=2,AN110,OFFSET(AM110,-1,0)&amp;IF(LEN(AN110)=0,"",","&amp;AN110))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0.79217994707539741</v>
      </c>
      <c r="E111">
        <f ca="1">RAND()</f>
        <v>0.19854788078893759</v>
      </c>
      <c r="F111">
        <f ca="1">RAND()</f>
        <v>0.31889457964489765</v>
      </c>
      <c r="G111">
        <f ca="1">RAND()</f>
        <v>0.60237698208884527</v>
      </c>
      <c r="H111">
        <f ca="1">RAND()</f>
        <v>0.13079131695002522</v>
      </c>
      <c r="I111">
        <f ca="1">RAND()</f>
        <v>3.4460094678422815E-2</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ca="1">IF(ROW()=2,AN111,OFFSET(AM111,-1,0)&amp;IF(LEN(AN111)=0,"",","&amp;AN111))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0.47683223910430217</v>
      </c>
      <c r="E112">
        <f ca="1">RAND()</f>
        <v>0.51915330935003678</v>
      </c>
      <c r="F112">
        <f ca="1">RAND()</f>
        <v>0.59550539114362622</v>
      </c>
      <c r="G112">
        <f ca="1">RAND()</f>
        <v>0.81847571804152397</v>
      </c>
      <c r="H112">
        <f ca="1">RAND()</f>
        <v>0.38453056192704194</v>
      </c>
      <c r="I112">
        <f ca="1">RAND()</f>
        <v>0.42455412233551038</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Equip4202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2900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0.28431464552090446</v>
      </c>
      <c r="E113">
        <f ca="1">RAND()</f>
        <v>0.33568889148141723</v>
      </c>
      <c r="F113">
        <f ca="1">RAND()</f>
        <v>0.20903740451046726</v>
      </c>
      <c r="G113">
        <f ca="1">RAND()</f>
        <v>0.14454909818900008</v>
      </c>
      <c r="H113">
        <f ca="1">RAND()</f>
        <v>3.0107933958860578E-3</v>
      </c>
      <c r="I113">
        <f ca="1">RAND()</f>
        <v>0.3188035392576466</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Equip3001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700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193</v>
      </c>
      <c r="W113">
        <v>1</v>
      </c>
      <c r="X113" t="s">
        <v>126</v>
      </c>
      <c r="Z113">
        <v>1200</v>
      </c>
      <c r="AA113" t="str">
        <f ca="1">IF(ISBLANK(AB113),"",
VLOOKUP(AB113,OFFSET(INDIRECT("$A:$B"),0,MATCH(AB$1&amp;"_Verify",INDIRECT("$1:$1"),0)-1),2,0)
)</f>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0.29938696440587109</v>
      </c>
      <c r="E114">
        <f ca="1">RAND()</f>
        <v>0.74728128643667779</v>
      </c>
      <c r="F114">
        <f ca="1">RAND()</f>
        <v>0.56329742376945102</v>
      </c>
      <c r="G114">
        <f ca="1">RAND()</f>
        <v>0.26384933991454729</v>
      </c>
      <c r="H114">
        <f ca="1">RAND()</f>
        <v>0.59639153862085903</v>
      </c>
      <c r="I114">
        <f ca="1">RAND()</f>
        <v>1.3839005110200753E-2</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74728</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11</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3300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0.45534179127259511</v>
      </c>
      <c r="E115">
        <f ca="1">RAND()</f>
        <v>0.66400230148206152</v>
      </c>
      <c r="F115">
        <f ca="1">RAND()</f>
        <v>0.29727229747889383</v>
      </c>
      <c r="G115">
        <f ca="1">RAND()</f>
        <v>0.2203421504182983</v>
      </c>
      <c r="H115">
        <f ca="1">RAND()</f>
        <v>0.6493149579307419</v>
      </c>
      <c r="I115">
        <f ca="1">RAND()</f>
        <v>0.96633910950037361</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66400</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10</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3000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fe</v>
      </c>
      <c r="AB115" t="s">
        <v>82</v>
      </c>
      <c r="AC115" t="s">
        <v>389</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ca="1">IF(ROW()=2,AN115,OFFSET(AM115,-1,0)&amp;IF(LEN(AN115)=0,"",","&amp;AN115))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0.14115351059210168</v>
      </c>
      <c r="E116">
        <f ca="1">RAND()</f>
        <v>7.1210963128931604E-2</v>
      </c>
      <c r="F116">
        <f ca="1">RAND()</f>
        <v>0.98040819128953172</v>
      </c>
      <c r="G116">
        <f ca="1">RAND()</f>
        <v>3.9733465417510661E-2</v>
      </c>
      <c r="H116">
        <f ca="1">RAND()</f>
        <v>0.51531048768517695</v>
      </c>
      <c r="I116">
        <f ca="1">RAND()</f>
        <v>2.2164357993705641E-2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7121</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388</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0.6564823084915542</v>
      </c>
      <c r="E117">
        <f ca="1">RAND()</f>
        <v>0.60474544493198668</v>
      </c>
      <c r="F117">
        <f ca="1">RAND()</f>
        <v>0.73845238276862557</v>
      </c>
      <c r="G117">
        <f ca="1">RAND()</f>
        <v>0.43753920390838075</v>
      </c>
      <c r="H117">
        <f ca="1">RAND()</f>
        <v>0.87140147702315474</v>
      </c>
      <c r="I117">
        <f ca="1">RAND()</f>
        <v>0.99295333118146045</v>
      </c>
      <c r="M117" t="str">
        <f ca="1">IF(LEN(J117)&lt;&gt;0,J117,VLOOKUP(D117+$B117,$BJ:$BK,MATCH($BK$1,$BJ$1:$BK$1,0),1))</f>
        <v>안 지정 캐릭터 PP 영웅등급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60474</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10</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3000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ca="1">IF(ROW()=2,AN117,OFFSET(AM117,-1,0)&amp;IF(LEN(AN117)=0,"",","&amp;AN117))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0.65549316431457638</v>
      </c>
      <c r="E118">
        <f ca="1">RAND()</f>
        <v>0.94223243604674922</v>
      </c>
      <c r="F118">
        <f ca="1">RAND()</f>
        <v>0.21211794845356957</v>
      </c>
      <c r="G118">
        <f ca="1">RAND()</f>
        <v>0.20794120670326677</v>
      </c>
      <c r="H118">
        <f ca="1">RAND()</f>
        <v>0.5634779940782958</v>
      </c>
      <c r="I118">
        <f ca="1">RAND()</f>
        <v>0.32578460082109906</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Equip8101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7800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249</v>
      </c>
      <c r="W118">
        <v>1</v>
      </c>
      <c r="X118" t="s">
        <v>126</v>
      </c>
      <c r="Z118">
        <v>9600</v>
      </c>
      <c r="AA118" t="str">
        <f ca="1">IF(ISBLANK(AB118),"",
VLOOKUP(AB118,OFFSET(INDIRECT("$A:$B"),0,MATCH(AB$1&amp;"_Verify",INDIRECT("$1:$1"),0)-1),2,0)
)</f>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0.13926203025097528</v>
      </c>
      <c r="E119">
        <f ca="1">RAND()</f>
        <v>0.74643040179393894</v>
      </c>
      <c r="F119">
        <f ca="1">RAND()</f>
        <v>2.9578374673271735E-2</v>
      </c>
      <c r="G119">
        <f ca="1">RAND()</f>
        <v>0.47568605271574682</v>
      </c>
      <c r="H119">
        <f ca="1">RAND()</f>
        <v>0.53529455165347339</v>
      </c>
      <c r="I119">
        <f ca="1">RAND()</f>
        <v>0.18608433089698606</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Equip8002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4700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302</v>
      </c>
      <c r="W119">
        <v>1</v>
      </c>
      <c r="X119" t="s">
        <v>126</v>
      </c>
      <c r="Z119">
        <v>5300</v>
      </c>
      <c r="AA119" t="str">
        <f ca="1">IF(ISBLANK(AB119),"",
VLOOKUP(AB119,OFFSET(INDIRECT("$A:$B"),0,MATCH(AB$1&amp;"_Verify",INDIRECT("$1:$1"),0)-1),2,0)
)</f>
        <v>fe</v>
      </c>
      <c r="AB119" t="s">
        <v>82</v>
      </c>
      <c r="AC119" t="s">
        <v>385</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ca="1">IF(ROW()=2,AN119,OFFSET(AM119,-1,0)&amp;IF(LEN(AN119)=0,"",","&amp;AN119))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0.78665192014537244</v>
      </c>
      <c r="E120">
        <f ca="1">RAND()</f>
        <v>0.11533187820886204</v>
      </c>
      <c r="F120">
        <f ca="1">RAND()</f>
        <v>9.6417359347022558E-2</v>
      </c>
      <c r="G120">
        <f ca="1">RAND()</f>
        <v>0.3528545286978626</v>
      </c>
      <c r="H120">
        <f ca="1">RAND()</f>
        <v>0.39132429974363037</v>
      </c>
      <c r="I120">
        <f ca="1">RAND()</f>
        <v>0.26291877033368916</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0.99936752376564586</v>
      </c>
      <c r="E121">
        <f ca="1">RAND()</f>
        <v>0.74817663066416118</v>
      </c>
      <c r="F121">
        <f ca="1">RAND()</f>
        <v>0.64998833010504653</v>
      </c>
      <c r="G121">
        <f ca="1">RAND()</f>
        <v>0.80107237189530456</v>
      </c>
      <c r="H121">
        <f ca="1">RAND()</f>
        <v>0.95736157580042014</v>
      </c>
      <c r="I121">
        <f ca="1">RAND()</f>
        <v>0.63235675400161695</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0.59149875850221723</v>
      </c>
      <c r="E122">
        <f ca="1">RAND()</f>
        <v>0.34152980707030856</v>
      </c>
      <c r="F122">
        <f ca="1">RAND()</f>
        <v>0.22298027042753876</v>
      </c>
      <c r="G122">
        <f ca="1">RAND()</f>
        <v>0.18082865890361643</v>
      </c>
      <c r="H122">
        <f ca="1">RAND()</f>
        <v>0.93147585074290862</v>
      </c>
      <c r="I122">
        <f ca="1">RAND()</f>
        <v>0.20676549264664523</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Equip3001</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253</v>
      </c>
      <c r="W122">
        <v>1</v>
      </c>
      <c r="X122" t="s">
        <v>126</v>
      </c>
      <c r="Z122">
        <v>900</v>
      </c>
      <c r="AA122" t="str">
        <f ca="1">IF(ISBLANK(AB122),"",
VLOOKUP(AB122,OFFSET(INDIRECT("$A:$B"),0,MATCH(AB$1&amp;"_Verify",INDIRECT("$1:$1"),0)-1),2,0)
)</f>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0.78743610185951896</v>
      </c>
      <c r="E123">
        <f ca="1">RAND()</f>
        <v>0.4464251735234559</v>
      </c>
      <c r="F123">
        <f ca="1">RAND()</f>
        <v>0.42780897403475249</v>
      </c>
      <c r="G123">
        <f ca="1">RAND()</f>
        <v>6.1466943820397968E-2</v>
      </c>
      <c r="H123">
        <f ca="1">RAND()</f>
        <v>0.81970154523737082</v>
      </c>
      <c r="I123">
        <f ca="1">RAND()</f>
        <v>0.14287846196361054</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Equip4001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600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254</v>
      </c>
      <c r="W123">
        <v>1</v>
      </c>
      <c r="X123" t="s">
        <v>126</v>
      </c>
      <c r="Z123">
        <v>900</v>
      </c>
      <c r="AA123" t="str">
        <f ca="1">IF(ISBLANK(AB123),"",
VLOOKUP(AB123,OFFSET(INDIRECT("$A:$B"),0,MATCH(AB$1&amp;"_Verify",INDIRECT("$1:$1"),0)-1),2,0)
)</f>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6.5223243789375163E-3</v>
      </c>
      <c r="E124">
        <f ca="1">RAND()</f>
        <v>0.14010900499195367</v>
      </c>
      <c r="F124">
        <f ca="1">RAND()</f>
        <v>0.7980815386790806</v>
      </c>
      <c r="G124">
        <f ca="1">RAND()</f>
        <v>0.68911485541388418</v>
      </c>
      <c r="H124">
        <f ca="1">RAND()</f>
        <v>0.87127410824590334</v>
      </c>
      <c r="I124">
        <f ca="1">RAND()</f>
        <v>0.89558691410974789</v>
      </c>
      <c r="J124" t="s">
        <v>82</v>
      </c>
      <c r="K124" t="s">
        <v>399</v>
      </c>
      <c r="M124" t="str">
        <f>IF(LEN(J124)&lt;&gt;0,J124,VLOOKUP(D124+$B124,$BJ:$BK,MATCH($BK$1,$BJ$1:$BK$1,0),1))</f>
        <v>지정 장비</v>
      </c>
      <c r="N124" t="str">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Equip0402</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29</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전설</v>
      </c>
      <c r="U124" t="s">
        <v>91</v>
      </c>
      <c r="V124">
        <v>12663</v>
      </c>
      <c r="W124">
        <v>9</v>
      </c>
      <c r="X124" t="s">
        <v>126</v>
      </c>
      <c r="Z124">
        <v>900</v>
      </c>
      <c r="AA124" t="str">
        <f ca="1">IF(ISBLANK(AB124),"",
VLOOKUP(AB124,OFFSET(INDIRECT("$A:$B"),0,MATCH(AB$1&amp;"_Verify",INDIRECT("$1:$1"),0)-1),2,0)
)</f>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ca="1">IF(ROW()=2,AN124,OFFSET(AM124,-1,0)&amp;IF(LEN(AN124)=0,"",","&amp;AN124))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0.68097501896596768</v>
      </c>
      <c r="E125">
        <f ca="1">RAND()</f>
        <v>0.87110021877514621</v>
      </c>
      <c r="F125">
        <f ca="1">RAND()</f>
        <v>0.69663847536304102</v>
      </c>
      <c r="G125">
        <f ca="1">RAND()</f>
        <v>0.35197886825650182</v>
      </c>
      <c r="H125">
        <f ca="1">RAND()</f>
        <v>0.1570581305678781</v>
      </c>
      <c r="I125">
        <f ca="1">RAND()</f>
        <v>0.83735633684258981</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87110</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13</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fe</v>
      </c>
      <c r="AB125" t="s">
        <v>82</v>
      </c>
      <c r="AC125" t="s">
        <v>398</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전설</v>
      </c>
      <c r="AJ125" t="str">
        <f>IF(ISBLANK($AB125),"",
IF(AND($B125&gt;=VLOOKUP($AB125,$AP:$AS,3,0),$B125&lt;=VLOOKUP($AB125,$AP:$AS,4,0)),"","슬롯타입이상"))</f>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ca="1">IF(ROW()=2,AN125,OFFSET(AM125,-1,0)&amp;IF(LEN(AN125)=0,"",","&amp;AN125))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0.28983567966332036</v>
      </c>
      <c r="E126">
        <f ca="1">RAND()</f>
        <v>0.37761317487223123</v>
      </c>
      <c r="F126">
        <f ca="1">RAND()</f>
        <v>0.5651536254680386</v>
      </c>
      <c r="G126">
        <f ca="1">RAND()</f>
        <v>0.35630813952874463</v>
      </c>
      <c r="H126">
        <f ca="1">RAND()</f>
        <v>0.44953082347077566</v>
      </c>
      <c r="I126">
        <f ca="1">RAND()</f>
        <v>0.26731037249982859</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37761</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7</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2100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0.70130195759300773</v>
      </c>
      <c r="E127">
        <f ca="1">RAND()</f>
        <v>0.35264672437245603</v>
      </c>
      <c r="F127">
        <f ca="1">RAND()</f>
        <v>0.43585787497801309</v>
      </c>
      <c r="G127">
        <f ca="1">RAND()</f>
        <v>0.54665791245965623</v>
      </c>
      <c r="H127">
        <f ca="1">RAND()</f>
        <v>0.85704261231517553</v>
      </c>
      <c r="I127">
        <f ca="1">RAND()</f>
        <v>0.48859561846717747</v>
      </c>
      <c r="M127" t="str">
        <f ca="1">IF(LEN(J127)&lt;&gt;0,J127,VLOOKUP(D127+$B127,$BJ:$BK,MATCH($BK$1,$BJ$1:$BK$1,0),1))</f>
        <v>안 지정 캐릭터 PP 영웅등급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35264</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7</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199</v>
      </c>
      <c r="W127">
        <v>1</v>
      </c>
      <c r="X127" t="s">
        <v>126</v>
      </c>
      <c r="Z127">
        <v>7100</v>
      </c>
      <c r="AA127" t="str">
        <f ca="1">IF(ISBLANK(AB127),"",
VLOOKUP(AB127,OFFSET(INDIRECT("$A:$B"),0,MATCH(AB$1&amp;"_Verify",INDIRECT("$1:$1"),0)-1),2,0)
)</f>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0.69783647544148786</v>
      </c>
      <c r="E128">
        <f ca="1">RAND()</f>
        <v>0.68155442038496694</v>
      </c>
      <c r="F128">
        <f ca="1">RAND()</f>
        <v>0.58198604117601527</v>
      </c>
      <c r="G128">
        <f ca="1">RAND()</f>
        <v>0.64109268429236987</v>
      </c>
      <c r="H128">
        <f ca="1">RAND()</f>
        <v>5.4816820783019971E-2</v>
      </c>
      <c r="I128">
        <f ca="1">RAND()</f>
        <v>0.5665313587452967</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Equip6302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22600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208</v>
      </c>
      <c r="W128">
        <v>1</v>
      </c>
      <c r="X128" t="s">
        <v>126</v>
      </c>
      <c r="Z128">
        <v>3300</v>
      </c>
      <c r="AA128" t="str">
        <f ca="1">IF(ISBLANK(AB128),"",
VLOOKUP(AB128,OFFSET(INDIRECT("$A:$B"),0,MATCH(AB$1&amp;"_Verify",INDIRECT("$1:$1"),0)-1),2,0)
)</f>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0.60920906376202832</v>
      </c>
      <c r="E129">
        <f ca="1">RAND()</f>
        <v>0.13340523406655747</v>
      </c>
      <c r="F129">
        <f ca="1">RAND()</f>
        <v>0.24950546678605878</v>
      </c>
      <c r="G129">
        <f ca="1">RAND()</f>
        <v>0.27425166954043667</v>
      </c>
      <c r="H129">
        <f ca="1">RAND()</f>
        <v>0.59517842184203573</v>
      </c>
      <c r="I129">
        <f ca="1">RAND()</f>
        <v>0.45044561826267293</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Equip1201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2900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244</v>
      </c>
      <c r="W129">
        <v>1</v>
      </c>
      <c r="X129" t="s">
        <v>130</v>
      </c>
      <c r="Z129">
        <v>10</v>
      </c>
      <c r="AA129" t="str">
        <f ca="1">IF(ISBLANK(AB129),"",
VLOOKUP(AB129,OFFSET(INDIRECT("$A:$B"),0,MATCH(AB$1&amp;"_Verify",INDIRECT("$1:$1"),0)-1),2,0)
)</f>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{"dy":13,"sl":7,"tp":"upn","vl":"75071","cn":13,"pt":"GO","pr":3900}</v>
      </c>
    </row>
    <row r="130" spans="1:40">
      <c r="A130">
        <v>13</v>
      </c>
      <c r="B130">
        <v>8</v>
      </c>
      <c r="C130">
        <f>IF(B130&lt;=9,0,
IF(B130=10,1,2))</f>
        <v>0</v>
      </c>
      <c r="D130">
        <f ca="1">RAND()</f>
        <v>0.23089632709403762</v>
      </c>
      <c r="E130">
        <f ca="1">RAND()</f>
        <v>0.28887046246387094</v>
      </c>
      <c r="F130">
        <f ca="1">RAND()</f>
        <v>0.57089170603251127</v>
      </c>
      <c r="G130">
        <f ca="1">RAND()</f>
        <v>5.3604076113591637E-2</v>
      </c>
      <c r="H130">
        <f ca="1">RAND()</f>
        <v>0.90429095201252474</v>
      </c>
      <c r="I130">
        <f ca="1">RAND()</f>
        <v>0.24272514622746433</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0.87751286660714212</v>
      </c>
      <c r="E131">
        <f ca="1">RAND()</f>
        <v>0.29211677991393836</v>
      </c>
      <c r="F131">
        <f ca="1">RAND()</f>
        <v>0.12931620119729392</v>
      </c>
      <c r="G131">
        <f ca="1">RAND()</f>
        <v>0.25772967740094599</v>
      </c>
      <c r="H131">
        <f ca="1">RAND()</f>
        <v>0.74808844074347991</v>
      </c>
      <c r="I131">
        <f ca="1">RAND()</f>
        <v>0.38679638198293442</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0.61466618021760711</v>
      </c>
      <c r="E132">
        <f ca="1">RAND()</f>
        <v>0.9008552096743917</v>
      </c>
      <c r="F132">
        <f ca="1">RAND()</f>
        <v>0.346084207441684</v>
      </c>
      <c r="G132">
        <f ca="1">RAND()</f>
        <v>0.50003902011448431</v>
      </c>
      <c r="H132">
        <f ca="1">RAND()</f>
        <v>0.52146584699485288</v>
      </c>
      <c r="I132">
        <f ca="1">RAND()</f>
        <v>0.65886567797442497</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Equip8001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5200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130</v>
      </c>
      <c r="Z132">
        <v>149</v>
      </c>
      <c r="AA132" t="str">
        <f ca="1">IF(ISBLANK(AB132),"",
VLOOKUP(AB132,OFFSET(INDIRECT("$A:$B"),0,MATCH(AB$1&amp;"_Verify",INDIRECT("$1:$1"),0)-1),2,0)
)</f>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{"dy":14,"sl":0,"tp":"uph","vl":"84704","cn":11,"pt":"DI","pr":4}</v>
      </c>
    </row>
    <row r="133" spans="1:40">
      <c r="A133">
        <v>14</v>
      </c>
      <c r="B133">
        <v>1</v>
      </c>
      <c r="C133">
        <f>IF(B133&lt;=9,0,
IF(B133=10,1,2))</f>
        <v>0</v>
      </c>
      <c r="D133">
        <f ca="1">RAND()</f>
        <v>0.53791144985620998</v>
      </c>
      <c r="E133">
        <f ca="1">RAND()</f>
        <v>0.57591147854121727</v>
      </c>
      <c r="F133">
        <f ca="1">RAND()</f>
        <v>0.21881498358434448</v>
      </c>
      <c r="G133">
        <f ca="1">RAND()</f>
        <v>0.13323198912807765</v>
      </c>
      <c r="H133">
        <f ca="1">RAND()</f>
        <v>0.94325058008116702</v>
      </c>
      <c r="I133">
        <f ca="1">RAND()</f>
        <v>0.13156206146746641</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Equip5002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600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255</v>
      </c>
      <c r="W133">
        <v>1</v>
      </c>
      <c r="X133" t="s">
        <v>130</v>
      </c>
      <c r="Z133">
        <v>11</v>
      </c>
      <c r="AA133" t="str">
        <f ca="1">IF(ISBLANK(AB133),"",
VLOOKUP(AB133,OFFSET(INDIRECT("$A:$B"),0,MATCH(AB$1&amp;"_Verify",INDIRECT("$1:$1"),0)-1),2,0)
)</f>
        <v>fe</v>
      </c>
      <c r="AB133" t="s">
        <v>82</v>
      </c>
      <c r="AC133" t="s">
        <v>390</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ca="1">IF(ROW()=2,AN133,OFFSET(AM133,-1,0)&amp;IF(LEN(AN133)=0,"",","&amp;AN133))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{"dy":14,"sl":1,"tp":"fe","vl":"Equip5301","cn":1,"pt":"GO","pr":7400}</v>
      </c>
    </row>
    <row r="134" spans="1:40">
      <c r="A134">
        <v>14</v>
      </c>
      <c r="B134">
        <v>2</v>
      </c>
      <c r="C134">
        <f>IF(B134&lt;=9,0,
IF(B134=10,1,2))</f>
        <v>0</v>
      </c>
      <c r="D134">
        <f ca="1">RAND()</f>
        <v>0.41128918598367037</v>
      </c>
      <c r="E134">
        <f ca="1">RAND()</f>
        <v>0.88497185403305634</v>
      </c>
      <c r="F134">
        <f ca="1">RAND()</f>
        <v>0.12581622883365595</v>
      </c>
      <c r="G134">
        <f ca="1">RAND()</f>
        <v>0.10398161217911916</v>
      </c>
      <c r="H134">
        <f ca="1">RAND()</f>
        <v>0.71969170227496237</v>
      </c>
      <c r="I134">
        <f ca="1">RAND()</f>
        <v>0.96447862278357788</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88497</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0.89950936834596451</v>
      </c>
      <c r="E135">
        <f ca="1">RAND()</f>
        <v>0.87198181697004051</v>
      </c>
      <c r="F135">
        <f ca="1">RAND()</f>
        <v>0.81855217450732087</v>
      </c>
      <c r="G135">
        <f ca="1">RAND()</f>
        <v>0.30848991555616667</v>
      </c>
      <c r="H135">
        <f ca="1">RAND()</f>
        <v>0.21672161474470464</v>
      </c>
      <c r="I135">
        <f ca="1">RAND()</f>
        <v>0.73824179539811785</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87198</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fe</v>
      </c>
      <c r="AB135" t="s">
        <v>82</v>
      </c>
      <c r="AC135" t="s">
        <v>391</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0.34769669807299119</v>
      </c>
      <c r="E136">
        <f ca="1">RAND()</f>
        <v>0.89367677680992552</v>
      </c>
      <c r="F136">
        <f ca="1">RAND()</f>
        <v>0.36213971176316473</v>
      </c>
      <c r="G136">
        <f ca="1">RAND()</f>
        <v>0.93449240635798214</v>
      </c>
      <c r="H136">
        <f ca="1">RAND()</f>
        <v>0.3531171785451771</v>
      </c>
      <c r="I136">
        <f ca="1">RAND()</f>
        <v>0.48796052723977834</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89367</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{"dy":14,"sl":4,"tp":"upn","vl":"20169","cn":10,"pt":"GO","pr":3000}</v>
      </c>
    </row>
    <row r="137" spans="1:40">
      <c r="A137">
        <v>14</v>
      </c>
      <c r="B137">
        <v>5</v>
      </c>
      <c r="C137">
        <f>IF(B137&lt;=9,0,
IF(B137=10,1,2))</f>
        <v>0</v>
      </c>
      <c r="D137">
        <f ca="1">RAND()</f>
        <v>0.8088964204591117</v>
      </c>
      <c r="E137">
        <f ca="1">RAND()</f>
        <v>7.5005595125285929E-2</v>
      </c>
      <c r="F137">
        <f ca="1">RAND()</f>
        <v>0.99470230680330718</v>
      </c>
      <c r="G137">
        <f ca="1">RAND()</f>
        <v>0.25915928616664186</v>
      </c>
      <c r="H137">
        <f ca="1">RAND()</f>
        <v>0.14023621145655496</v>
      </c>
      <c r="I137">
        <f ca="1">RAND()</f>
        <v>0.63623630987600011</v>
      </c>
      <c r="M137" t="str">
        <f ca="1">IF(LEN(J137)&lt;&gt;0,J137,VLOOKUP(D137+$B137,$BJ:$BK,MATCH($BK$1,$BJ$1:$BK$1,0),1))</f>
        <v>안 지정 캐릭터 PP 일반등급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7500</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202</v>
      </c>
      <c r="W137">
        <v>1</v>
      </c>
      <c r="X137" t="s">
        <v>126</v>
      </c>
      <c r="Z137">
        <v>3100</v>
      </c>
      <c r="AA137" t="str">
        <f ca="1">IF(ISBLANK(AB137),"",
VLOOKUP(AB137,OFFSET(INDIRECT("$A:$B"),0,MATCH(AB$1&amp;"_Verify",INDIRECT("$1:$1"),0)-1),2,0)
)</f>
        <v>fe</v>
      </c>
      <c r="AB137" t="s">
        <v>82</v>
      </c>
      <c r="AC137" t="s">
        <v>392</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{"dy":14,"sl":5,"tp":"fe","vl":"Equip0202","cn":1,"pt":"GO","pr":3300}</v>
      </c>
    </row>
    <row r="138" spans="1:40">
      <c r="A138">
        <v>14</v>
      </c>
      <c r="B138">
        <v>6</v>
      </c>
      <c r="C138">
        <f>IF(B138&lt;=9,0,
IF(B138=10,1,2))</f>
        <v>0</v>
      </c>
      <c r="D138">
        <f ca="1">RAND()</f>
        <v>0.80050517411932254</v>
      </c>
      <c r="E138">
        <f ca="1">RAND()</f>
        <v>0.68610960497346174</v>
      </c>
      <c r="F138">
        <f ca="1">RAND()</f>
        <v>0.20894907821270314</v>
      </c>
      <c r="G138">
        <f ca="1">RAND()</f>
        <v>0.33110113635287997</v>
      </c>
      <c r="H138">
        <f ca="1">RAND()</f>
        <v>0.14452997139025292</v>
      </c>
      <c r="I138">
        <f ca="1">RAND()</f>
        <v>0.70280423955851345</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Equip6302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22700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198</v>
      </c>
      <c r="W138">
        <v>1</v>
      </c>
      <c r="X138" t="s">
        <v>126</v>
      </c>
      <c r="Z138">
        <v>22400</v>
      </c>
      <c r="AA138" t="str">
        <f ca="1">IF(ISBLANK(AB138),"",
VLOOKUP(AB138,OFFSET(INDIRECT("$A:$B"),0,MATCH(AB$1&amp;"_Verify",INDIRECT("$1:$1"),0)-1),2,0)
)</f>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{"dy":14,"sl":6,"tp":"uph","vl":"84704","cn":14,"pt":"GO","pr":4200}</v>
      </c>
    </row>
    <row r="139" spans="1:40">
      <c r="A139">
        <v>14</v>
      </c>
      <c r="B139">
        <v>7</v>
      </c>
      <c r="C139">
        <f>IF(B139&lt;=9,0,
IF(B139=10,1,2))</f>
        <v>0</v>
      </c>
      <c r="D139">
        <f ca="1">RAND()</f>
        <v>0.3379831633283259</v>
      </c>
      <c r="E139">
        <f ca="1">RAND()</f>
        <v>0.65354981722608974</v>
      </c>
      <c r="F139">
        <f ca="1">RAND()</f>
        <v>0.44397966834091795</v>
      </c>
      <c r="G139">
        <f ca="1">RAND()</f>
        <v>0.77378208715660413</v>
      </c>
      <c r="H139">
        <f ca="1">RAND()</f>
        <v>0.60891517989135635</v>
      </c>
      <c r="I139">
        <f ca="1">RAND()</f>
        <v>0.20867861227711626</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Equip7301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22200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190</v>
      </c>
      <c r="W139">
        <v>1</v>
      </c>
      <c r="X139" t="s">
        <v>126</v>
      </c>
      <c r="Z139">
        <v>7800</v>
      </c>
      <c r="AA139" t="str">
        <f ca="1">IF(ISBLANK(AB139),"",
VLOOKUP(AB139,OFFSET(INDIRECT("$A:$B"),0,MATCH(AB$1&amp;"_Verify",INDIRECT("$1:$1"),0)-1),2,0)
)</f>
        <v>fe</v>
      </c>
      <c r="AB139" t="s">
        <v>82</v>
      </c>
      <c r="AC139" t="s">
        <v>401</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ca="1">IF(ROW()=2,AN139,OFFSET(AM139,-1,0)&amp;IF(LEN(AN139)=0,"",","&amp;AN139))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{"dy":14,"sl":7,"tp":"fe","vl":"Equip8001","cn":1,"pt":"GO","pr":5100}</v>
      </c>
    </row>
    <row r="140" spans="1:40">
      <c r="A140">
        <v>14</v>
      </c>
      <c r="B140">
        <v>8</v>
      </c>
      <c r="C140">
        <f>IF(B140&lt;=9,0,
IF(B140=10,1,2))</f>
        <v>0</v>
      </c>
      <c r="D140">
        <f ca="1">RAND()</f>
        <v>0.76062644171473315</v>
      </c>
      <c r="E140">
        <f ca="1">RAND()</f>
        <v>0.59512382450875678</v>
      </c>
      <c r="F140">
        <f ca="1">RAND()</f>
        <v>0.64886370151144501</v>
      </c>
      <c r="G140">
        <f ca="1">RAND()</f>
        <v>0.26381848872097657</v>
      </c>
      <c r="H140">
        <f ca="1">RAND()</f>
        <v>0.86847768645659718</v>
      </c>
      <c r="I140">
        <f ca="1">RAND()</f>
        <v>0.20733391509429056</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fl3</v>
      </c>
      <c r="AB140" t="s">
        <v>89</v>
      </c>
      <c r="AC140" t="s">
        <v>393</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ca="1">IF(ROW()=2,AN140,OFFSET(AM140,-1,0)&amp;IF(LEN(AN140)=0,"",","&amp;AN140))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{"dy":14,"sl":8,"tp":"fl3","vl":"Actor1005","cn":1,"pt":"DI","pp":100,"pr":49}</v>
      </c>
    </row>
    <row r="141" spans="1:40">
      <c r="A141">
        <v>14</v>
      </c>
      <c r="B141">
        <v>9</v>
      </c>
      <c r="C141">
        <f>IF(B141&lt;=9,0,
IF(B141=10,1,2))</f>
        <v>0</v>
      </c>
      <c r="D141">
        <f ca="1">RAND()</f>
        <v>0.33263604099664146</v>
      </c>
      <c r="E141">
        <f ca="1">RAND()</f>
        <v>0.20896789024355511</v>
      </c>
      <c r="F141">
        <f ca="1">RAND()</f>
        <v>5.2904146613145908E-2</v>
      </c>
      <c r="G141">
        <f ca="1">RAND()</f>
        <v>0.57190212049387279</v>
      </c>
      <c r="H141">
        <f ca="1">RAND()</f>
        <v>0.39036947502803521</v>
      </c>
      <c r="I141">
        <f ca="1">RAND()</f>
        <v>0.20035104886505861</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394</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ca="1">IF(ROW()=2,AN141,OFFSET(AM141,-1,0)&amp;IF(LEN(AN141)=0,"",","&amp;AN141))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{"dy":14,"sl":9,"tp":"fl3","vl":"Actor2010","cn":1,"pt":"DI","pp":100,"pr":49}</v>
      </c>
    </row>
    <row r="142" spans="1:40">
      <c r="A142">
        <v>15</v>
      </c>
      <c r="B142">
        <v>0</v>
      </c>
      <c r="C142">
        <f>IF(B142&lt;=9,0,
IF(B142=10,1,2))</f>
        <v>0</v>
      </c>
      <c r="D142">
        <f ca="1">RAND()</f>
        <v>0.1528710924433262</v>
      </c>
      <c r="E142">
        <f ca="1">RAND()</f>
        <v>0.79169734565249961</v>
      </c>
      <c r="F142">
        <f ca="1">RAND()</f>
        <v>0.3254658760641137</v>
      </c>
      <c r="G142">
        <f ca="1">RAND()</f>
        <v>0.81741852287466243</v>
      </c>
      <c r="H142">
        <f ca="1">RAND()</f>
        <v>0.65782956348066068</v>
      </c>
      <c r="I142">
        <f ca="1">RAND()</f>
        <v>0.9706709901495939</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Equip7002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2300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240</v>
      </c>
      <c r="W142">
        <v>1</v>
      </c>
      <c r="X142" t="s">
        <v>126</v>
      </c>
      <c r="Z142">
        <v>7700</v>
      </c>
      <c r="AA142" t="str">
        <f ca="1">IF(ISBLANK(AB142),"",
VLOOKUP(AB142,OFFSET(INDIRECT("$A:$B"),0,MATCH(AB$1&amp;"_Verify",INDIRECT("$1:$1"),0)-1),2,0)
)</f>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0.74333829802967555</v>
      </c>
      <c r="E143">
        <f ca="1">RAND()</f>
        <v>0.99356012729168575</v>
      </c>
      <c r="F143">
        <f ca="1">RAND()</f>
        <v>0.17687219007353738</v>
      </c>
      <c r="G143">
        <f ca="1">RAND()</f>
        <v>1.3747657267181301E-3</v>
      </c>
      <c r="H143">
        <f ca="1">RAND()</f>
        <v>0.97992861311719881</v>
      </c>
      <c r="I143">
        <f ca="1">RAND()</f>
        <v>0.40263128204026011</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Equip8302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93</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245</v>
      </c>
      <c r="W143">
        <v>1</v>
      </c>
      <c r="X143" t="s">
        <v>126</v>
      </c>
      <c r="Z143">
        <v>7400</v>
      </c>
      <c r="AA143" t="str">
        <f ca="1">IF(ISBLANK(AB143),"",
VLOOKUP(AB143,OFFSET(INDIRECT("$A:$B"),0,MATCH(AB$1&amp;"_Verify",INDIRECT("$1:$1"),0)-1),2,0)
)</f>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{"dy":15,"sl":1,"tp":"upn","vl":"79684","cn":13,"pt":"GO","pr":3900}</v>
      </c>
    </row>
    <row r="144" spans="1:40">
      <c r="A144">
        <v>15</v>
      </c>
      <c r="B144">
        <v>2</v>
      </c>
      <c r="C144">
        <f>IF(B144&lt;=9,0,
IF(B144=10,1,2))</f>
        <v>0</v>
      </c>
      <c r="D144">
        <f ca="1">RAND()</f>
        <v>0.74247278164877284</v>
      </c>
      <c r="E144">
        <f ca="1">RAND()</f>
        <v>0.93532832013084877</v>
      </c>
      <c r="F144">
        <f ca="1">RAND()</f>
        <v>0.4711773445066173</v>
      </c>
      <c r="G144">
        <f ca="1">RAND()</f>
        <v>0.34987454075672975</v>
      </c>
      <c r="H144">
        <f ca="1">RAND()</f>
        <v>0.87459994740510194</v>
      </c>
      <c r="I144">
        <f ca="1">RAND()</f>
        <v>0.19785710674202128</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93532</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4200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fe</v>
      </c>
      <c r="AB144" t="s">
        <v>82</v>
      </c>
      <c r="AC144" t="s">
        <v>395</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ca="1">IF(ROW()=2,AN144,OFFSET(AM144,-1,0)&amp;IF(LEN(AN144)=0,"",","&amp;AN144))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{"dy":15,"sl":2,"tp":"fe","vl":"Equip1202","cn":1,"pt":"GO","pr":3100}</v>
      </c>
    </row>
    <row r="145" spans="1:40">
      <c r="A145">
        <v>15</v>
      </c>
      <c r="B145">
        <v>3</v>
      </c>
      <c r="C145">
        <f>IF(B145&lt;=9,0,
IF(B145=10,1,2))</f>
        <v>0</v>
      </c>
      <c r="D145">
        <f ca="1">RAND()</f>
        <v>0.50748462616745671</v>
      </c>
      <c r="E145">
        <f ca="1">RAND()</f>
        <v>0.98592437485718287</v>
      </c>
      <c r="F145">
        <f ca="1">RAND()</f>
        <v>0.89517138012021824</v>
      </c>
      <c r="G145">
        <f ca="1">RAND()</f>
        <v>0.66284538251727287</v>
      </c>
      <c r="H145">
        <f ca="1">RAND()</f>
        <v>0.69845994628944386</v>
      </c>
      <c r="I145">
        <f ca="1">RAND()</f>
        <v>0.5558428157169496</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98592</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4200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38810</v>
      </c>
      <c r="AD145">
        <v>11</v>
      </c>
      <c r="AE145" t="s">
        <v>388</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{"dy":15,"sl":3,"tp":"upn","vl":"38810","cn":11,"pt":"DI","pr":4}</v>
      </c>
    </row>
    <row r="146" spans="1:40">
      <c r="A146">
        <v>15</v>
      </c>
      <c r="B146">
        <v>4</v>
      </c>
      <c r="C146">
        <f>IF(B146&lt;=9,0,
IF(B146=10,1,2))</f>
        <v>0</v>
      </c>
      <c r="D146">
        <f ca="1">RAND()</f>
        <v>0.95475039864118805</v>
      </c>
      <c r="E146">
        <f ca="1">RAND()</f>
        <v>0.18638299307632411</v>
      </c>
      <c r="F146">
        <f ca="1">RAND()</f>
        <v>0.63916194699099838</v>
      </c>
      <c r="G146">
        <f ca="1">RAND()</f>
        <v>0.46635177387640114</v>
      </c>
      <c r="H146">
        <f ca="1">RAND()</f>
        <v>0.81179918653500605</v>
      </c>
      <c r="I146">
        <f ca="1">RAND()</f>
        <v>0.86419556737726966</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18638</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5</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1500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fe</v>
      </c>
      <c r="AB146" t="s">
        <v>82</v>
      </c>
      <c r="AC146" t="s">
        <v>396</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ca="1">IF(ROW()=2,AN146,OFFSET(AM146,-1,0)&amp;IF(LEN(AN146)=0,"",","&amp;AN146))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{"dy":15,"sl":4,"tp":"fe","vl":"Equip4302","cn":1,"pt":"DI","pr":11}</v>
      </c>
    </row>
    <row r="147" spans="1:40">
      <c r="A147">
        <v>15</v>
      </c>
      <c r="B147">
        <v>5</v>
      </c>
      <c r="C147">
        <f>IF(B147&lt;=9,0,
IF(B147=10,1,2))</f>
        <v>0</v>
      </c>
      <c r="D147">
        <f ca="1">RAND()</f>
        <v>0.62364206132844058</v>
      </c>
      <c r="E147">
        <f ca="1">RAND()</f>
        <v>0.72144679084422192</v>
      </c>
      <c r="F147">
        <f ca="1">RAND()</f>
        <v>0.27179639858947269</v>
      </c>
      <c r="G147">
        <f ca="1">RAND()</f>
        <v>0.80778642330065142</v>
      </c>
      <c r="H147">
        <f ca="1">RAND()</f>
        <v>0.11993790269879112</v>
      </c>
      <c r="I147">
        <f ca="1">RAND()</f>
        <v>0.25227808549001807</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72144</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3300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280</v>
      </c>
      <c r="W147">
        <v>1</v>
      </c>
      <c r="X147" t="s">
        <v>126</v>
      </c>
      <c r="Z147">
        <v>3300</v>
      </c>
      <c r="AA147" t="str">
        <f ca="1">IF(ISBLANK(AB147),"",
VLOOKUP(AB147,OFFSET(INDIRECT("$A:$B"),0,MATCH(AB$1&amp;"_Verify",INDIRECT("$1:$1"),0)-1),2,0)
)</f>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{"dy":15,"sl":5,"tp":"uph","vl":"80085","cn":13,"pt":"GO","pr":3900}</v>
      </c>
    </row>
    <row r="148" spans="1:40">
      <c r="A148">
        <v>15</v>
      </c>
      <c r="B148">
        <v>6</v>
      </c>
      <c r="C148">
        <f>IF(B148&lt;=9,0,
IF(B148=10,1,2))</f>
        <v>0</v>
      </c>
      <c r="D148">
        <f ca="1">RAND()</f>
        <v>0.25893280460047718</v>
      </c>
      <c r="E148">
        <f ca="1">RAND()</f>
        <v>0.23133342899784404</v>
      </c>
      <c r="F148">
        <f ca="1">RAND()</f>
        <v>0.44825597923127525</v>
      </c>
      <c r="G148">
        <f ca="1">RAND()</f>
        <v>0.75515715860507049</v>
      </c>
      <c r="H148">
        <f ca="1">RAND()</f>
        <v>0.27670151182740244</v>
      </c>
      <c r="I148">
        <f ca="1">RAND()</f>
        <v>0.62147833033154254</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Equip2401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DI</v>
      </c>
      <c r="Q148">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27</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18</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전설</v>
      </c>
      <c r="U148" t="s">
        <v>82</v>
      </c>
      <c r="V148" t="s">
        <v>186</v>
      </c>
      <c r="W148">
        <v>1</v>
      </c>
      <c r="X148" t="s">
        <v>126</v>
      </c>
      <c r="Z148">
        <v>7600</v>
      </c>
      <c r="AA148" t="str">
        <f ca="1">IF(ISBLANK(AB148),"",
VLOOKUP(AB148,OFFSET(INDIRECT("$A:$B"),0,MATCH(AB$1&amp;"_Verify",INDIRECT("$1:$1"),0)-1),2,0)
)</f>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0.50080236474380524</v>
      </c>
      <c r="E149">
        <f ca="1">RAND()</f>
        <v>0.45651539387158957</v>
      </c>
      <c r="F149">
        <f ca="1">RAND()</f>
        <v>0.68678773374448054</v>
      </c>
      <c r="G149">
        <f ca="1">RAND()</f>
        <v>0.18109503074090005</v>
      </c>
      <c r="H149">
        <f ca="1">RAND()</f>
        <v>0.6915062758045093</v>
      </c>
      <c r="I149">
        <f ca="1">RAND()</f>
        <v>0.97030180673155497</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Equip5102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182</v>
      </c>
      <c r="W149">
        <v>1</v>
      </c>
      <c r="X149" t="s">
        <v>126</v>
      </c>
      <c r="Z149">
        <v>5100</v>
      </c>
      <c r="AA149" t="str">
        <f ca="1">IF(ISBLANK(AB149),"",
VLOOKUP(AB149,OFFSET(INDIRECT("$A:$B"),0,MATCH(AB$1&amp;"_Verify",INDIRECT("$1:$1"),0)-1),2,0)
)</f>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0.69374527860691082</v>
      </c>
      <c r="E150">
        <f ca="1">RAND()</f>
        <v>5.3578196669080369E-2</v>
      </c>
      <c r="F150">
        <f ca="1">RAND()</f>
        <v>0.83503839293354243</v>
      </c>
      <c r="G150">
        <f ca="1">RAND()</f>
        <v>0.68630609339162219</v>
      </c>
      <c r="H150">
        <f ca="1">RAND()</f>
        <v>0.50324352437585329</v>
      </c>
      <c r="I150">
        <f ca="1">RAND()</f>
        <v>0.99464850709987296</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0.13298420410907441</v>
      </c>
      <c r="E151">
        <f ca="1">RAND()</f>
        <v>0.58325240756733976</v>
      </c>
      <c r="F151">
        <f ca="1">RAND()</f>
        <v>0.76402850235936226</v>
      </c>
      <c r="G151">
        <f ca="1">RAND()</f>
        <v>0.34194210539109926</v>
      </c>
      <c r="H151">
        <f ca="1">RAND()</f>
        <v>0.23431108315341675</v>
      </c>
      <c r="I151">
        <f ca="1">RAND()</f>
        <v>0.52008070801378703</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0.39541609649013154</v>
      </c>
      <c r="E152">
        <f ca="1">RAND()</f>
        <v>0.67189482230569653</v>
      </c>
      <c r="F152">
        <f ca="1">RAND()</f>
        <v>0.83988856549754187</v>
      </c>
      <c r="G152">
        <f ca="1">RAND()</f>
        <v>0.51788253598831779</v>
      </c>
      <c r="H152">
        <f ca="1">RAND()</f>
        <v>0.63378142759367495</v>
      </c>
      <c r="I152">
        <f ca="1">RAND()</f>
        <v>0.19960290108754397</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Equip6001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1800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207</v>
      </c>
      <c r="W152">
        <v>1</v>
      </c>
      <c r="X152" t="s">
        <v>126</v>
      </c>
      <c r="Z152">
        <v>3400</v>
      </c>
      <c r="AA152" t="str">
        <f ca="1">IF(ISBLANK(AB152),"",
VLOOKUP(AB152,OFFSET(INDIRECT("$A:$B"),0,MATCH(AB$1&amp;"_Verify",INDIRECT("$1:$1"),0)-1),2,0)
)</f>
        <v>fe</v>
      </c>
      <c r="AB152" t="s">
        <v>82</v>
      </c>
      <c r="AC152" t="s">
        <v>397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0.1951541873515662</v>
      </c>
      <c r="E153">
        <f ca="1">RAND()</f>
        <v>0.67017405025176147</v>
      </c>
      <c r="F153">
        <f ca="1">RAND()</f>
        <v>0.96429209808164029</v>
      </c>
      <c r="G153">
        <f ca="1">RAND()</f>
        <v>0.87367197236255378</v>
      </c>
      <c r="H153">
        <f ca="1">RAND()</f>
        <v>0.66338572426651921</v>
      </c>
      <c r="I153">
        <f ca="1">RAND()</f>
        <v>0.37827820692774228</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Equip6001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1900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1.1077434494562555E-2</v>
      </c>
      <c r="E154">
        <f ca="1">RAND()</f>
        <v>0.70112029132163678</v>
      </c>
      <c r="F154">
        <f ca="1">RAND()</f>
        <v>0.75689976425451622</v>
      </c>
      <c r="G154">
        <f ca="1">RAND()</f>
        <v>0.38549485582148757</v>
      </c>
      <c r="H154">
        <f ca="1">RAND()</f>
        <v>0.37457683224025207</v>
      </c>
      <c r="I154">
        <f ca="1">RAND()</f>
        <v>0.46304913204619869</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70112</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388</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{"dy":16,"sl":2,"tp":"uph","vl":"11315","cn":9,"pt":"DI","pr":4}</v>
      </c>
    </row>
    <row r="155" spans="1:40">
      <c r="A155">
        <v>16</v>
      </c>
      <c r="B155">
        <v>3</v>
      </c>
      <c r="C155">
        <f>IF(B155&lt;=9,0,
IF(B155=10,1,2))</f>
        <v>0</v>
      </c>
      <c r="D155">
        <f ca="1">RAND()</f>
        <v>0.24134844471462547</v>
      </c>
      <c r="E155">
        <f ca="1">RAND()</f>
        <v>0.40142857757668138</v>
      </c>
      <c r="F155">
        <f ca="1">RAND()</f>
        <v>0.81863119374759619</v>
      </c>
      <c r="G155">
        <f ca="1">RAND()</f>
        <v>0.96866621120260576</v>
      </c>
      <c r="H155">
        <f ca="1">RAND()</f>
        <v>0.26340876405577118</v>
      </c>
      <c r="I155">
        <f ca="1">RAND()</f>
        <v>0.43184507427409458</v>
      </c>
      <c r="M155" t="str">
        <f ca="1">IF(LEN(J155)&lt;&gt;0,J155,VLOOKUP(D155+$B155,$BJ:$BK,MATCH($BK$1,$BJ$1:$BK$1,0),1))</f>
        <v>안 지정 캐릭터 PP 영웅등급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40142</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7</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2100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fe</v>
      </c>
      <c r="AB155" t="s">
        <v>82</v>
      </c>
      <c r="AC155" t="s">
        <v>400</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전설</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ca="1">IF(ROW()=2,AN155,OFFSET(AM155,-1,0)&amp;IF(LEN(AN155)=0,"",","&amp;AN155))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{"dy":16,"sl":3,"tp":"fe","vl":"Equip2401","cn":1,"pt":"DI","pp":169,"pr":129}</v>
      </c>
    </row>
    <row r="156" spans="1:40">
      <c r="A156">
        <v>16</v>
      </c>
      <c r="B156">
        <v>4</v>
      </c>
      <c r="C156">
        <f>IF(B156&lt;=9,0,
IF(B156=10,1,2))</f>
        <v>0</v>
      </c>
      <c r="D156">
        <f ca="1">RAND()</f>
        <v>0.17698428459730176</v>
      </c>
      <c r="E156">
        <f ca="1">RAND()</f>
        <v>0.85360538969137434</v>
      </c>
      <c r="F156">
        <f ca="1">RAND()</f>
        <v>0.12261876560057083</v>
      </c>
      <c r="G156">
        <f ca="1">RAND()</f>
        <v>0.36507384702523826</v>
      </c>
      <c r="H156">
        <f ca="1">RAND()</f>
        <v>0.30036287722147148</v>
      </c>
      <c r="I156">
        <f ca="1">RAND()</f>
        <v>3.867249099726322E-2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85360</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{"dy":16,"sl":4,"tp":"upn","vl":"83631","cn":14,"pt":"GO","pr":4200}</v>
      </c>
    </row>
    <row r="157" spans="1:40">
      <c r="A157">
        <v>16</v>
      </c>
      <c r="B157">
        <v>5</v>
      </c>
      <c r="C157">
        <f>IF(B157&lt;=9,0,
IF(B157=10,1,2))</f>
        <v>0</v>
      </c>
      <c r="D157">
        <f ca="1">RAND()</f>
        <v>0.35779285573397157</v>
      </c>
      <c r="E157">
        <f ca="1">RAND()</f>
        <v>0.78434326826914236</v>
      </c>
      <c r="F157">
        <f ca="1">RAND()</f>
        <v>0.17084357844069009</v>
      </c>
      <c r="G157">
        <f ca="1">RAND()</f>
        <v>0.41782121644960735</v>
      </c>
      <c r="H157">
        <f ca="1">RAND()</f>
        <v>0.9743759928099478</v>
      </c>
      <c r="I157">
        <f ca="1">RAND()</f>
        <v>0.76096654517006701</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Equip7001</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2200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190</v>
      </c>
      <c r="W157">
        <v>1</v>
      </c>
      <c r="X157" t="s">
        <v>126</v>
      </c>
      <c r="Z157">
        <v>7900</v>
      </c>
      <c r="AA157" t="str">
        <f ca="1">IF(ISBLANK(AB157),"",
VLOOKUP(AB157,OFFSET(INDIRECT("$A:$B"),0,MATCH(AB$1&amp;"_Verify",INDIRECT("$1:$1"),0)-1),2,0)
)</f>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ca="1">IF(ROW()=2,AN157,OFFSET(AM157,-1,0)&amp;IF(LEN(AN157)=0,"",","&amp;AN157))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{"dy":16,"sl":5,"tp":"fe","vl":"Equip5202","cn":1,"pt":"GO","pr":2700}</v>
      </c>
    </row>
    <row r="158" spans="1:40">
      <c r="A158">
        <v>16</v>
      </c>
      <c r="B158">
        <v>6</v>
      </c>
      <c r="C158">
        <f>IF(B158&lt;=9,0,
IF(B158=10,1,2))</f>
        <v>0</v>
      </c>
      <c r="D158">
        <f ca="1">RAND()</f>
        <v>0.22062068987597128</v>
      </c>
      <c r="E158">
        <f ca="1">RAND()</f>
        <v>0.39641286035343692</v>
      </c>
      <c r="F158">
        <f ca="1">RAND()</f>
        <v>0.89697145212901219</v>
      </c>
      <c r="G158">
        <f ca="1">RAND()</f>
        <v>0.21299696111171629</v>
      </c>
      <c r="H158">
        <f ca="1">RAND()</f>
        <v>0.17644474224418916</v>
      </c>
      <c r="I158">
        <f ca="1">RAND()</f>
        <v>0.50586101911098624</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Equip5001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800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194</v>
      </c>
      <c r="W158">
        <v>1</v>
      </c>
      <c r="X158" t="s">
        <v>126</v>
      </c>
      <c r="Z158">
        <v>2100</v>
      </c>
      <c r="AA158" t="str">
        <f ca="1">IF(ISBLANK(AB158),"",
VLOOKUP(AB158,OFFSET(INDIRECT("$A:$B"),0,MATCH(AB$1&amp;"_Verify",INDIRECT("$1:$1"),0)-1),2,0)
)</f>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0.32278912034581808</v>
      </c>
      <c r="E159">
        <f ca="1">RAND()</f>
        <v>0.22287055538537615</v>
      </c>
      <c r="F159">
        <f ca="1">RAND()</f>
        <v>0.76419391643933798</v>
      </c>
      <c r="G159">
        <f ca="1">RAND()</f>
        <v>0.40682828611597122</v>
      </c>
      <c r="H159">
        <f ca="1">RAND()</f>
        <v>6.7581376688626182E-2</v>
      </c>
      <c r="I159">
        <f ca="1">RAND()</f>
        <v>0.51893656587474479</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Equip2202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3000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242</v>
      </c>
      <c r="W159">
        <v>1</v>
      </c>
      <c r="X159" t="s">
        <v>126</v>
      </c>
      <c r="Z159">
        <v>29300</v>
      </c>
      <c r="AA159" t="str">
        <f ca="1">IF(ISBLANK(AB159),"",
VLOOKUP(AB159,OFFSET(INDIRECT("$A:$B"),0,MATCH(AB$1&amp;"_Verify",INDIRECT("$1:$1"),0)-1),2,0)
)</f>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ca="1">IF(ROW()=2,AN159,OFFSET(AM159,-1,0)&amp;IF(LEN(AN159)=0,"",","&amp;AN159))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{"dy":16,"sl":7,"tp":"fe","vl":"Equip6102","cn":1,"pt":"GO","pr":3600}</v>
      </c>
    </row>
    <row r="160" spans="1:40">
      <c r="A160">
        <v>16</v>
      </c>
      <c r="B160">
        <v>8</v>
      </c>
      <c r="C160">
        <f>IF(B160&lt;=9,0,
IF(B160=10,1,2))</f>
        <v>0</v>
      </c>
      <c r="D160">
        <f ca="1">RAND()</f>
        <v>1.7657908058798188E-2</v>
      </c>
      <c r="E160">
        <f ca="1">RAND()</f>
        <v>0.56062411551445446</v>
      </c>
      <c r="F160">
        <f ca="1">RAND()</f>
        <v>5.6244785959115307E-3</v>
      </c>
      <c r="G160">
        <f ca="1">RAND()</f>
        <v>0.15210326178016076</v>
      </c>
      <c r="H160">
        <f ca="1">RAND()</f>
        <v>0.38136136131090526</v>
      </c>
      <c r="I160">
        <f ca="1">RAND()</f>
        <v>0.41558483946056746</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8.6443848751790342E-2</v>
      </c>
      <c r="E161">
        <f ca="1">RAND()</f>
        <v>0.58855178899713945</v>
      </c>
      <c r="F161">
        <f ca="1">RAND()</f>
        <v>0.75464797079104273</v>
      </c>
      <c r="G161">
        <f ca="1">RAND()</f>
        <v>0.72340952924737356</v>
      </c>
      <c r="H161">
        <f ca="1">RAND()</f>
        <v>0.7759150540915859</v>
      </c>
      <c r="I161">
        <f ca="1">RAND()</f>
        <v>0.78929307785927461</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0.74102520173736541</v>
      </c>
      <c r="E162">
        <f ca="1">RAND()</f>
        <v>7.9063895938751072E-2</v>
      </c>
      <c r="F162">
        <f ca="1">RAND()</f>
        <v>0.51553672278223095</v>
      </c>
      <c r="G162">
        <f ca="1">RAND()</f>
        <v>0.27728808737754918</v>
      </c>
      <c r="H162">
        <f ca="1">RAND()</f>
        <v>0.70874387415715334</v>
      </c>
      <c r="I162">
        <f ca="1">RAND()</f>
        <v>0.94598897863587117</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Equip0202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5</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190</v>
      </c>
      <c r="W162">
        <v>1</v>
      </c>
      <c r="X162" t="s">
        <v>126</v>
      </c>
      <c r="Z162">
        <v>8300</v>
      </c>
      <c r="AA162" t="str">
        <f ca="1">IF(ISBLANK(AB162),"",
VLOOKUP(AB162,OFFSET(INDIRECT("$A:$B"),0,MATCH(AB$1&amp;"_Verify",INDIRECT("$1:$1"),0)-1),2,0)
)</f>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2.9119204734085136E-2</v>
      </c>
      <c r="E163">
        <f ca="1">RAND()</f>
        <v>9.8296795523775682E-3</v>
      </c>
      <c r="F163">
        <f ca="1">RAND()</f>
        <v>0.1268816722953916</v>
      </c>
      <c r="G163">
        <f ca="1">RAND()</f>
        <v>2.0551105914070056E-2</v>
      </c>
      <c r="H163">
        <f ca="1">RAND()</f>
        <v>0.3828565565667269</v>
      </c>
      <c r="I163">
        <f ca="1">RAND()</f>
        <v>0.75842159616735194</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Equip0001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184</v>
      </c>
      <c r="W163">
        <v>1</v>
      </c>
      <c r="X163" t="s">
        <v>130</v>
      </c>
      <c r="Z163">
        <v>4</v>
      </c>
      <c r="AA163" t="str">
        <f ca="1">IF(ISBLANK(AB163),"",
VLOOKUP(AB163,OFFSET(INDIRECT("$A:$B"),0,MATCH(AB$1&amp;"_Verify",INDIRECT("$1:$1"),0)-1),2,0)
)</f>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{"dy":17,"sl":1,"tp":"upn","vl":"24840","cn":10,"pt":"GO","pr":3000}</v>
      </c>
    </row>
    <row r="164" spans="1:40">
      <c r="A164">
        <v>17</v>
      </c>
      <c r="B164">
        <v>2</v>
      </c>
      <c r="C164">
        <f>IF(B164&lt;=9,0,
IF(B164=10,1,2))</f>
        <v>0</v>
      </c>
      <c r="D164">
        <f ca="1">RAND()</f>
        <v>0.95748361056940079</v>
      </c>
      <c r="E164">
        <f ca="1">RAND()</f>
        <v>0.12664374097449405</v>
      </c>
      <c r="F164">
        <f ca="1">RAND()</f>
        <v>0.39591573127228352</v>
      </c>
      <c r="G164">
        <f ca="1">RAND()</f>
        <v>0.44275747577231339</v>
      </c>
      <c r="H164">
        <f ca="1">RAND()</f>
        <v>0.37014155494067891</v>
      </c>
      <c r="I164">
        <f ca="1">RAND()</f>
        <v>0.73480827756410005</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12664</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1200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fe</v>
      </c>
      <c r="AB164" t="s">
        <v>82</v>
      </c>
      <c r="AC164" t="s">
        <v>429</v>
      </c>
      <c r="AD164">
        <v>1</v>
      </c>
      <c r="AE164" t="s">
        <v>445</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ca="1">IF(ROW()=2,AN164,OFFSET(AM164,-1,0)&amp;IF(LEN(AN164)=0,"",","&amp;AN164))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{"dy":17,"sl":2,"tp":"fe","vl":"Equip2202","cn":1,"pt":"GO","pr":3300}</v>
      </c>
    </row>
    <row r="165" spans="1:40">
      <c r="A165">
        <v>17</v>
      </c>
      <c r="B165">
        <v>3</v>
      </c>
      <c r="C165">
        <f>IF(B165&lt;=9,0,
IF(B165=10,1,2))</f>
        <v>0</v>
      </c>
      <c r="D165">
        <f ca="1">RAND()</f>
        <v>0.36213103863549312</v>
      </c>
      <c r="E165">
        <f ca="1">RAND()</f>
        <v>0.76415128180920311</v>
      </c>
      <c r="F165">
        <f ca="1">RAND()</f>
        <v>0.39374063617953914</v>
      </c>
      <c r="G165">
        <f ca="1">RAND()</f>
        <v>0.81646737443803674</v>
      </c>
      <c r="H165">
        <f ca="1">RAND()</f>
        <v>0.43611090035365807</v>
      </c>
      <c r="I165">
        <f ca="1">RAND()</f>
        <v>4.5678573171713421E-2</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76415</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3600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uph</v>
      </c>
      <c r="AB165" t="s">
        <v>91</v>
      </c>
      <c r="AC165">
        <v>86575</v>
      </c>
      <c r="AD165">
        <v>14</v>
      </c>
      <c r="AE165" t="s">
        <v>430</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{"dy":17,"sl":3,"tp":"uph","vl":"86575","cn":14,"pt":"DI","pr":5}</v>
      </c>
    </row>
    <row r="166" spans="1:40">
      <c r="A166">
        <v>17</v>
      </c>
      <c r="B166">
        <v>4</v>
      </c>
      <c r="C166">
        <f>IF(B166&lt;=9,0,
IF(B166=10,1,2))</f>
        <v>0</v>
      </c>
      <c r="D166">
        <f ca="1">RAND()</f>
        <v>2.6134618813258403E-2</v>
      </c>
      <c r="E166">
        <f ca="1">RAND()</f>
        <v>0.51201274436888866</v>
      </c>
      <c r="F166">
        <f ca="1">RAND()</f>
        <v>0.91992484947006237</v>
      </c>
      <c r="G166">
        <f ca="1">RAND()</f>
        <v>4.234900545725051E-2</v>
      </c>
      <c r="H166">
        <f ca="1">RAND()</f>
        <v>0.44230188250562807</v>
      </c>
      <c r="I166">
        <f ca="1">RAND()</f>
        <v>0.24067615972509993</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51201</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2700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fe</v>
      </c>
      <c r="AB166" t="s">
        <v>82</v>
      </c>
      <c r="AC166" t="s">
        <v>428</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0.67721846935902008</v>
      </c>
      <c r="E167">
        <f ca="1">RAND()</f>
        <v>0.2082668785509838</v>
      </c>
      <c r="F167">
        <f ca="1">RAND()</f>
        <v>3.9809582404760402E-2</v>
      </c>
      <c r="G167">
        <f ca="1">RAND()</f>
        <v>0.16017827187108702</v>
      </c>
      <c r="H167">
        <f ca="1">RAND()</f>
        <v>1.4004239932383977E-2</v>
      </c>
      <c r="I167">
        <f ca="1">RAND()</f>
        <v>0.43665924183569116</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20826</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5</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208</v>
      </c>
      <c r="W167">
        <v>1</v>
      </c>
      <c r="X167" t="s">
        <v>126</v>
      </c>
      <c r="Z167">
        <v>3100</v>
      </c>
      <c r="AA167" t="str">
        <f ca="1">IF(ISBLANK(AB167),"",
VLOOKUP(AB167,OFFSET(INDIRECT("$A:$B"),0,MATCH(AB$1&amp;"_Verify",INDIRECT("$1:$1"),0)-1),2,0)
)</f>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0.45472768298431265</v>
      </c>
      <c r="E168">
        <f ca="1">RAND()</f>
        <v>0.95644050437807149</v>
      </c>
      <c r="F168">
        <f ca="1">RAND()</f>
        <v>0.39299717407895363</v>
      </c>
      <c r="G168">
        <f ca="1">RAND()</f>
        <v>7.4448201776076028E-2</v>
      </c>
      <c r="H168">
        <f ca="1">RAND()</f>
        <v>0.3996522107696785</v>
      </c>
      <c r="I168">
        <f ca="1">RAND()</f>
        <v>0.13056034910623238</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Equip8102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7600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183</v>
      </c>
      <c r="W168">
        <v>1</v>
      </c>
      <c r="X168" t="s">
        <v>130</v>
      </c>
      <c r="Z168">
        <v>14</v>
      </c>
      <c r="AA168" t="str">
        <f ca="1">IF(ISBLANK(AB168),"",
VLOOKUP(AB168,OFFSET(INDIRECT("$A:$B"),0,MATCH(AB$1&amp;"_Verify",INDIRECT("$1:$1"),0)-1),2,0)
)</f>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0.16268236357138544</v>
      </c>
      <c r="E169">
        <f ca="1">RAND()</f>
        <v>0.77838736059133162</v>
      </c>
      <c r="F169">
        <f ca="1">RAND()</f>
        <v>0.99348995682214092</v>
      </c>
      <c r="G169">
        <f ca="1">RAND()</f>
        <v>2.13299644128363E-2</v>
      </c>
      <c r="H169">
        <f ca="1">RAND()</f>
        <v>0.61183507880350885</v>
      </c>
      <c r="I169">
        <f ca="1">RAND()</f>
        <v>0.966924134218898</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Equip8101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8500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190</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0.97866132907746739</v>
      </c>
      <c r="E170">
        <f ca="1">RAND()</f>
        <v>0.73255534854848214</v>
      </c>
      <c r="F170">
        <f ca="1">RAND()</f>
        <v>0.19939268812882638</v>
      </c>
      <c r="G170">
        <f ca="1">RAND()</f>
        <v>3.747250379651923E-2</v>
      </c>
      <c r="H170">
        <f ca="1">RAND()</f>
        <v>0.81722687216994916</v>
      </c>
      <c r="I170">
        <f ca="1">RAND()</f>
        <v>0.499154914365876</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432</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ca="1">IF(ROW()=2,AN170,OFFSET(AM170,-1,0)&amp;IF(LEN(AN170)=0,"",","&amp;AN170))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{"dy":17,"sl":8,"tp":"fc","vl":"Actor2128","cn":1,"pt":"DI","pp":229,"pr":169}</v>
      </c>
    </row>
    <row r="171" spans="1:40">
      <c r="A171">
        <v>17</v>
      </c>
      <c r="B171">
        <v>9</v>
      </c>
      <c r="C171">
        <f>IF(B171&lt;=9,0,
IF(B171=10,1,2))</f>
        <v>0</v>
      </c>
      <c r="D171">
        <f ca="1">RAND()</f>
        <v>6.16592010438477E-3</v>
      </c>
      <c r="E171">
        <f ca="1">RAND()</f>
        <v>0.29483228262268513</v>
      </c>
      <c r="F171">
        <f ca="1">RAND()</f>
        <v>0.35938062859628306</v>
      </c>
      <c r="G171">
        <f ca="1">RAND()</f>
        <v>0.4784052121427832</v>
      </c>
      <c r="H171">
        <f ca="1">RAND()</f>
        <v>0.94614144080782403</v>
      </c>
      <c r="I171">
        <f ca="1">RAND()</f>
        <v>0.51570231472567851</v>
      </c>
      <c r="J171" t="s">
        <v>86</v>
      </c>
      <c r="K171" t="s">
        <v>434</v>
      </c>
      <c r="L171">
        <v>30</v>
      </c>
      <c r="M171" t="str">
        <f>IF(LEN(J171)&lt;&gt;0,J171,VLOOKUP(D171+$B171,$BJ:$BK,MATCH($BK$1,$BJ$1:$BK$1,0),1))</f>
        <v>지정 캐릭터 PP</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Actor2128</v>
      </c>
      <c r="O171">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30</v>
      </c>
      <c r="P171" t="str">
        <f>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DI</v>
      </c>
      <c r="Q171">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52</v>
      </c>
      <c r="R171">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15</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432</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ca="1">IF(ROW()=2,AN171,OFFSET(AM171,-1,0)&amp;IF(LEN(AN171)=0,"",","&amp;AN171))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{"dy":17,"sl":9,"tp":"fp","vl":"Actor2128","cn":30,"pt":"DI","pp":52,"pr":24}</v>
      </c>
    </row>
    <row r="172" spans="1:40">
      <c r="A172">
        <v>18</v>
      </c>
      <c r="B172">
        <v>0</v>
      </c>
      <c r="C172">
        <f>IF(B172&lt;=9,0,
IF(B172=10,1,2))</f>
        <v>0</v>
      </c>
      <c r="D172">
        <f ca="1">RAND()</f>
        <v>0.34614723848320594</v>
      </c>
      <c r="E172">
        <f ca="1">RAND()</f>
        <v>0.86545390421444646</v>
      </c>
      <c r="F172">
        <f ca="1">RAND()</f>
        <v>0.44033497661252419</v>
      </c>
      <c r="G172">
        <f ca="1">RAND()</f>
        <v>0.45503616211455999</v>
      </c>
      <c r="H172">
        <f ca="1">RAND()</f>
        <v>0.58527774612240169</v>
      </c>
      <c r="I172">
        <f ca="1">RAND()</f>
        <v>1.4951722015908997E-3</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Equip7301</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33</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186</v>
      </c>
      <c r="W172">
        <v>1</v>
      </c>
      <c r="X172" t="s">
        <v>126</v>
      </c>
      <c r="Z172">
        <v>7300</v>
      </c>
      <c r="AA172" t="str">
        <f ca="1">IF(ISBLANK(AB172),"",
VLOOKUP(AB172,OFFSET(INDIRECT("$A:$B"),0,MATCH(AB$1&amp;"_Verify",INDIRECT("$1:$1"),0)-1),2,0)
)</f>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0.21838340549756918</v>
      </c>
      <c r="E173">
        <f ca="1">RAND()</f>
        <v>0.22952969687447211</v>
      </c>
      <c r="F173">
        <f ca="1">RAND()</f>
        <v>0.10873129806259607</v>
      </c>
      <c r="G173">
        <f ca="1">RAND()</f>
        <v>0.7125293620084967</v>
      </c>
      <c r="H173">
        <f ca="1">RAND()</f>
        <v>0.77267137137350128</v>
      </c>
      <c r="I173">
        <f ca="1">RAND()</f>
        <v>0.67461783225012606</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Equip2001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800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258</v>
      </c>
      <c r="W173">
        <v>1</v>
      </c>
      <c r="X173" t="s">
        <v>126</v>
      </c>
      <c r="Z173">
        <v>2000</v>
      </c>
      <c r="AA173" t="str">
        <f ca="1">IF(ISBLANK(AB173),"",
VLOOKUP(AB173,OFFSET(INDIRECT("$A:$B"),0,MATCH(AB$1&amp;"_Verify",INDIRECT("$1:$1"),0)-1),2,0)
)</f>
        <v>fe</v>
      </c>
      <c r="AB173" t="s">
        <v>82</v>
      </c>
      <c r="AC173" t="s">
        <v>186</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ca="1">IF(ROW()=2,AN173,OFFSET(AM173,-1,0)&amp;IF(LEN(AN173)=0,"",","&amp;AN173))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{"dy":18,"sl":1,"tp":"fe","vl":"Equip1302","cn":1,"pt":"GO","pr":7300}</v>
      </c>
    </row>
    <row r="174" spans="1:40">
      <c r="A174">
        <v>18</v>
      </c>
      <c r="B174">
        <v>2</v>
      </c>
      <c r="C174">
        <f>IF(B174&lt;=9,0,
IF(B174=10,1,2))</f>
        <v>0</v>
      </c>
      <c r="D174">
        <f ca="1">RAND()</f>
        <v>0.28262478871142893</v>
      </c>
      <c r="E174">
        <f ca="1">RAND()</f>
        <v>4.7598531731596228E-2</v>
      </c>
      <c r="F174">
        <f ca="1">RAND()</f>
        <v>0.53639376169139885</v>
      </c>
      <c r="G174">
        <f ca="1">RAND()</f>
        <v>0.1583671155168066</v>
      </c>
      <c r="H174">
        <f ca="1">RAND()</f>
        <v>0.54356950448037156</v>
      </c>
      <c r="I174">
        <f ca="1">RAND()</f>
        <v>6.2711719496232554E-2</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4759</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fe</v>
      </c>
      <c r="AB174" t="s">
        <v>82</v>
      </c>
      <c r="AC174" t="s">
        <v>252</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0.27223648268831502</v>
      </c>
      <c r="E175">
        <f ca="1">RAND()</f>
        <v>0.80513794533542637</v>
      </c>
      <c r="F175">
        <f ca="1">RAND()</f>
        <v>0.51997314485722368</v>
      </c>
      <c r="G175">
        <f ca="1">RAND()</f>
        <v>0.80166973707797495</v>
      </c>
      <c r="H175">
        <f ca="1">RAND()</f>
        <v>0.21300810794151659</v>
      </c>
      <c r="I175">
        <f ca="1">RAND()</f>
        <v>8.2800092844048878E-2</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80513</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12</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3600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{"dy":18,"sl":3,"tp":"upn","vl":"85725","cn":14,"pt":"GO","pr":4200}</v>
      </c>
    </row>
    <row r="176" spans="1:40">
      <c r="A176">
        <v>18</v>
      </c>
      <c r="B176">
        <v>4</v>
      </c>
      <c r="C176">
        <f>IF(B176&lt;=9,0,
IF(B176=10,1,2))</f>
        <v>0</v>
      </c>
      <c r="D176">
        <f ca="1">RAND()</f>
        <v>0.62543969231318564</v>
      </c>
      <c r="E176">
        <f ca="1">RAND()</f>
        <v>0.54011471048251058</v>
      </c>
      <c r="F176">
        <f ca="1">RAND()</f>
        <v>0.15462774021530379</v>
      </c>
      <c r="G176">
        <f ca="1">RAND()</f>
        <v>0.50767786508119439</v>
      </c>
      <c r="H176">
        <f ca="1">RAND()</f>
        <v>0.44097233013635917</v>
      </c>
      <c r="I176">
        <f ca="1">RAND()</f>
        <v>0.31528701558914263</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54011</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9</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2700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fe</v>
      </c>
      <c r="AB176" t="s">
        <v>82</v>
      </c>
      <c r="AC176" t="s">
        <v>431</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ca="1">IF(ROW()=2,AN176,OFFSET(AM176,-1,0)&amp;IF(LEN(AN176)=0,"",","&amp;AN176))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{"dy":18,"sl":4,"tp":"fe","vl":"Equip3401","cn":1,"pt":"DI","pp":179,"pr":129}</v>
      </c>
    </row>
    <row r="177" spans="1:40">
      <c r="A177">
        <v>18</v>
      </c>
      <c r="B177">
        <v>5</v>
      </c>
      <c r="C177">
        <f>IF(B177&lt;=9,0,
IF(B177=10,1,2))</f>
        <v>0</v>
      </c>
      <c r="D177">
        <f ca="1">RAND()</f>
        <v>0.21984174362414621</v>
      </c>
      <c r="E177">
        <f ca="1">RAND()</f>
        <v>0.13086103129944338</v>
      </c>
      <c r="F177">
        <f ca="1">RAND()</f>
        <v>0.27678884166864814</v>
      </c>
      <c r="G177">
        <f ca="1">RAND()</f>
        <v>0.81795444684927143</v>
      </c>
      <c r="H177">
        <f ca="1">RAND()</f>
        <v>0.69894419286193676</v>
      </c>
      <c r="I177">
        <f ca="1">RAND()</f>
        <v>7.6553705227393909E-2</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Equip1002</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600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252</v>
      </c>
      <c r="W177">
        <v>1</v>
      </c>
      <c r="X177" t="s">
        <v>126</v>
      </c>
      <c r="Z177">
        <v>1500</v>
      </c>
      <c r="AA177" t="str">
        <f ca="1">IF(ISBLANK(AB177),"",
VLOOKUP(AB177,OFFSET(INDIRECT("$A:$B"),0,MATCH(AB$1&amp;"_Verify",INDIRECT("$1:$1"),0)-1),2,0)
)</f>
        <v>fe</v>
      </c>
      <c r="AB177" t="s">
        <v>82</v>
      </c>
      <c r="AC177" t="s">
        <v>185</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ca="1">IF(ROW()=2,AN177,OFFSET(AM177,-1,0)&amp;IF(LEN(AN177)=0,"",","&amp;AN177))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{"dy":18,"sl":5,"tp":"fe","vl":"Equip6102","cn":1,"pt":"GO","pr":3600}</v>
      </c>
    </row>
    <row r="178" spans="1:40">
      <c r="A178">
        <v>18</v>
      </c>
      <c r="B178">
        <v>6</v>
      </c>
      <c r="C178">
        <f>IF(B178&lt;=9,0,
IF(B178=10,1,2))</f>
        <v>0</v>
      </c>
      <c r="D178">
        <f ca="1">RAND()</f>
        <v>0.38815910863150693</v>
      </c>
      <c r="E178">
        <f ca="1">RAND()</f>
        <v>0.29594656704791567</v>
      </c>
      <c r="F178">
        <f ca="1">RAND()</f>
        <v>0.24515956808497141</v>
      </c>
      <c r="G178">
        <f ca="1">RAND()</f>
        <v>0.17603438428400575</v>
      </c>
      <c r="H178">
        <f ca="1">RAND()</f>
        <v>0.85166694901262929</v>
      </c>
      <c r="I178">
        <f ca="1">RAND()</f>
        <v>0.59760463910958395</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Equip3301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11</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185</v>
      </c>
      <c r="W178">
        <v>1</v>
      </c>
      <c r="X178" t="s">
        <v>126</v>
      </c>
      <c r="Z178">
        <v>3600</v>
      </c>
      <c r="AA178" t="str">
        <f ca="1">IF(ISBLANK(AB178),"",
VLOOKUP(AB178,OFFSET(INDIRECT("$A:$B"),0,MATCH(AB$1&amp;"_Verify",INDIRECT("$1:$1"),0)-1),2,0)
)</f>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0.18185456216722018</v>
      </c>
      <c r="E179">
        <f ca="1">RAND()</f>
        <v>0.76204358109831372</v>
      </c>
      <c r="F179">
        <f ca="1">RAND()</f>
        <v>0.20427636225508172</v>
      </c>
      <c r="G179">
        <f ca="1">RAND()</f>
        <v>0.35046966553107595</v>
      </c>
      <c r="H179">
        <f ca="1">RAND()</f>
        <v>5.7279535086469546E-2</v>
      </c>
      <c r="I179">
        <f ca="1">RAND()</f>
        <v>8.4436627610232851E-2</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Equip8101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7500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302</v>
      </c>
      <c r="W179">
        <v>1</v>
      </c>
      <c r="X179" t="s">
        <v>126</v>
      </c>
      <c r="Z179">
        <v>4500</v>
      </c>
      <c r="AA179" t="str">
        <f ca="1">IF(ISBLANK(AB179),"",
VLOOKUP(AB179,OFFSET(INDIRECT("$A:$B"),0,MATCH(AB$1&amp;"_Verify",INDIRECT("$1:$1"),0)-1),2,0)
)</f>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0.28422613452071688</v>
      </c>
      <c r="E180">
        <f ca="1">RAND()</f>
        <v>0.39071293531133211</v>
      </c>
      <c r="F180">
        <f ca="1">RAND()</f>
        <v>0.59609234949419121</v>
      </c>
      <c r="G180">
        <f ca="1">RAND()</f>
        <v>0.56676296626071865</v>
      </c>
      <c r="H180">
        <f ca="1">RAND()</f>
        <v>0.66734364910063737</v>
      </c>
      <c r="I180">
        <f ca="1">RAND()</f>
        <v>0.54128504690889678</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fc</v>
      </c>
      <c r="AB180" t="s">
        <v>85</v>
      </c>
      <c r="AC180" t="s">
        <v>433</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ca="1">IF(ROW()=2,AN180,OFFSET(AM180,-1,0)&amp;IF(LEN(AN180)=0,"",","&amp;AN180))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{"dy":18,"sl":8,"tp":"fc","vl":"Actor1141","cn":1,"pt":"DI","pp":219,"pr":159}</v>
      </c>
    </row>
    <row r="181" spans="1:40">
      <c r="A181">
        <v>18</v>
      </c>
      <c r="B181">
        <v>9</v>
      </c>
      <c r="C181">
        <f>IF(B181&lt;=9,0,
IF(B181=10,1,2))</f>
        <v>0</v>
      </c>
      <c r="D181">
        <f ca="1">RAND()</f>
        <v>0.62991336444561064</v>
      </c>
      <c r="E181">
        <f ca="1">RAND()</f>
        <v>0.34320978431244775</v>
      </c>
      <c r="F181">
        <f ca="1">RAND()</f>
        <v>0.98602822858955974</v>
      </c>
      <c r="G181">
        <f ca="1">RAND()</f>
        <v>0.91087180936757994</v>
      </c>
      <c r="H181">
        <f ca="1">RAND()</f>
        <v>0.32970433054080717</v>
      </c>
      <c r="I181">
        <f ca="1">RAND()</f>
        <v>0.5875899113918841</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fp</v>
      </c>
      <c r="AB181" t="s">
        <v>86</v>
      </c>
      <c r="AC181" t="s">
        <v>433</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ca="1">IF(ROW()=2,AN181,OFFSET(AM181,-1,0)&amp;IF(LEN(AN181)=0,"",","&amp;AN181))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{"dy":18,"sl":9,"tp":"fp","vl":"Actor1141","cn":75,"pt":"DI","pp":172,"pr":69}</v>
      </c>
    </row>
    <row r="182" spans="1:40">
      <c r="A182">
        <v>19</v>
      </c>
      <c r="B182">
        <v>0</v>
      </c>
      <c r="C182">
        <f>IF(B182&lt;=9,0,
IF(B182=10,1,2))</f>
        <v>0</v>
      </c>
      <c r="D182">
        <f ca="1">RAND()</f>
        <v>0.1077286974974303</v>
      </c>
      <c r="E182">
        <f ca="1">RAND()</f>
        <v>0.36190352481635235</v>
      </c>
      <c r="F182">
        <f ca="1">RAND()</f>
        <v>0.41808557494493581</v>
      </c>
      <c r="G182">
        <f ca="1">RAND()</f>
        <v>0.17213297278674378</v>
      </c>
      <c r="H182">
        <f ca="1">RAND()</f>
        <v>0.81484392886264612</v>
      </c>
      <c r="I182">
        <f ca="1">RAND()</f>
        <v>8.861499683848395E-2</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Equip3101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1000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297</v>
      </c>
      <c r="W182">
        <v>1</v>
      </c>
      <c r="X182" t="s">
        <v>126</v>
      </c>
      <c r="Z182">
        <v>1300</v>
      </c>
      <c r="AA182" t="str">
        <f ca="1">IF(ISBLANK(AB182),"",
VLOOKUP(AB182,OFFSET(INDIRECT("$A:$B"),0,MATCH(AB$1&amp;"_Verify",INDIRECT("$1:$1"),0)-1),2,0)
)</f>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0.56996934239748076</v>
      </c>
      <c r="E183">
        <f ca="1">RAND()</f>
        <v>0.17137771177956906</v>
      </c>
      <c r="F183">
        <f ca="1">RAND()</f>
        <v>0.90299658013342643</v>
      </c>
      <c r="G183">
        <f ca="1">RAND()</f>
        <v>0.5793772388336329</v>
      </c>
      <c r="H183">
        <f ca="1">RAND()</f>
        <v>0.13439834089402725</v>
      </c>
      <c r="I183">
        <f ca="1">RAND()</f>
        <v>0.23252619416251918</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Equip1201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2700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249</v>
      </c>
      <c r="W183">
        <v>1</v>
      </c>
      <c r="X183" t="s">
        <v>130</v>
      </c>
      <c r="Z183">
        <v>15</v>
      </c>
      <c r="AA183" t="str">
        <f ca="1">IF(ISBLANK(AB183),"",
VLOOKUP(AB183,OFFSET(INDIRECT("$A:$B"),0,MATCH(AB$1&amp;"_Verify",INDIRECT("$1:$1"),0)-1),2,0)
)</f>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0.43049295378104302</v>
      </c>
      <c r="E184">
        <f ca="1">RAND()</f>
        <v>0.34584999681570172</v>
      </c>
      <c r="F184">
        <f ca="1">RAND()</f>
        <v>0.62331871015260076</v>
      </c>
      <c r="G184">
        <f ca="1">RAND()</f>
        <v>0.13605578008265351</v>
      </c>
      <c r="H184">
        <f ca="1">RAND()</f>
        <v>0.22432949434253324</v>
      </c>
      <c r="I184">
        <f ca="1">RAND()</f>
        <v>0.58622002581004951</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34584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7</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fe</v>
      </c>
      <c r="AB184" t="s">
        <v>82</v>
      </c>
      <c r="AC184" t="s">
        <v>244</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0.23306963263639102</v>
      </c>
      <c r="E185">
        <f ca="1">RAND()</f>
        <v>0.49269750834931825</v>
      </c>
      <c r="F185">
        <f ca="1">RAND()</f>
        <v>0.60567761678660204</v>
      </c>
      <c r="G185">
        <f ca="1">RAND()</f>
        <v>0.36125083512029377</v>
      </c>
      <c r="H185">
        <f ca="1">RAND()</f>
        <v>0.29266982120154694</v>
      </c>
      <c r="I185">
        <f ca="1">RAND()</f>
        <v>0.71184065270606556</v>
      </c>
      <c r="M185" t="str">
        <f ca="1">IF(LEN(J185)&lt;&gt;0,J185,VLOOKUP(D185+$B185,$BJ:$BK,MATCH($BK$1,$BJ$1:$BK$1,0),1))</f>
        <v>안 지정 캐릭터 PP 영웅등급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49269</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8</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2400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0.63470548435405916</v>
      </c>
      <c r="E186">
        <f ca="1">RAND()</f>
        <v>6.2186722351162294E-2</v>
      </c>
      <c r="F186">
        <f ca="1">RAND()</f>
        <v>0.99020851922452502</v>
      </c>
      <c r="G186">
        <f ca="1">RAND()</f>
        <v>0.99679658385443892</v>
      </c>
      <c r="H186">
        <f ca="1">RAND()</f>
        <v>0.21501678348059172</v>
      </c>
      <c r="I186">
        <f ca="1">RAND()</f>
        <v>0.73795398665687018</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6218</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fe</v>
      </c>
      <c r="AB186" t="s">
        <v>82</v>
      </c>
      <c r="AC186" t="s">
        <v>182</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0.79885547746513097</v>
      </c>
      <c r="E187">
        <f ca="1">RAND()</f>
        <v>0.48008052027272918</v>
      </c>
      <c r="F187">
        <f ca="1">RAND()</f>
        <v>0.61726002056445706</v>
      </c>
      <c r="G187">
        <f ca="1">RAND()</f>
        <v>0.96518025478689196</v>
      </c>
      <c r="H187">
        <f ca="1">RAND()</f>
        <v>0.69083459389439195</v>
      </c>
      <c r="I187">
        <f ca="1">RAND()</f>
        <v>0.36832889306543493</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48008</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8</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2400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244</v>
      </c>
      <c r="W187">
        <v>1</v>
      </c>
      <c r="X187" t="s">
        <v>126</v>
      </c>
      <c r="Z187">
        <v>7100</v>
      </c>
      <c r="AA187" t="str">
        <f ca="1">IF(ISBLANK(AB187),"",
VLOOKUP(AB187,OFFSET(INDIRECT("$A:$B"),0,MATCH(AB$1&amp;"_Verify",INDIRECT("$1:$1"),0)-1),2,0)
)</f>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0.77343093483558367</v>
      </c>
      <c r="E188">
        <f ca="1">RAND()</f>
        <v>0.67418500100621814</v>
      </c>
      <c r="F188">
        <f ca="1">RAND()</f>
        <v>0.32038909311466857</v>
      </c>
      <c r="G188">
        <f ca="1">RAND()</f>
        <v>2.8327911780835602E-2</v>
      </c>
      <c r="H188">
        <f ca="1">RAND()</f>
        <v>9.5996208625710455E-3</v>
      </c>
      <c r="I188">
        <f ca="1">RAND()</f>
        <v>0.54923657541455506</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Equip6302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35</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204</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0.20812962010853564</v>
      </c>
      <c r="E189">
        <f ca="1">RAND()</f>
        <v>0.14594805070545003</v>
      </c>
      <c r="F189">
        <f ca="1">RAND()</f>
        <v>0.60288414622161202</v>
      </c>
      <c r="G189">
        <f ca="1">RAND()</f>
        <v>0.41839728302964674</v>
      </c>
      <c r="H189">
        <f ca="1">RAND()</f>
        <v>0.32579171387631711</v>
      </c>
      <c r="I189">
        <f ca="1">RAND()</f>
        <v>0.35011691252015686</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Equip1301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7300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182</v>
      </c>
      <c r="W189">
        <v>1</v>
      </c>
      <c r="X189" t="s">
        <v>126</v>
      </c>
      <c r="Z189">
        <v>5200</v>
      </c>
      <c r="AA189" t="str">
        <f ca="1">IF(ISBLANK(AB189),"",
VLOOKUP(AB189,OFFSET(INDIRECT("$A:$B"),0,MATCH(AB$1&amp;"_Verify",INDIRECT("$1:$1"),0)-1),2,0)
)</f>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0.96880071677433188</v>
      </c>
      <c r="E190">
        <f ca="1">RAND()</f>
        <v>0.8489132139698008</v>
      </c>
      <c r="F190">
        <f ca="1">RAND()</f>
        <v>0.93882091553369174</v>
      </c>
      <c r="G190">
        <f ca="1">RAND()</f>
        <v>0.1026869107779359</v>
      </c>
      <c r="H190">
        <f ca="1">RAND()</f>
        <v>0.29971352692753805</v>
      </c>
      <c r="I190">
        <f ca="1">RAND()</f>
        <v>0.98626239028442286</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438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0.65081254395759003</v>
      </c>
      <c r="E191">
        <f ca="1">RAND()</f>
        <v>0.14936762866201325</v>
      </c>
      <c r="F191">
        <f ca="1">RAND()</f>
        <v>5.7006711797916498E-2</v>
      </c>
      <c r="G191">
        <f ca="1">RAND()</f>
        <v>7.0667165501841378E-2</v>
      </c>
      <c r="H191">
        <f ca="1">RAND()</f>
        <v>0.12709756450003851</v>
      </c>
      <c r="I191">
        <f ca="1">RAND()</f>
        <v>0.318402713599371</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0.35155025558869235</v>
      </c>
      <c r="E192">
        <f ca="1">RAND()</f>
        <v>0.72547906131776496</v>
      </c>
      <c r="F192">
        <f ca="1">RAND()</f>
        <v>0.78192044944814942</v>
      </c>
      <c r="G192">
        <f ca="1">RAND()</f>
        <v>7.3921201286333171E-2</v>
      </c>
      <c r="H192">
        <f ca="1">RAND()</f>
        <v>0.44117320379746461</v>
      </c>
      <c r="I192">
        <f ca="1">RAND()</f>
        <v>0.19955960497188474</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Equip6201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14</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193</v>
      </c>
      <c r="W192">
        <v>1</v>
      </c>
      <c r="X192" t="s">
        <v>126</v>
      </c>
      <c r="Z192">
        <v>1200</v>
      </c>
      <c r="AA192" t="str">
        <f ca="1">IF(ISBLANK(AB192),"",
VLOOKUP(AB192,OFFSET(INDIRECT("$A:$B"),0,MATCH(AB$1&amp;"_Verify",INDIRECT("$1:$1"),0)-1),2,0)
)</f>
        <v>upn</v>
      </c>
      <c r="AB192" t="s">
        <v>92</v>
      </c>
      <c r="AC192">
        <v>69160</v>
      </c>
      <c r="AD192">
        <v>9</v>
      </c>
      <c r="AE192" t="s">
        <v>462</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{"dy":20,"sl":0,"tp":"upn","vl":"69160","cn":9,"pt":"GO","pr":2700}</v>
      </c>
    </row>
    <row r="193" spans="1:40">
      <c r="A193">
        <v>20</v>
      </c>
      <c r="B193">
        <v>1</v>
      </c>
      <c r="C193">
        <f>IF(B193&lt;=9,0,
IF(B193=10,1,2))</f>
        <v>0</v>
      </c>
      <c r="D193">
        <f ca="1">RAND()</f>
        <v>0.11837095369013884</v>
      </c>
      <c r="E193">
        <f ca="1">RAND()</f>
        <v>0.37637538983383567</v>
      </c>
      <c r="F193">
        <f ca="1">RAND()</f>
        <v>0.72484119573590966</v>
      </c>
      <c r="G193">
        <f ca="1">RAND()</f>
        <v>0.84296557792861648</v>
      </c>
      <c r="H193">
        <f ca="1">RAND()</f>
        <v>0.36264763967400315</v>
      </c>
      <c r="I193">
        <f ca="1">RAND()</f>
        <v>0.71664624731059201</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Equip3102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1400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280</v>
      </c>
      <c r="W193">
        <v>1</v>
      </c>
      <c r="X193" t="s">
        <v>130</v>
      </c>
      <c r="Z193">
        <v>5</v>
      </c>
      <c r="AA193" t="str">
        <f ca="1">IF(ISBLANK(AB193),"",
VLOOKUP(AB193,OFFSET(INDIRECT("$A:$B"),0,MATCH(AB$1&amp;"_Verify",INDIRECT("$1:$1"),0)-1),2,0)
)</f>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0.6190574194022026</v>
      </c>
      <c r="E194">
        <f ca="1">RAND()</f>
        <v>0.91621988816392119</v>
      </c>
      <c r="F194">
        <f ca="1">RAND()</f>
        <v>0.25425329134935237</v>
      </c>
      <c r="G194">
        <f ca="1">RAND()</f>
        <v>0.43587210410522292</v>
      </c>
      <c r="H194">
        <f ca="1">RAND()</f>
        <v>0.73397318611491102</v>
      </c>
      <c r="I194">
        <f ca="1">RAND()</f>
        <v>0.30672165035869203</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91621</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upn</v>
      </c>
      <c r="AB194" t="s">
        <v>92</v>
      </c>
      <c r="AC194">
        <v>81403</v>
      </c>
      <c r="AD194">
        <v>13</v>
      </c>
      <c r="AE194" t="s">
        <v>453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IF(B195&lt;=9,0,
IF(B195=10,1,2))</f>
        <v>0</v>
      </c>
      <c r="D195">
        <f ca="1">RAND()</f>
        <v>0.44306424308197268</v>
      </c>
      <c r="E195">
        <f ca="1">RAND()</f>
        <v>0.66407765112606632</v>
      </c>
      <c r="F195">
        <f ca="1">RAND()</f>
        <v>0.89930143453188582</v>
      </c>
      <c r="G195">
        <f ca="1">RAND()</f>
        <v>0.45350344442652513</v>
      </c>
      <c r="H195">
        <f ca="1">RAND()</f>
        <v>0.74985633303836663</v>
      </c>
      <c r="I195">
        <f ca="1">RAND()</f>
        <v>0.45507526037419666</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66407</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fe</v>
      </c>
      <c r="AB195" t="s">
        <v>82</v>
      </c>
      <c r="AC195" t="s">
        <v>193</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ca="1">IF(ROW()=2,AN195,OFFSET(AM195,-1,0)&amp;IF(LEN(AN195)=0,"",","&amp;AN195))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{"dy":20,"sl":3,"tp":"fe","vl":"Equip2102","cn":1,"pt":"GO","pr":1200}</v>
      </c>
    </row>
    <row r="196" spans="1:40">
      <c r="A196">
        <v>20</v>
      </c>
      <c r="B196">
        <v>4</v>
      </c>
      <c r="C196">
        <f>IF(B196&lt;=9,0,
IF(B196=10,1,2))</f>
        <v>0</v>
      </c>
      <c r="D196">
        <f ca="1">RAND()</f>
        <v>0.11575534475560834</v>
      </c>
      <c r="E196">
        <f ca="1">RAND()</f>
        <v>0.53292099163253281</v>
      </c>
      <c r="F196">
        <f ca="1">RAND()</f>
        <v>0.99818940054619809</v>
      </c>
      <c r="G196">
        <f ca="1">RAND()</f>
        <v>0.31253368585297869</v>
      </c>
      <c r="H196">
        <f ca="1">RAND()</f>
        <v>0.61557300117554214</v>
      </c>
      <c r="I196">
        <f ca="1">RAND()</f>
        <v>0.91012006538962265</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53292</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fe</v>
      </c>
      <c r="AB196" t="s">
        <v>82</v>
      </c>
      <c r="AC196" t="s">
        <v>253</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ca="1">IF(ROW()=2,AN196,OFFSET(AM196,-1,0)&amp;IF(LEN(AN196)=0,"",","&amp;AN196))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{"dy":20,"sl":4,"tp":"fe","vl":"Equip1001","cn":1,"pt":"GO","pr":800}</v>
      </c>
    </row>
    <row r="197" spans="1:40">
      <c r="A197">
        <v>20</v>
      </c>
      <c r="B197">
        <v>5</v>
      </c>
      <c r="C197">
        <f>IF(B197&lt;=9,0,
IF(B197=10,1,2))</f>
        <v>0</v>
      </c>
      <c r="D197">
        <f ca="1">RAND()</f>
        <v>0.1663649225738012</v>
      </c>
      <c r="E197">
        <f ca="1">RAND()</f>
        <v>0.72902998364044247</v>
      </c>
      <c r="F197">
        <f ca="1">RAND()</f>
        <v>8.4327616316179799E-2</v>
      </c>
      <c r="G197">
        <f ca="1">RAND()</f>
        <v>0.91265274712381916</v>
      </c>
      <c r="H197">
        <f ca="1">RAND()</f>
        <v>0.5044302576780193</v>
      </c>
      <c r="I197">
        <f ca="1">RAND()</f>
        <v>0.75700899116646148</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Equip6201</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9700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253</v>
      </c>
      <c r="W197">
        <v>1</v>
      </c>
      <c r="X197" t="s">
        <v>126</v>
      </c>
      <c r="Z197">
        <v>800</v>
      </c>
      <c r="AA197" t="str">
        <f ca="1">IF(ISBLANK(AB197),"",
VLOOKUP(AB197,OFFSET(INDIRECT("$A:$B"),0,MATCH(AB$1&amp;"_Verify",INDIRECT("$1:$1"),0)-1),2,0)
)</f>
        <v>fe</v>
      </c>
      <c r="AB197" t="s">
        <v>82</v>
      </c>
      <c r="AC197" t="s">
        <v>208</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ca="1">IF(ROW()=2,AN197,OFFSET(AM197,-1,0)&amp;IF(LEN(AN197)=0,"",","&amp;AN197))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{"dy":20,"sl":5,"tp":"fe","vl":"Equip7102","cn":1,"pt":"GO","pr":3800}</v>
      </c>
    </row>
    <row r="198" spans="1:40">
      <c r="A198">
        <v>20</v>
      </c>
      <c r="B198">
        <v>6</v>
      </c>
      <c r="C198">
        <f>IF(B198&lt;=9,0,
IF(B198=10,1,2))</f>
        <v>0</v>
      </c>
      <c r="D198">
        <f ca="1">RAND()</f>
        <v>0.54829344995293483</v>
      </c>
      <c r="E198">
        <f ca="1">RAND()</f>
        <v>0.97752515105682536</v>
      </c>
      <c r="F198">
        <f ca="1">RAND()</f>
        <v>0.16734596368605648</v>
      </c>
      <c r="G198">
        <f ca="1">RAND()</f>
        <v>0.74488829343354224</v>
      </c>
      <c r="H198">
        <f ca="1">RAND()</f>
        <v>0.43850807809637427</v>
      </c>
      <c r="I198">
        <f ca="1">RAND()</f>
        <v>0.58026193357525624</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Equip8202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29500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208</v>
      </c>
      <c r="W198">
        <v>1</v>
      </c>
      <c r="X198" t="s">
        <v>126</v>
      </c>
      <c r="Z198">
        <v>3800</v>
      </c>
      <c r="AA198" t="str">
        <f ca="1">IF(ISBLANK(AB198),"",
VLOOKUP(AB198,OFFSET(INDIRECT("$A:$B"),0,MATCH(AB$1&amp;"_Verify",INDIRECT("$1:$1"),0)-1),2,0)
)</f>
        <v>fe</v>
      </c>
      <c r="AB198" t="s">
        <v>82</v>
      </c>
      <c r="AC198" t="s">
        <v>302</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0.68114732826072433</v>
      </c>
      <c r="E199">
        <f ca="1">RAND()</f>
        <v>0.94374731498387798</v>
      </c>
      <c r="F199">
        <f ca="1">RAND()</f>
        <v>0.99724009097379374</v>
      </c>
      <c r="G199">
        <f ca="1">RAND()</f>
        <v>0.58647725386289762</v>
      </c>
      <c r="H199">
        <f ca="1">RAND()</f>
        <v>0.13302424581391004</v>
      </c>
      <c r="I199">
        <f ca="1">RAND()</f>
        <v>0.96355803922303984</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Equip8301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74900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302</v>
      </c>
      <c r="W199">
        <v>1</v>
      </c>
      <c r="X199" t="s">
        <v>126</v>
      </c>
      <c r="Z199">
        <v>4600</v>
      </c>
      <c r="AA199" t="str">
        <f ca="1">IF(ISBLANK(AB199),"",
VLOOKUP(AB199,OFFSET(INDIRECT("$A:$B"),0,MATCH(AB$1&amp;"_Verify",INDIRECT("$1:$1"),0)-1),2,0)
)</f>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{"dy":20,"sl":7,"tp":"uph","vl":"88102","cn":14,"pt":"GO","pr":4200}</v>
      </c>
    </row>
    <row r="200" spans="1:40">
      <c r="A200">
        <v>20</v>
      </c>
      <c r="B200">
        <v>8</v>
      </c>
      <c r="C200">
        <f>IF(B200&lt;=9,0,
IF(B200=10,1,2))</f>
        <v>0</v>
      </c>
      <c r="D200">
        <f ca="1">RAND()</f>
        <v>0.68987144530171529</v>
      </c>
      <c r="E200">
        <f ca="1">RAND()</f>
        <v>0.49415620419079309</v>
      </c>
      <c r="F200">
        <f ca="1">RAND()</f>
        <v>0.24201512406052705</v>
      </c>
      <c r="G200">
        <f ca="1">RAND()</f>
        <v>2.9070355751205312E-2</v>
      </c>
      <c r="H200">
        <f ca="1">RAND()</f>
        <v>2.0745693629669604E-2</v>
      </c>
      <c r="I200">
        <f ca="1">RAND()</f>
        <v>0.83702872101155046</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fl1</v>
      </c>
      <c r="AB200" t="s">
        <v>87</v>
      </c>
      <c r="AC200" t="s">
        <v>443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ca="1">IF(ROW()=2,AN200,OFFSET(AM200,-1,0)&amp;IF(LEN(AN200)=0,"",","&amp;AN200))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{"dy":20,"sl":8,"tp":"fl1","vl":"Actor2015","cn":1,"pt":"DI","pp":54,"pr":39}</v>
      </c>
    </row>
    <row r="201" spans="1:40">
      <c r="A201">
        <v>20</v>
      </c>
      <c r="B201">
        <v>9</v>
      </c>
      <c r="C201">
        <f>IF(B201&lt;=9,0,
IF(B201=10,1,2))</f>
        <v>0</v>
      </c>
      <c r="D201">
        <f ca="1">RAND()</f>
        <v>0.95614447296392902</v>
      </c>
      <c r="E201">
        <f ca="1">RAND()</f>
        <v>0.50710596153260146</v>
      </c>
      <c r="F201">
        <f ca="1">RAND()</f>
        <v>0.52272025463322358</v>
      </c>
      <c r="G201">
        <f ca="1">RAND()</f>
        <v>0.4201616856054623</v>
      </c>
      <c r="H201">
        <f ca="1">RAND()</f>
        <v>0.23303841225825839</v>
      </c>
      <c r="I201">
        <f ca="1">RAND()</f>
        <v>0.80867432351984103</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0.8685690689373593</v>
      </c>
      <c r="E202">
        <f ca="1">RAND()</f>
        <v>0.9770683908538923</v>
      </c>
      <c r="F202">
        <f ca="1">RAND()</f>
        <v>0.3468157024468651</v>
      </c>
      <c r="G202">
        <f ca="1">RAND()</f>
        <v>0.32928154048509861</v>
      </c>
      <c r="H202">
        <f ca="1">RAND()</f>
        <v>0.83181687856105446</v>
      </c>
      <c r="I202">
        <f ca="1">RAND()</f>
        <v>0.29076314960236094</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Equip8301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92</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199</v>
      </c>
      <c r="W202">
        <v>1</v>
      </c>
      <c r="X202" t="s">
        <v>130</v>
      </c>
      <c r="Z202">
        <v>11</v>
      </c>
      <c r="AA202" t="str">
        <f ca="1">IF(ISBLANK(AB202),"",
VLOOKUP(AB202,OFFSET(INDIRECT("$A:$B"),0,MATCH(AB$1&amp;"_Verify",INDIRECT("$1:$1"),0)-1),2,0)
)</f>
        <v>upn</v>
      </c>
      <c r="AB202" t="s">
        <v>456</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{"dy":21,"sl":0,"tp":"upn","vl":"6467","cn":9,"pt":"GO","pr":2700}</v>
      </c>
    </row>
    <row r="203" spans="1:40">
      <c r="A203">
        <v>21</v>
      </c>
      <c r="B203">
        <v>1</v>
      </c>
      <c r="C203">
        <f>IF(B203&lt;=9,0,
IF(B203=10,1,2))</f>
        <v>0</v>
      </c>
      <c r="D203">
        <f ca="1">RAND()</f>
        <v>0.23181717160063742</v>
      </c>
      <c r="E203">
        <f ca="1">RAND()</f>
        <v>0.21572577907994017</v>
      </c>
      <c r="F203">
        <f ca="1">RAND()</f>
        <v>0.34682265271003543</v>
      </c>
      <c r="G203">
        <f ca="1">RAND()</f>
        <v>0.81134968464761981</v>
      </c>
      <c r="H203">
        <f ca="1">RAND()</f>
        <v>0.41061057502046228</v>
      </c>
      <c r="I203">
        <f ca="1">RAND()</f>
        <v>0.2569155966067479</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Equip1302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7200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261</v>
      </c>
      <c r="W203">
        <v>1</v>
      </c>
      <c r="X203" t="s">
        <v>126</v>
      </c>
      <c r="Z203">
        <v>1200</v>
      </c>
      <c r="AA203" t="str">
        <f ca="1">IF(ISBLANK(AB203),"",
VLOOKUP(AB203,OFFSET(INDIRECT("$A:$B"),0,MATCH(AB$1&amp;"_Verify",INDIRECT("$1:$1"),0)-1),2,0)
)</f>
        <v>uph</v>
      </c>
      <c r="AB203" t="s">
        <v>455</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0.38408622772012557</v>
      </c>
      <c r="E204">
        <f ca="1">RAND()</f>
        <v>0.6364299232908105</v>
      </c>
      <c r="F204">
        <f ca="1">RAND()</f>
        <v>0.99020972428258436</v>
      </c>
      <c r="G204">
        <f ca="1">RAND()</f>
        <v>0.27577674596509816</v>
      </c>
      <c r="H204">
        <f ca="1">RAND()</f>
        <v>7.3922112953375141E-3</v>
      </c>
      <c r="I204">
        <f ca="1">RAND()</f>
        <v>0.86807346287545128</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63642</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10</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3000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fe</v>
      </c>
      <c r="AB204" t="s">
        <v>82</v>
      </c>
      <c r="AC204" t="s">
        <v>444</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ca="1">IF(ROW()=2,AN204,OFFSET(AM204,-1,0)&amp;IF(LEN(AN204)=0,"",","&amp;AN204))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{"dy":21,"sl":2,"tp":"fe","vl":"Equip5302","cn":1,"pt":"DI","pr":11}</v>
      </c>
    </row>
    <row r="205" spans="1:40">
      <c r="A205">
        <v>21</v>
      </c>
      <c r="B205">
        <v>3</v>
      </c>
      <c r="C205">
        <f>IF(B205&lt;=9,0,
IF(B205=10,1,2))</f>
        <v>0</v>
      </c>
      <c r="D205">
        <f ca="1">RAND()</f>
        <v>0.9233042622127865</v>
      </c>
      <c r="E205">
        <f ca="1">RAND()</f>
        <v>3.6084895470444578E-2</v>
      </c>
      <c r="F205">
        <f ca="1">RAND()</f>
        <v>0.6789956678066752</v>
      </c>
      <c r="G205">
        <f ca="1">RAND()</f>
        <v>0.70297868766064819</v>
      </c>
      <c r="H205">
        <f ca="1">RAND()</f>
        <v>0.56305042132326399</v>
      </c>
      <c r="I205">
        <f ca="1">RAND()</f>
        <v>0.11371538903253953</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3608</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fe</v>
      </c>
      <c r="AB205" t="s">
        <v>82</v>
      </c>
      <c r="AC205" t="s">
        <v>299</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ca="1">IF(ROW()=2,AN205,OFFSET(AM205,-1,0)&amp;IF(LEN(AN205)=0,"",","&amp;AN205))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{"dy":21,"sl":3,"tp":"fe","vl":"Equip1101","cn":1,"pt":"GO","pr":1200}</v>
      </c>
    </row>
    <row r="206" spans="1:40">
      <c r="A206">
        <v>21</v>
      </c>
      <c r="B206">
        <v>4</v>
      </c>
      <c r="C206">
        <f>IF(B206&lt;=9,0,
IF(B206=10,1,2))</f>
        <v>0</v>
      </c>
      <c r="D206">
        <f ca="1">RAND()</f>
        <v>0.76050733517727442</v>
      </c>
      <c r="E206">
        <f ca="1">RAND()</f>
        <v>0.39010173355142908</v>
      </c>
      <c r="F206">
        <f ca="1">RAND()</f>
        <v>0.6054855609135843</v>
      </c>
      <c r="G206">
        <f ca="1">RAND()</f>
        <v>0.68534489388872488</v>
      </c>
      <c r="H206">
        <f ca="1">RAND()</f>
        <v>0.45647877720738517</v>
      </c>
      <c r="I206">
        <f ca="1">RAND()</f>
        <v>0.72659756278072796</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39010</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7</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2100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0.51693749861617411</v>
      </c>
      <c r="E207">
        <f ca="1">RAND()</f>
        <v>0.66785049199426039</v>
      </c>
      <c r="F207">
        <f ca="1">RAND()</f>
        <v>0.19322304689655356</v>
      </c>
      <c r="G207">
        <f ca="1">RAND()</f>
        <v>0.70643022461074823</v>
      </c>
      <c r="H207">
        <f ca="1">RAND()</f>
        <v>0.81692969579998687</v>
      </c>
      <c r="I207">
        <f ca="1">RAND()</f>
        <v>0.7501171316554931</v>
      </c>
      <c r="M207" t="str">
        <f ca="1">IF(LEN(J207)&lt;&gt;0,J207,VLOOKUP(D207+$B207,$BJ:$BK,MATCH($BK$1,$BJ$1:$BK$1,0),1))</f>
        <v>안 지정 캐릭터 PP 영웅등급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66785</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3300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0.43592791987011936</v>
      </c>
      <c r="E208">
        <f ca="1">RAND()</f>
        <v>0.74231557328744746</v>
      </c>
      <c r="F208">
        <f ca="1">RAND()</f>
        <v>0.70128974810043621</v>
      </c>
      <c r="G208">
        <f ca="1">RAND()</f>
        <v>0.34477865868144619</v>
      </c>
      <c r="H208">
        <f ca="1">RAND()</f>
        <v>2.8835822123778665E-2</v>
      </c>
      <c r="I208">
        <f ca="1">RAND()</f>
        <v>0.86869206618848183</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Equip7002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2300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189</v>
      </c>
      <c r="W208">
        <v>1</v>
      </c>
      <c r="X208" t="s">
        <v>126</v>
      </c>
      <c r="Z208">
        <v>900</v>
      </c>
      <c r="AA208" t="str">
        <f ca="1">IF(ISBLANK(AB208),"",
VLOOKUP(AB208,OFFSET(INDIRECT("$A:$B"),0,MATCH(AB$1&amp;"_Verify",INDIRECT("$1:$1"),0)-1),2,0)
)</f>
        <v>fe</v>
      </c>
      <c r="AB208" t="s">
        <v>82</v>
      </c>
      <c r="AC208" t="s">
        <v>256</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0.68333291032762733</v>
      </c>
      <c r="E209">
        <f ca="1">RAND()</f>
        <v>0.7749693862966569</v>
      </c>
      <c r="F209">
        <f ca="1">RAND()</f>
        <v>0.23304700312096982</v>
      </c>
      <c r="G209">
        <f ca="1">RAND()</f>
        <v>7.3110753757015479E-2</v>
      </c>
      <c r="H209">
        <f ca="1">RAND()</f>
        <v>0.21171454371456133</v>
      </c>
      <c r="I209">
        <f ca="1">RAND()</f>
        <v>0.97951343963780391</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Equip8101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8500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197</v>
      </c>
      <c r="W209">
        <v>1</v>
      </c>
      <c r="X209" t="s">
        <v>126</v>
      </c>
      <c r="Z209">
        <v>7800</v>
      </c>
      <c r="AA209" t="str">
        <f ca="1">IF(ISBLANK(AB209),"",
VLOOKUP(AB209,OFFSET(INDIRECT("$A:$B"),0,MATCH(AB$1&amp;"_Verify",INDIRECT("$1:$1"),0)-1),2,0)
)</f>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0.32562005804992555</v>
      </c>
      <c r="E210">
        <f ca="1">RAND()</f>
        <v>4.4384038747829258E-2</v>
      </c>
      <c r="F210">
        <f ca="1">RAND()</f>
        <v>0.77419270948108121</v>
      </c>
      <c r="G210">
        <f ca="1">RAND()</f>
        <v>0.55945583223393069</v>
      </c>
      <c r="H210">
        <f ca="1">RAND()</f>
        <v>0.93846440231696249</v>
      </c>
      <c r="I210">
        <f ca="1">RAND()</f>
        <v>0.72476892345248101</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fl1</v>
      </c>
      <c r="AB210" t="s">
        <v>87</v>
      </c>
      <c r="AC210" t="s">
        <v>442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ca="1">IF(ROW()=2,AN210,OFFSET(AM210,-1,0)&amp;IF(LEN(AN210)=0,"",","&amp;AN210))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{"dy":21,"sl":8,"tp":"fl1","vl":"Actor0007","cn":1,"pt":"DI","pp":62,"pr":43}</v>
      </c>
    </row>
    <row r="211" spans="1:40">
      <c r="A211">
        <v>21</v>
      </c>
      <c r="B211">
        <v>9</v>
      </c>
      <c r="C211">
        <f>IF(B211&lt;=9,0,
IF(B211=10,1,2))</f>
        <v>0</v>
      </c>
      <c r="D211">
        <f ca="1">RAND()</f>
        <v>7.9173973002138465E-2</v>
      </c>
      <c r="E211">
        <f ca="1">RAND()</f>
        <v>4.8305523049753551E-2</v>
      </c>
      <c r="F211">
        <f ca="1">RAND()</f>
        <v>0.56611880546099302</v>
      </c>
      <c r="G211">
        <f ca="1">RAND()</f>
        <v>0.22589598054688631</v>
      </c>
      <c r="H211">
        <f ca="1">RAND()</f>
        <v>0.55479707545211998</v>
      </c>
      <c r="I211">
        <f ca="1">RAND()</f>
        <v>0.58046073049295588</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0.47248528352349906</v>
      </c>
      <c r="E212">
        <f ca="1">RAND()</f>
        <v>0.37225630158024325</v>
      </c>
      <c r="F212">
        <f ca="1">RAND()</f>
        <v>0.87204877586003338</v>
      </c>
      <c r="G212">
        <f ca="1">RAND()</f>
        <v>3.818991389844395E-2</v>
      </c>
      <c r="H212">
        <f ca="1">RAND()</f>
        <v>0.61983051035131853</v>
      </c>
      <c r="I212">
        <f ca="1">RAND()</f>
        <v>0.96253175211992237</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Equip3101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1500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{"dy":22,"sl":0,"tp":"uph","vl":"92746","cn":14,"pt":"GO","pr":4200}</v>
      </c>
    </row>
    <row r="213" spans="1:40">
      <c r="A213">
        <v>22</v>
      </c>
      <c r="B213">
        <v>1</v>
      </c>
      <c r="C213">
        <f>IF(B213&lt;=9,0,
IF(B213=10,1,2))</f>
        <v>0</v>
      </c>
      <c r="D213">
        <f ca="1">RAND()</f>
        <v>0.76267439085827538</v>
      </c>
      <c r="E213">
        <f ca="1">RAND()</f>
        <v>0.39377556088578169</v>
      </c>
      <c r="F213">
        <f ca="1">RAND()</f>
        <v>0.18011632136001521</v>
      </c>
      <c r="G213">
        <f ca="1">RAND()</f>
        <v>0.46278076969108373</v>
      </c>
      <c r="H213">
        <f ca="1">RAND()</f>
        <v>0.30388416862289269</v>
      </c>
      <c r="I213">
        <f ca="1">RAND()</f>
        <v>0.51325429882146567</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Equip3201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5</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302</v>
      </c>
      <c r="W213">
        <v>1</v>
      </c>
      <c r="X213" t="s">
        <v>126</v>
      </c>
      <c r="Z213">
        <v>5000</v>
      </c>
      <c r="AA213" t="str">
        <f ca="1">IF(ISBLANK(AB213),"",
VLOOKUP(AB213,OFFSET(INDIRECT("$A:$B"),0,MATCH(AB$1&amp;"_Verify",INDIRECT("$1:$1"),0)-1),2,0)
)</f>
        <v>fe</v>
      </c>
      <c r="AB213" t="s">
        <v>82</v>
      </c>
      <c r="AC213" t="s">
        <v>191</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ca="1">IF(ROW()=2,AN213,OFFSET(AM213,-1,0)&amp;IF(LEN(AN213)=0,"",","&amp;AN213))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{"dy":22,"sl":1,"tp":"fe","vl":"Equip0302","cn":1,"pt":"DI","pr":11}</v>
      </c>
    </row>
    <row r="214" spans="1:40">
      <c r="A214">
        <v>22</v>
      </c>
      <c r="B214">
        <v>2</v>
      </c>
      <c r="C214">
        <f>IF(B214&lt;=9,0,
IF(B214=10,1,2))</f>
        <v>0</v>
      </c>
      <c r="D214">
        <f ca="1">RAND()</f>
        <v>0.93329947492207099</v>
      </c>
      <c r="E214">
        <f ca="1">RAND()</f>
        <v>0.10791462255863959</v>
      </c>
      <c r="F214">
        <f ca="1">RAND()</f>
        <v>0.36829234040150327</v>
      </c>
      <c r="G214">
        <f ca="1">RAND()</f>
        <v>0.44298427439823429</v>
      </c>
      <c r="H214">
        <f ca="1">RAND()</f>
        <v>0.43074762940028</v>
      </c>
      <c r="I214">
        <f ca="1">RAND()</f>
        <v>0.55792195358941787</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10791</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fe</v>
      </c>
      <c r="AB214" t="s">
        <v>82</v>
      </c>
      <c r="AC214" t="s">
        <v>248</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ca="1">IF(ROW()=2,AN214,OFFSET(AM214,-1,0)&amp;IF(LEN(AN214)=0,"",","&amp;AN214))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{"dy":22,"sl":2,"tp":"fe","vl":"Equip1002","cn":1,"pt":"GO","pr":800}</v>
      </c>
    </row>
    <row r="215" spans="1:40">
      <c r="A215">
        <v>22</v>
      </c>
      <c r="B215">
        <v>3</v>
      </c>
      <c r="C215">
        <f>IF(B215&lt;=9,0,
IF(B215=10,1,2))</f>
        <v>0</v>
      </c>
      <c r="D215">
        <f ca="1">RAND()</f>
        <v>0.12077456162620792</v>
      </c>
      <c r="E215">
        <f ca="1">RAND()</f>
        <v>0.43261733061116492</v>
      </c>
      <c r="F215">
        <f ca="1">RAND()</f>
        <v>0.93498743162134967</v>
      </c>
      <c r="G215">
        <f ca="1">RAND()</f>
        <v>0.95295000677632413</v>
      </c>
      <c r="H215">
        <f ca="1">RAND()</f>
        <v>0.78250823000334024</v>
      </c>
      <c r="I215">
        <f ca="1">RAND()</f>
        <v>0.49128473840771414</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43261</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fe</v>
      </c>
      <c r="AB215" t="s">
        <v>82</v>
      </c>
      <c r="AC215" t="s">
        <v>460</v>
      </c>
      <c r="AD215">
        <v>1</v>
      </c>
      <c r="AE215" t="s">
        <v>453</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ca="1">IF(ROW()=2,AN215,OFFSET(AM215,-1,0)&amp;IF(LEN(AN215)=0,"",","&amp;AN215))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{"dy":22,"sl":3,"tp":"fe","vl":"Equip2401","cn":1,"pt":"DI","pp":169,"pr":109}</v>
      </c>
    </row>
    <row r="216" spans="1:40">
      <c r="A216">
        <v>22</v>
      </c>
      <c r="B216">
        <v>4</v>
      </c>
      <c r="C216">
        <f>IF(B216&lt;=9,0,
IF(B216=10,1,2))</f>
        <v>0</v>
      </c>
      <c r="D216">
        <f ca="1">RAND()</f>
        <v>0.64753402218231682</v>
      </c>
      <c r="E216">
        <f ca="1">RAND()</f>
        <v>0.49610685606617544</v>
      </c>
      <c r="F216">
        <f ca="1">RAND()</f>
        <v>0.40876912143721267</v>
      </c>
      <c r="G216">
        <f ca="1">RAND()</f>
        <v>0.51937513489450937</v>
      </c>
      <c r="H216">
        <f ca="1">RAND()</f>
        <v>0.84126976483697102</v>
      </c>
      <c r="I216">
        <f ca="1">RAND()</f>
        <v>0.21579420264325899</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49610</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8</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0.88244276336503435</v>
      </c>
      <c r="E217">
        <f ca="1">RAND()</f>
        <v>0.74730556794612701</v>
      </c>
      <c r="F217">
        <f ca="1">RAND()</f>
        <v>0.32728467103619663</v>
      </c>
      <c r="G217">
        <f ca="1">RAND()</f>
        <v>0.29673662164554937</v>
      </c>
      <c r="H217">
        <f ca="1">RAND()</f>
        <v>0.11087354365945967</v>
      </c>
      <c r="I217">
        <f ca="1">RAND()</f>
        <v>0.62671011946552047</v>
      </c>
      <c r="M217" t="str">
        <f ca="1">IF(LEN(J217)&lt;&gt;0,J217,VLOOKUP(D217+$B217,$BJ:$BK,MATCH($BK$1,$BJ$1:$BK$1,0),1))</f>
        <v>안 지정 캐릭터 PP 일반등급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74730</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3300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191</v>
      </c>
      <c r="W217">
        <v>1</v>
      </c>
      <c r="X217" t="s">
        <v>130</v>
      </c>
      <c r="Z217">
        <v>11</v>
      </c>
      <c r="AA217" t="str">
        <f ca="1">IF(ISBLANK(AB217),"",
VLOOKUP(AB217,OFFSET(INDIRECT("$A:$B"),0,MATCH(AB$1&amp;"_Verify",INDIRECT("$1:$1"),0)-1),2,0)
)</f>
        <v>fe</v>
      </c>
      <c r="AB217" t="s">
        <v>82</v>
      </c>
      <c r="AC217" t="s">
        <v>189</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ca="1">IF(ROW()=2,AN217,OFFSET(AM217,-1,0)&amp;IF(LEN(AN217)=0,"",","&amp;AN217))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{"dy":22,"sl":5,"tp":"fe","vl":"Equip2002","cn":1,"pt":"GO","pr":900}</v>
      </c>
    </row>
    <row r="218" spans="1:40">
      <c r="A218">
        <v>22</v>
      </c>
      <c r="B218">
        <v>6</v>
      </c>
      <c r="C218">
        <f>IF(B218&lt;=9,0,
IF(B218=10,1,2))</f>
        <v>0</v>
      </c>
      <c r="D218">
        <f ca="1">RAND()</f>
        <v>0.69000205915215429</v>
      </c>
      <c r="E218">
        <f ca="1">RAND()</f>
        <v>0.85385835394340703</v>
      </c>
      <c r="F218">
        <f ca="1">RAND()</f>
        <v>0.57076842262433147</v>
      </c>
      <c r="G218">
        <f ca="1">RAND()</f>
        <v>0.36621897423578753</v>
      </c>
      <c r="H218">
        <f ca="1">RAND()</f>
        <v>9.7746602963862617E-2</v>
      </c>
      <c r="I218">
        <f ca="1">RAND()</f>
        <v>0.78376160617193047</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Equip7202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9700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256</v>
      </c>
      <c r="W218">
        <v>1</v>
      </c>
      <c r="X218" t="s">
        <v>126</v>
      </c>
      <c r="Z218">
        <v>3900</v>
      </c>
      <c r="AA218" t="str">
        <f ca="1">IF(ISBLANK(AB218),"",
VLOOKUP(AB218,OFFSET(INDIRECT("$A:$B"),0,MATCH(AB$1&amp;"_Verify",INDIRECT("$1:$1"),0)-1),2,0)
)</f>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{"dy":22,"sl":6,"tp":"uph","vl":"38584","cn":10,"pt":"GO","pr":3000}</v>
      </c>
    </row>
    <row r="219" spans="1:40">
      <c r="A219">
        <v>22</v>
      </c>
      <c r="B219">
        <v>7</v>
      </c>
      <c r="C219">
        <f>IF(B219&lt;=9,0,
IF(B219=10,1,2))</f>
        <v>0</v>
      </c>
      <c r="D219">
        <f ca="1">RAND()</f>
        <v>0.45601252406400705</v>
      </c>
      <c r="E219">
        <f ca="1">RAND()</f>
        <v>0.80152811599276785</v>
      </c>
      <c r="F219">
        <f ca="1">RAND()</f>
        <v>0.41512327804791971</v>
      </c>
      <c r="G219">
        <f ca="1">RAND()</f>
        <v>0.78510235075880741</v>
      </c>
      <c r="H219">
        <f ca="1">RAND()</f>
        <v>0.71664364608395981</v>
      </c>
      <c r="I219">
        <f ca="1">RAND()</f>
        <v>0.9981418146462927</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Equip8102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8500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248</v>
      </c>
      <c r="W219">
        <v>1</v>
      </c>
      <c r="X219" t="s">
        <v>126</v>
      </c>
      <c r="Z219">
        <v>800</v>
      </c>
      <c r="AA219" t="str">
        <f ca="1">IF(ISBLANK(AB219),"",
VLOOKUP(AB219,OFFSET(INDIRECT("$A:$B"),0,MATCH(AB$1&amp;"_Verify",INDIRECT("$1:$1"),0)-1),2,0)
)</f>
        <v>fe</v>
      </c>
      <c r="AB219" t="s">
        <v>82</v>
      </c>
      <c r="AC219" t="s">
        <v>240</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ca="1">IF(ROW()=2,AN219,OFFSET(AM219,-1,0)&amp;IF(LEN(AN219)=0,"",","&amp;AN219))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{"dy":22,"sl":7,"tp":"fe","vl":"Equip8102","cn":1,"pt":"GO","pr":8000}</v>
      </c>
    </row>
    <row r="220" spans="1:40">
      <c r="A220">
        <v>22</v>
      </c>
      <c r="B220">
        <v>8</v>
      </c>
      <c r="C220">
        <f>IF(B220&lt;=9,0,
IF(B220=10,1,2))</f>
        <v>0</v>
      </c>
      <c r="D220">
        <f ca="1">RAND()</f>
        <v>0.30947688687042418</v>
      </c>
      <c r="E220">
        <f ca="1">RAND()</f>
        <v>0.37680819887183425</v>
      </c>
      <c r="F220">
        <f ca="1">RAND()</f>
        <v>0.24925523027075136</v>
      </c>
      <c r="G220">
        <f ca="1">RAND()</f>
        <v>0.79396901864940217</v>
      </c>
      <c r="H220">
        <f ca="1">RAND()</f>
        <v>0.7484689920244173</v>
      </c>
      <c r="I220">
        <f ca="1">RAND()</f>
        <v>0.33692949958901375</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fc</v>
      </c>
      <c r="AB220" t="s">
        <v>85</v>
      </c>
      <c r="AC220" t="s">
        <v>386</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ca="1">IF(ROW()=2,AN220,OFFSET(AM220,-1,0)&amp;IF(LEN(AN220)=0,"",","&amp;AN220))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{"dy":22,"sl":8,"tp":"fc","vl":"Actor0125","cn":1,"pt":"DI","pp":219,"pr":159}</v>
      </c>
    </row>
    <row r="221" spans="1:40">
      <c r="A221">
        <v>22</v>
      </c>
      <c r="B221">
        <v>9</v>
      </c>
      <c r="C221">
        <f>IF(B221&lt;=9,0,
IF(B221=10,1,2))</f>
        <v>0</v>
      </c>
      <c r="D221">
        <f ca="1">RAND()</f>
        <v>0.90772220239948553</v>
      </c>
      <c r="E221">
        <f ca="1">RAND()</f>
        <v>0.46655173901736458</v>
      </c>
      <c r="F221">
        <f ca="1">RAND()</f>
        <v>2.4761502535709634E-2</v>
      </c>
      <c r="G221">
        <f ca="1">RAND()</f>
        <v>0.20514676487741113</v>
      </c>
      <c r="H221">
        <f ca="1">RAND()</f>
        <v>9.3782725498933295E-2</v>
      </c>
      <c r="I221">
        <f ca="1">RAND()</f>
        <v>0.29470226027109547</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fp</v>
      </c>
      <c r="AB221" t="s">
        <v>86</v>
      </c>
      <c r="AC221" t="s">
        <v>386</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ca="1">IF(ROW()=2,AN221,OFFSET(AM221,-1,0)&amp;IF(LEN(AN221)=0,"",","&amp;AN221))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{"dy":22,"sl":9,"tp":"fp","vl":"Actor0125","cn":50,"pt":"DI","pp":101,"pr":39}</v>
      </c>
    </row>
    <row r="222" spans="1:40">
      <c r="A222">
        <v>23</v>
      </c>
      <c r="B222">
        <v>0</v>
      </c>
      <c r="C222">
        <f>IF(B222&lt;=9,0,
IF(B222=10,1,2))</f>
        <v>0</v>
      </c>
      <c r="D222">
        <f ca="1">RAND()</f>
        <v>0.12450467605164695</v>
      </c>
      <c r="E222">
        <f ca="1">RAND()</f>
        <v>0.32107029202458082</v>
      </c>
      <c r="F222">
        <f ca="1">RAND()</f>
        <v>0.43080978586795815</v>
      </c>
      <c r="G222">
        <f ca="1">RAND()</f>
        <v>0.33169763085961168</v>
      </c>
      <c r="H222">
        <f ca="1">RAND()</f>
        <v>0.32563621059075454</v>
      </c>
      <c r="I222">
        <f ca="1">RAND()</f>
        <v>2.2136451034342586E-2</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Equip2302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202</v>
      </c>
      <c r="W222">
        <v>1</v>
      </c>
      <c r="X222" t="s">
        <v>126</v>
      </c>
      <c r="Z222">
        <v>3400</v>
      </c>
      <c r="AA222" t="str">
        <f ca="1">IF(ISBLANK(AB222),"",
VLOOKUP(AB222,OFFSET(INDIRECT("$A:$B"),0,MATCH(AB$1&amp;"_Verify",INDIRECT("$1:$1"),0)-1),2,0)
)</f>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{"dy":23,"sl":0,"tp":"upn","vl":"10153","cn":9,"pt":"GO","pr":2700}</v>
      </c>
    </row>
    <row r="223" spans="1:40">
      <c r="A223">
        <v>23</v>
      </c>
      <c r="B223">
        <v>1</v>
      </c>
      <c r="C223">
        <f>IF(B223&lt;=9,0,
IF(B223=10,1,2))</f>
        <v>0</v>
      </c>
      <c r="D223">
        <f ca="1">RAND()</f>
        <v>0.77057245822004183</v>
      </c>
      <c r="E223">
        <f ca="1">RAND()</f>
        <v>0.84990508033648293</v>
      </c>
      <c r="F223">
        <f ca="1">RAND()</f>
        <v>0.58576151887618011</v>
      </c>
      <c r="G223">
        <f ca="1">RAND()</f>
        <v>0.26235844717290624</v>
      </c>
      <c r="H223">
        <f ca="1">RAND()</f>
        <v>6.7931365193029336E-2</v>
      </c>
      <c r="I223">
        <f ca="1">RAND()</f>
        <v>0.67946522946743326</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Equip7202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16</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245</v>
      </c>
      <c r="W223">
        <v>1</v>
      </c>
      <c r="X223" t="s">
        <v>126</v>
      </c>
      <c r="Z223">
        <v>7000</v>
      </c>
      <c r="AA223" t="str">
        <f ca="1">IF(ISBLANK(AB223),"",
VLOOKUP(AB223,OFFSET(INDIRECT("$A:$B"),0,MATCH(AB$1&amp;"_Verify",INDIRECT("$1:$1"),0)-1),2,0)
)</f>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0.94700726151868975</v>
      </c>
      <c r="E224">
        <f ca="1">RAND()</f>
        <v>0.34187737391775463</v>
      </c>
      <c r="F224">
        <f ca="1">RAND()</f>
        <v>0.95323766110697805</v>
      </c>
      <c r="G224">
        <f ca="1">RAND()</f>
        <v>0.55510303632282787</v>
      </c>
      <c r="H224">
        <f ca="1">RAND()</f>
        <v>0.82329150993291389</v>
      </c>
      <c r="I224">
        <f ca="1">RAND()</f>
        <v>0.19213194597405925</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34187</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7</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2100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upn</v>
      </c>
      <c r="AB224" t="s">
        <v>92</v>
      </c>
      <c r="AC224">
        <v>98118</v>
      </c>
      <c r="AD224">
        <v>13</v>
      </c>
      <c r="AE224" t="s">
        <v>462</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{"dy":23,"sl":2,"tp":"upn","vl":"98118","cn":13,"pt":"GO","pr":3900}</v>
      </c>
    </row>
    <row r="225" spans="1:40">
      <c r="A225">
        <v>23</v>
      </c>
      <c r="B225">
        <v>3</v>
      </c>
      <c r="C225">
        <f>IF(B225&lt;=9,0,
IF(B225=10,1,2))</f>
        <v>0</v>
      </c>
      <c r="D225">
        <f ca="1">RAND()</f>
        <v>0.51613439382917203</v>
      </c>
      <c r="E225">
        <f ca="1">RAND()</f>
        <v>0.72560092048966607</v>
      </c>
      <c r="F225">
        <f ca="1">RAND()</f>
        <v>0.69075229621761525</v>
      </c>
      <c r="G225">
        <f ca="1">RAND()</f>
        <v>2.0254552369663337E-2</v>
      </c>
      <c r="H225">
        <f ca="1">RAND()</f>
        <v>0.63121723546390873</v>
      </c>
      <c r="I225">
        <f ca="1">RAND()</f>
        <v>7.7593781202307532E-2</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72560</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3300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fe</v>
      </c>
      <c r="AB225" t="s">
        <v>82</v>
      </c>
      <c r="AC225" t="s">
        <v>202</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ca="1">IF(ROW()=2,AN225,OFFSET(AM225,-1,0)&amp;IF(LEN(AN225)=0,"",","&amp;AN225))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{"dy":23,"sl":3,"tp":"fe","vl":"Equip0202","cn":1,"pt":"GO","pr":3400}</v>
      </c>
    </row>
    <row r="226" spans="1:40">
      <c r="A226">
        <v>23</v>
      </c>
      <c r="B226">
        <v>4</v>
      </c>
      <c r="C226">
        <f>IF(B226&lt;=9,0,
IF(B226=10,1,2))</f>
        <v>0</v>
      </c>
      <c r="D226">
        <f ca="1">RAND()</f>
        <v>0.91347929240376469</v>
      </c>
      <c r="E226">
        <f ca="1">RAND()</f>
        <v>0.75678556030074895</v>
      </c>
      <c r="F226">
        <f ca="1">RAND()</f>
        <v>0.8457249794744166</v>
      </c>
      <c r="G226">
        <f ca="1">RAND()</f>
        <v>0.37266126173917014</v>
      </c>
      <c r="H226">
        <f ca="1">RAND()</f>
        <v>0.72290176583174015</v>
      </c>
      <c r="I226">
        <f ca="1">RAND()</f>
        <v>0.35028703418687812</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75678</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3600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fe</v>
      </c>
      <c r="AB226" t="s">
        <v>82</v>
      </c>
      <c r="AC226" t="s">
        <v>257</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0.42437642105313367</v>
      </c>
      <c r="E227">
        <f ca="1">RAND()</f>
        <v>0.71049394388059783</v>
      </c>
      <c r="F227">
        <f ca="1">RAND()</f>
        <v>0.32648119294773192</v>
      </c>
      <c r="G227">
        <f ca="1">RAND()</f>
        <v>0.12825754685576296</v>
      </c>
      <c r="H227">
        <f ca="1">RAND()</f>
        <v>0.44566891725930757</v>
      </c>
      <c r="I227">
        <f ca="1">RAND()</f>
        <v>0.58170472704054932</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Equip6102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3600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204</v>
      </c>
      <c r="W227">
        <v>1</v>
      </c>
      <c r="X227" t="s">
        <v>126</v>
      </c>
      <c r="Z227">
        <v>1700</v>
      </c>
      <c r="AA227" t="str">
        <f ca="1">IF(ISBLANK(AB227),"",
VLOOKUP(AB227,OFFSET(INDIRECT("$A:$B"),0,MATCH(AB$1&amp;"_Verify",INDIRECT("$1:$1"),0)-1),2,0)
)</f>
        <v>uph</v>
      </c>
      <c r="AB227" t="s">
        <v>91</v>
      </c>
      <c r="AC227">
        <v>98421</v>
      </c>
      <c r="AD227">
        <v>14</v>
      </c>
      <c r="AE227" t="s">
        <v>453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0.6212138758713075</v>
      </c>
      <c r="E228">
        <f ca="1">RAND()</f>
        <v>0.10280099564912382</v>
      </c>
      <c r="F228">
        <f ca="1">RAND()</f>
        <v>0.55211736062333838</v>
      </c>
      <c r="G228">
        <f ca="1">RAND()</f>
        <v>0.97994463691225786</v>
      </c>
      <c r="H228">
        <f ca="1">RAND()</f>
        <v>0.58660738820450198</v>
      </c>
      <c r="I228">
        <f ca="1">RAND()</f>
        <v>0.86540751671143756</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Equip1101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1500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257</v>
      </c>
      <c r="W228">
        <v>1</v>
      </c>
      <c r="X228" t="s">
        <v>126</v>
      </c>
      <c r="Z228">
        <v>3500</v>
      </c>
      <c r="AA228" t="str">
        <f ca="1">IF(ISBLANK(AB228),"",
VLOOKUP(AB228,OFFSET(INDIRECT("$A:$B"),0,MATCH(AB$1&amp;"_Verify",INDIRECT("$1:$1"),0)-1),2,0)
)</f>
        <v>fe</v>
      </c>
      <c r="AB228" t="s">
        <v>82</v>
      </c>
      <c r="AC228" t="s">
        <v>204</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0.84364650514770212</v>
      </c>
      <c r="E229">
        <f ca="1">RAND()</f>
        <v>0.36296158597540229</v>
      </c>
      <c r="F229">
        <f ca="1">RAND()</f>
        <v>0.92050774709676775</v>
      </c>
      <c r="G229">
        <f ca="1">RAND()</f>
        <v>0.68833861391190698</v>
      </c>
      <c r="H229">
        <f ca="1">RAND()</f>
        <v>0.93908033962826165</v>
      </c>
      <c r="I229">
        <f ca="1">RAND()</f>
        <v>0.78886880853879349</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Equip4101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1400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201</v>
      </c>
      <c r="W229">
        <v>1</v>
      </c>
      <c r="X229" t="s">
        <v>126</v>
      </c>
      <c r="Z229">
        <v>74200</v>
      </c>
      <c r="AA229" t="str">
        <f ca="1">IF(ISBLANK(AB229),"",
VLOOKUP(AB229,OFFSET(INDIRECT("$A:$B"),0,MATCH(AB$1&amp;"_Verify",INDIRECT("$1:$1"),0)-1),2,0)
)</f>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0.59332320160731455</v>
      </c>
      <c r="E230">
        <f ca="1">RAND()</f>
        <v>0.30040724977065403</v>
      </c>
      <c r="F230">
        <f ca="1">RAND()</f>
        <v>0.60231384350410178</v>
      </c>
      <c r="G230">
        <f ca="1">RAND()</f>
        <v>0.81863290188853177</v>
      </c>
      <c r="H230">
        <f ca="1">RAND()</f>
        <v>0.57666882535727315</v>
      </c>
      <c r="I230">
        <f ca="1">RAND()</f>
        <v>0.53578785493935122</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fl1</v>
      </c>
      <c r="AB230" t="s">
        <v>87</v>
      </c>
      <c r="AC230" t="s">
        <v>437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ca="1">IF(ROW()=2,AN230,OFFSET(AM230,-1,0)&amp;IF(LEN(AN230)=0,"",","&amp;AN230))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{"dy":23,"sl":8,"tp":"fl1","vl":"Actor1005","cn":1,"pt":"DI","pp":65,"pr":49}</v>
      </c>
    </row>
    <row r="231" spans="1:40">
      <c r="A231">
        <v>23</v>
      </c>
      <c r="B231">
        <v>9</v>
      </c>
      <c r="C231">
        <f>IF(B231&lt;=9,0,
IF(B231=10,1,2))</f>
        <v>0</v>
      </c>
      <c r="D231">
        <f ca="1">RAND()</f>
        <v>0.34533431415772187</v>
      </c>
      <c r="E231">
        <f ca="1">RAND()</f>
        <v>0.7554389493593936</v>
      </c>
      <c r="F231">
        <f ca="1">RAND()</f>
        <v>0.19685936498915435</v>
      </c>
      <c r="G231">
        <f ca="1">RAND()</f>
        <v>0.30519429472869475</v>
      </c>
      <c r="H231">
        <f ca="1">RAND()</f>
        <v>0.80517272765750503</v>
      </c>
      <c r="I231">
        <f ca="1">RAND()</f>
        <v>0.25644049893320131</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0.53063567279526247</v>
      </c>
      <c r="E232">
        <f ca="1">RAND()</f>
        <v>0.14925396797157053</v>
      </c>
      <c r="F232">
        <f ca="1">RAND()</f>
        <v>0.74355458617185988</v>
      </c>
      <c r="G232">
        <f ca="1">RAND()</f>
        <v>0.71525661186507328</v>
      </c>
      <c r="H232">
        <f ca="1">RAND()</f>
        <v>0.19520675701395385</v>
      </c>
      <c r="I232">
        <f ca="1">RAND()</f>
        <v>0.1677710967064957</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Equip1101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1100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upn</v>
      </c>
      <c r="AB232" t="s">
        <v>92</v>
      </c>
      <c r="AC232">
        <v>11471</v>
      </c>
      <c r="AD232">
        <v>12</v>
      </c>
      <c r="AE232" t="s">
        <v>453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{"dy":24,"sl":0,"tp":"upn","vl":"11471","cn":12,"pt":"DI","pr":4}</v>
      </c>
    </row>
    <row r="233" spans="1:40">
      <c r="A233">
        <v>24</v>
      </c>
      <c r="B233">
        <v>1</v>
      </c>
      <c r="C233">
        <f>IF(B233&lt;=9,0,
IF(B233=10,1,2))</f>
        <v>0</v>
      </c>
      <c r="D233">
        <f ca="1">RAND()</f>
        <v>0.37152838208119676</v>
      </c>
      <c r="E233">
        <f ca="1">RAND()</f>
        <v>0.78075667322832687</v>
      </c>
      <c r="F233">
        <f ca="1">RAND()</f>
        <v>0.21910768499373168</v>
      </c>
      <c r="G233">
        <f ca="1">RAND()</f>
        <v>0.48979461112421985</v>
      </c>
      <c r="H233">
        <f ca="1">RAND()</f>
        <v>0.99237453370040962</v>
      </c>
      <c r="I233">
        <f ca="1">RAND()</f>
        <v>0.38743115706439557</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Equip7001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1900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250</v>
      </c>
      <c r="W233">
        <v>1</v>
      </c>
      <c r="X233" t="s">
        <v>126</v>
      </c>
      <c r="Z233">
        <v>1000</v>
      </c>
      <c r="AA233" t="str">
        <f ca="1">IF(ISBLANK(AB233),"",
VLOOKUP(AB233,OFFSET(INDIRECT("$A:$B"),0,MATCH(AB$1&amp;"_Verify",INDIRECT("$1:$1"),0)-1),2,0)
)</f>
        <v>fe</v>
      </c>
      <c r="AB233" t="s">
        <v>82</v>
      </c>
      <c r="AC233" t="s">
        <v>449</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6.805172908191981E-2</v>
      </c>
      <c r="E234">
        <f ca="1">RAND()</f>
        <v>0.29922762728045671</v>
      </c>
      <c r="F234">
        <f ca="1">RAND()</f>
        <v>0.27424203987543927</v>
      </c>
      <c r="G234">
        <f ca="1">RAND()</f>
        <v>0.58174591575365642</v>
      </c>
      <c r="H234">
        <f ca="1">RAND()</f>
        <v>0.4203544062069372</v>
      </c>
      <c r="I234">
        <f ca="1">RAND()</f>
        <v>0.58678575088021889</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29922</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6</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1800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0.19592730983972162</v>
      </c>
      <c r="E235">
        <f ca="1">RAND()</f>
        <v>0.60425476597745564</v>
      </c>
      <c r="F235">
        <f ca="1">RAND()</f>
        <v>0.52317111971478503</v>
      </c>
      <c r="G235">
        <f ca="1">RAND()</f>
        <v>3.5474249225173615E-2</v>
      </c>
      <c r="H235">
        <f ca="1">RAND()</f>
        <v>0.51414705636523905</v>
      </c>
      <c r="I235">
        <f ca="1">RAND()</f>
        <v>0.67106714892911068</v>
      </c>
      <c r="M235" t="str">
        <f ca="1">IF(LEN(J235)&lt;&gt;0,J235,VLOOKUP(D235+$B235,$BJ:$BK,MATCH($BK$1,$BJ$1:$BK$1,0),1))</f>
        <v>안 지정 캐릭터 PP 영웅등급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60425</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fe</v>
      </c>
      <c r="AB235" t="s">
        <v>82</v>
      </c>
      <c r="AC235" t="s">
        <v>448</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ca="1">IF(ROW()=2,AN235,OFFSET(AM235,-1,0)&amp;IF(LEN(AN235)=0,"",","&amp;AN235))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{"dy":24,"sl":3,"tp":"fe","vl":"Equip2102","cn":1,"pt":"GO","pr":1000}</v>
      </c>
    </row>
    <row r="236" spans="1:40">
      <c r="A236">
        <v>24</v>
      </c>
      <c r="B236">
        <v>4</v>
      </c>
      <c r="C236">
        <f>IF(B236&lt;=9,0,
IF(B236=10,1,2))</f>
        <v>0</v>
      </c>
      <c r="D236">
        <f ca="1">RAND()</f>
        <v>0.53916030725477937</v>
      </c>
      <c r="E236">
        <f ca="1">RAND()</f>
        <v>0.59624565043238376</v>
      </c>
      <c r="F236">
        <f ca="1">RAND()</f>
        <v>0.25934139159348624</v>
      </c>
      <c r="G236">
        <f ca="1">RAND()</f>
        <v>0.23357757370968535</v>
      </c>
      <c r="H236">
        <f ca="1">RAND()</f>
        <v>8.3423285630082167E-2</v>
      </c>
      <c r="I236">
        <f ca="1">RAND()</f>
        <v>0.68983075392650495</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59624</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10</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3000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fe</v>
      </c>
      <c r="AB236" t="s">
        <v>82</v>
      </c>
      <c r="AC236" t="s">
        <v>451</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ca="1">IF(ROW()=2,AN236,OFFSET(AM236,-1,0)&amp;IF(LEN(AN236)=0,"",","&amp;AN236))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{"dy":24,"sl":4,"tp":"fe","vl":"Equip3001","cn":1,"pt":"GO","pr":700}</v>
      </c>
    </row>
    <row r="237" spans="1:40">
      <c r="A237">
        <v>24</v>
      </c>
      <c r="B237">
        <v>5</v>
      </c>
      <c r="C237">
        <f>IF(B237&lt;=9,0,
IF(B237=10,1,2))</f>
        <v>0</v>
      </c>
      <c r="D237">
        <f ca="1">RAND()</f>
        <v>0.74300200127620841</v>
      </c>
      <c r="E237">
        <f ca="1">RAND()</f>
        <v>0.4021423326363156</v>
      </c>
      <c r="F237">
        <f ca="1">RAND()</f>
        <v>0.27703585870148961</v>
      </c>
      <c r="G237">
        <f ca="1">RAND()</f>
        <v>0.30769133630666434</v>
      </c>
      <c r="H237">
        <f ca="1">RAND()</f>
        <v>0.98857962580181136</v>
      </c>
      <c r="I237">
        <f ca="1">RAND()</f>
        <v>0.87013784435831298</v>
      </c>
      <c r="M237" t="str">
        <f ca="1">IF(LEN(J237)&lt;&gt;0,J237,VLOOKUP(D237+$B237,$BJ:$BK,MATCH($BK$1,$BJ$1:$BK$1,0),1))</f>
        <v>안 지정 캐릭터 PP 영웅등급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40214</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7</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2100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fe</v>
      </c>
      <c r="AB237" t="s">
        <v>82</v>
      </c>
      <c r="AC237" t="s">
        <v>450</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ca="1">IF(ROW()=2,AN237,OFFSET(AM237,-1,0)&amp;IF(LEN(AN237)=0,"",","&amp;AN237))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{"dy":24,"sl":5,"tp":"fe","vl":"Equip4101","cn":1,"pt":"GO","pr":1100}</v>
      </c>
    </row>
    <row r="238" spans="1:40">
      <c r="A238">
        <v>24</v>
      </c>
      <c r="B238">
        <v>6</v>
      </c>
      <c r="C238">
        <f>IF(B238&lt;=9,0,
IF(B238=10,1,2))</f>
        <v>0</v>
      </c>
      <c r="D238">
        <f ca="1">RAND()</f>
        <v>0.13043278443705542</v>
      </c>
      <c r="E238">
        <f ca="1">RAND()</f>
        <v>0.99423081080689946</v>
      </c>
      <c r="F238">
        <f ca="1">RAND()</f>
        <v>0.2263227071839663</v>
      </c>
      <c r="G238">
        <f ca="1">RAND()</f>
        <v>0.80873068168434958</v>
      </c>
      <c r="H238">
        <f ca="1">RAND()</f>
        <v>0.26488851274845338</v>
      </c>
      <c r="I238">
        <f ca="1">RAND()</f>
        <v>0.89488454736617606</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Equip8302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74800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187</v>
      </c>
      <c r="W238">
        <v>1</v>
      </c>
      <c r="X238" t="s">
        <v>126</v>
      </c>
      <c r="Z238">
        <v>74400</v>
      </c>
      <c r="AA238" t="str">
        <f ca="1">IF(ISBLANK(AB238),"",
VLOOKUP(AB238,OFFSET(INDIRECT("$A:$B"),0,MATCH(AB$1&amp;"_Verify",INDIRECT("$1:$1"),0)-1),2,0)
)</f>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0.22484800326584797</v>
      </c>
      <c r="E239">
        <f ca="1">RAND()</f>
        <v>0.511917585404842</v>
      </c>
      <c r="F239">
        <f ca="1">RAND()</f>
        <v>0.50849933494598887</v>
      </c>
      <c r="G239">
        <f ca="1">RAND()</f>
        <v>3.6164383540106204E-2</v>
      </c>
      <c r="H239">
        <f ca="1">RAND()</f>
        <v>0.24264270967132362</v>
      </c>
      <c r="I239">
        <f ca="1">RAND()</f>
        <v>0.7043260006115617</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Equip6001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2100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253</v>
      </c>
      <c r="W239">
        <v>1</v>
      </c>
      <c r="X239" t="s">
        <v>126</v>
      </c>
      <c r="Z239">
        <v>700</v>
      </c>
      <c r="AA239" t="str">
        <f ca="1">IF(ISBLANK(AB239),"",
VLOOKUP(AB239,OFFSET(INDIRECT("$A:$B"),0,MATCH(AB$1&amp;"_Verify",INDIRECT("$1:$1"),0)-1),2,0)
)</f>
        <v>fe</v>
      </c>
      <c r="AB239" t="s">
        <v>82</v>
      </c>
      <c r="AC239" t="s">
        <v>457</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ca="1">IF(ROW()=2,AN239,OFFSET(AM239,-1,0)&amp;IF(LEN(AN239)=0,"",","&amp;AN239))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{"dy":24,"sl":7,"tp":"fe","vl":"Equip6101","cn":1,"pt":"GO","pr":3100}</v>
      </c>
    </row>
    <row r="240" spans="1:40">
      <c r="A240">
        <v>24</v>
      </c>
      <c r="B240">
        <v>8</v>
      </c>
      <c r="C240">
        <f>IF(B240&lt;=9,0,
IF(B240=10,1,2))</f>
        <v>0</v>
      </c>
      <c r="D240">
        <f ca="1">RAND()</f>
        <v>0.85716374241127602</v>
      </c>
      <c r="E240">
        <f ca="1">RAND()</f>
        <v>0.35955723824878016</v>
      </c>
      <c r="F240">
        <f ca="1">RAND()</f>
        <v>0.20193257219553118</v>
      </c>
      <c r="G240">
        <f ca="1">RAND()</f>
        <v>0.81749343650364892</v>
      </c>
      <c r="H240">
        <f ca="1">RAND()</f>
        <v>0.99797216295883295</v>
      </c>
      <c r="I240">
        <f ca="1">RAND()</f>
        <v>0.12574479768641211</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87</v>
      </c>
      <c r="AC240" t="s">
        <v>441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ca="1">IF(ROW()=2,AN240,OFFSET(AM240,-1,0)&amp;IF(LEN(AN240)=0,"",","&amp;AN240))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{"dy":24,"sl":8,"tp":"fl1","vl":"Actor2011","cn":1,"pt":"DI","pp":60,"pr":46}</v>
      </c>
    </row>
    <row r="241" spans="1:40">
      <c r="A241">
        <v>24</v>
      </c>
      <c r="B241">
        <v>9</v>
      </c>
      <c r="C241">
        <f>IF(B241&lt;=9,0,
IF(B241=10,1,2))</f>
        <v>0</v>
      </c>
      <c r="D241">
        <f ca="1">RAND()</f>
        <v>0.83018808163055502</v>
      </c>
      <c r="E241">
        <f ca="1">RAND()</f>
        <v>0.73828138070975791</v>
      </c>
      <c r="F241">
        <f ca="1">RAND()</f>
        <v>0.60143721065308731</v>
      </c>
      <c r="G241">
        <f ca="1">RAND()</f>
        <v>0.77233737074652187</v>
      </c>
      <c r="H241">
        <f ca="1">RAND()</f>
        <v>0.81283782669563054</v>
      </c>
      <c r="I241">
        <f ca="1">RAND()</f>
        <v>0.75794182375399566</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0.56767291992600089</v>
      </c>
      <c r="E242">
        <f ca="1">RAND()</f>
        <v>0.55314788162875395</v>
      </c>
      <c r="F242">
        <f ca="1">RAND()</f>
        <v>0.2956927425924829</v>
      </c>
      <c r="G242">
        <f ca="1">RAND()</f>
        <v>0.40181031566097059</v>
      </c>
      <c r="H242">
        <f ca="1">RAND()</f>
        <v>0.56288564615645864</v>
      </c>
      <c r="I242">
        <f ca="1">RAND()</f>
        <v>0.14114414624235883</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Equip4401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28</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15</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전설</v>
      </c>
      <c r="U242" t="s">
        <v>82</v>
      </c>
      <c r="V242" t="s">
        <v>241</v>
      </c>
      <c r="W242">
        <v>1</v>
      </c>
      <c r="X242" t="s">
        <v>126</v>
      </c>
      <c r="Z242">
        <v>800</v>
      </c>
      <c r="AA242" t="str">
        <f ca="1">IF(ISBLANK(AB242),"",
VLOOKUP(AB242,OFFSET(INDIRECT("$A:$B"),0,MATCH(AB$1&amp;"_Verify",INDIRECT("$1:$1"),0)-1),2,0)
)</f>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0.18168427584570879</v>
      </c>
      <c r="E243">
        <f ca="1">RAND()</f>
        <v>0.38011990412181562</v>
      </c>
      <c r="F243">
        <f ca="1">RAND()</f>
        <v>0.64045787108274699</v>
      </c>
      <c r="G243">
        <f ca="1">RAND()</f>
        <v>0.54423741351834076</v>
      </c>
      <c r="H243">
        <f ca="1">RAND()</f>
        <v>0.32156382489408586</v>
      </c>
      <c r="I243">
        <f ca="1">RAND()</f>
        <v>0.95583000849967048</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Equip3102</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1500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297</v>
      </c>
      <c r="W243">
        <v>1</v>
      </c>
      <c r="X243" t="s">
        <v>126</v>
      </c>
      <c r="Z243">
        <v>1500</v>
      </c>
      <c r="AA243" t="str">
        <f ca="1">IF(ISBLANK(AB243),"",
VLOOKUP(AB243,OFFSET(INDIRECT("$A:$B"),0,MATCH(AB$1&amp;"_Verify",INDIRECT("$1:$1"),0)-1),2,0)
)</f>
        <v>fe</v>
      </c>
      <c r="AB243" t="s">
        <v>82</v>
      </c>
      <c r="AC243" t="s">
        <v>461</v>
      </c>
      <c r="AD243">
        <v>1</v>
      </c>
      <c r="AE243" t="s">
        <v>453</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ca="1">IF(ROW()=2,AN243,OFFSET(AM243,-1,0)&amp;IF(LEN(AN243)=0,"",","&amp;AN243))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{"dy":25,"sl":1,"tp":"fe","vl":"Equip3401","cn":1,"pt":"DI","pp":179,"pr":119}</v>
      </c>
    </row>
    <row r="244" spans="1:40">
      <c r="A244">
        <v>25</v>
      </c>
      <c r="B244">
        <v>2</v>
      </c>
      <c r="C244">
        <f>IF(B244&lt;=9,0,
IF(B244=10,1,2))</f>
        <v>0</v>
      </c>
      <c r="D244">
        <f ca="1">RAND()</f>
        <v>6.3670158116583275E-3</v>
      </c>
      <c r="E244">
        <f ca="1">RAND()</f>
        <v>0.95309166140936297</v>
      </c>
      <c r="F244">
        <f ca="1">RAND()</f>
        <v>0.79879930002257848</v>
      </c>
      <c r="G244">
        <f ca="1">RAND()</f>
        <v>0.25606041371281574</v>
      </c>
      <c r="H244">
        <f ca="1">RAND()</f>
        <v>0.426144668612078</v>
      </c>
      <c r="I244">
        <f ca="1">RAND()</f>
        <v>0.12751569137732621</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95309</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fe</v>
      </c>
      <c r="AB244" t="s">
        <v>82</v>
      </c>
      <c r="AC244" t="s">
        <v>446</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ca="1">IF(ROW()=2,AN244,OFFSET(AM244,-1,0)&amp;IF(LEN(AN244)=0,"",","&amp;AN244))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{"dy":25,"sl":2,"tp":"fe","vl":"Equip0101","cn":1,"pt":"GO","pr":1200}</v>
      </c>
    </row>
    <row r="245" spans="1:40">
      <c r="A245">
        <v>25</v>
      </c>
      <c r="B245">
        <v>3</v>
      </c>
      <c r="C245">
        <f>IF(B245&lt;=9,0,
IF(B245=10,1,2))</f>
        <v>0</v>
      </c>
      <c r="D245">
        <f ca="1">RAND()</f>
        <v>0.91886875355642483</v>
      </c>
      <c r="E245">
        <f ca="1">RAND()</f>
        <v>0.27415760213450335</v>
      </c>
      <c r="F245">
        <f ca="1">RAND()</f>
        <v>0.41294222551401327</v>
      </c>
      <c r="G245">
        <f ca="1">RAND()</f>
        <v>0.74383715109135118</v>
      </c>
      <c r="H245">
        <f ca="1">RAND()</f>
        <v>0.31360496784499547</v>
      </c>
      <c r="I245">
        <f ca="1">RAND()</f>
        <v>0.18646284378648503</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27415</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{"dy":25,"sl":3,"tp":"uph","vl":"84832","cn":11,"pt":"GO","pr":3300}</v>
      </c>
    </row>
    <row r="246" spans="1:40">
      <c r="A246">
        <v>25</v>
      </c>
      <c r="B246">
        <v>4</v>
      </c>
      <c r="C246">
        <f>IF(B246&lt;=9,0,
IF(B246=10,1,2))</f>
        <v>0</v>
      </c>
      <c r="D246">
        <f ca="1">RAND()</f>
        <v>0.47915030131547365</v>
      </c>
      <c r="E246">
        <f ca="1">RAND()</f>
        <v>0.73253367841882777</v>
      </c>
      <c r="F246">
        <f ca="1">RAND()</f>
        <v>0.86853334804070981</v>
      </c>
      <c r="G246">
        <f ca="1">RAND()</f>
        <v>0.23363484788702693</v>
      </c>
      <c r="H246">
        <f ca="1">RAND()</f>
        <v>0.7046098123864768</v>
      </c>
      <c r="I246">
        <f ca="1">RAND()</f>
        <v>0.69639160323644</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73253</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94548</v>
      </c>
      <c r="AD246">
        <v>14</v>
      </c>
      <c r="AE246" t="s">
        <v>453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{"dy":25,"sl":4,"tp":"upn","vl":"94548","cn":14,"pt":"DI","pr":4}</v>
      </c>
    </row>
    <row r="247" spans="1:40">
      <c r="A247">
        <v>25</v>
      </c>
      <c r="B247">
        <v>5</v>
      </c>
      <c r="C247">
        <f>IF(B247&lt;=9,0,
IF(B247=10,1,2))</f>
        <v>0</v>
      </c>
      <c r="D247">
        <f ca="1">RAND()</f>
        <v>0.83549506638192872</v>
      </c>
      <c r="E247">
        <f ca="1">RAND()</f>
        <v>0.51498973943214976</v>
      </c>
      <c r="F247">
        <f ca="1">RAND()</f>
        <v>0.71321841101339467</v>
      </c>
      <c r="G247">
        <f ca="1">RAND()</f>
        <v>0.26030104591291248</v>
      </c>
      <c r="H247">
        <f ca="1">RAND()</f>
        <v>0.89030362446372413</v>
      </c>
      <c r="I247">
        <f ca="1">RAND()</f>
        <v>0.99325815585097188</v>
      </c>
      <c r="M247" t="str">
        <f ca="1">IF(LEN(J247)&lt;&gt;0,J247,VLOOKUP(D247+$B247,$BJ:$BK,MATCH($BK$1,$BJ$1:$BK$1,0),1))</f>
        <v>안 지정 캐릭터 PP 일반등급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51498</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9</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2700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fe</v>
      </c>
      <c r="AB247" t="s">
        <v>82</v>
      </c>
      <c r="AC247" t="s">
        <v>447</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8.0371432712817992E-3</v>
      </c>
      <c r="E248">
        <f ca="1">RAND()</f>
        <v>0.12608101111249415</v>
      </c>
      <c r="F248">
        <f ca="1">RAND()</f>
        <v>0.32951416996197747</v>
      </c>
      <c r="G248">
        <f ca="1">RAND()</f>
        <v>0.76042833825403555</v>
      </c>
      <c r="H248">
        <f ca="1">RAND()</f>
        <v>0.6030337521806507</v>
      </c>
      <c r="I248">
        <f ca="1">RAND()</f>
        <v>0.51332449745073039</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Equip1202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3000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185</v>
      </c>
      <c r="W248">
        <v>1</v>
      </c>
      <c r="X248" t="s">
        <v>126</v>
      </c>
      <c r="Z248">
        <v>3600</v>
      </c>
      <c r="AA248" t="str">
        <f ca="1">IF(ISBLANK(AB248),"",
VLOOKUP(AB248,OFFSET(INDIRECT("$A:$B"),0,MATCH(AB$1&amp;"_Verify",INDIRECT("$1:$1"),0)-1),2,0)
)</f>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{"dy":25,"sl":6,"tp":"upn","vl":"14628","cn":9,"pt":"GO","pr":2700}</v>
      </c>
    </row>
    <row r="249" spans="1:40">
      <c r="A249">
        <v>25</v>
      </c>
      <c r="B249">
        <v>7</v>
      </c>
      <c r="C249">
        <f>IF(B249&lt;=9,0,
IF(B249=10,1,2))</f>
        <v>0</v>
      </c>
      <c r="D249">
        <f ca="1">RAND()</f>
        <v>0.17845609011964758</v>
      </c>
      <c r="E249">
        <f ca="1">RAND()</f>
        <v>7.2670167720703227E-2</v>
      </c>
      <c r="F249">
        <f ca="1">RAND()</f>
        <v>0.51047068359786407</v>
      </c>
      <c r="G249">
        <f ca="1">RAND()</f>
        <v>0.85606790514669018</v>
      </c>
      <c r="H249">
        <f ca="1">RAND()</f>
        <v>0.3482057565440192</v>
      </c>
      <c r="I249">
        <f ca="1">RAND()</f>
        <v>0.88414217973615283</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Equip0302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7900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297</v>
      </c>
      <c r="W249">
        <v>1</v>
      </c>
      <c r="X249" t="s">
        <v>126</v>
      </c>
      <c r="Z249">
        <v>1200</v>
      </c>
      <c r="AA249" t="str">
        <f ca="1">IF(ISBLANK(AB249),"",
VLOOKUP(AB249,OFFSET(INDIRECT("$A:$B"),0,MATCH(AB$1&amp;"_Verify",INDIRECT("$1:$1"),0)-1),2,0)
)</f>
        <v>uph</v>
      </c>
      <c r="AB249" t="s">
        <v>91</v>
      </c>
      <c r="AC249">
        <v>31175</v>
      </c>
      <c r="AD249">
        <v>10</v>
      </c>
      <c r="AE249" t="s">
        <v>453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{"dy":25,"sl":7,"tp":"uph","vl":"31175","cn":10,"pt":"DI","pr":3}</v>
      </c>
    </row>
    <row r="250" spans="1:40">
      <c r="A250">
        <v>25</v>
      </c>
      <c r="B250">
        <v>8</v>
      </c>
      <c r="C250">
        <f>IF(B250&lt;=9,0,
IF(B250=10,1,2))</f>
        <v>0</v>
      </c>
      <c r="D250">
        <f ca="1">RAND()</f>
        <v>0.51426151085686556</v>
      </c>
      <c r="E250">
        <f ca="1">RAND()</f>
        <v>0.62579339698838965</v>
      </c>
      <c r="F250">
        <f ca="1">RAND()</f>
        <v>0.63330401410758397</v>
      </c>
      <c r="G250">
        <f ca="1">RAND()</f>
        <v>0.98776673718347807</v>
      </c>
      <c r="H250">
        <f ca="1">RAND()</f>
        <v>0.71470746771985916</v>
      </c>
      <c r="I250">
        <f ca="1">RAND()</f>
        <v>0.60092860779803381</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87</v>
      </c>
      <c r="AC250" t="s">
        <v>440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ca="1">IF(ROW()=2,AN250,OFFSET(AM250,-1,0)&amp;IF(LEN(AN250)=0,"",","&amp;AN250))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{"dy":25,"sl":8,"tp":"fl1","vl":"Actor3021","cn":1,"pt":"DI","pp":54,"pr":39}</v>
      </c>
    </row>
    <row r="251" spans="1:40">
      <c r="A251">
        <v>25</v>
      </c>
      <c r="B251">
        <v>9</v>
      </c>
      <c r="C251">
        <f>IF(B251&lt;=9,0,
IF(B251=10,1,2))</f>
        <v>0</v>
      </c>
      <c r="D251">
        <f ca="1">RAND()</f>
        <v>0.85382413841966787</v>
      </c>
      <c r="E251">
        <f ca="1">RAND()</f>
        <v>8.9998015754109484E-2</v>
      </c>
      <c r="F251">
        <f ca="1">RAND()</f>
        <v>0.46050960672396957</v>
      </c>
      <c r="G251">
        <f ca="1">RAND()</f>
        <v>0.36355597704077969</v>
      </c>
      <c r="H251">
        <f ca="1">RAND()</f>
        <v>0.90691898224343714</v>
      </c>
      <c r="I251">
        <f ca="1">RAND()</f>
        <v>0.52167016047373238</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0.3342385207418862</v>
      </c>
      <c r="E252">
        <f ca="1">RAND()</f>
        <v>0.82473172639045289</v>
      </c>
      <c r="F252">
        <f ca="1">RAND()</f>
        <v>0.86758503161792333</v>
      </c>
      <c r="G252">
        <f ca="1">RAND()</f>
        <v>0.10268736972467285</v>
      </c>
      <c r="H252">
        <f ca="1">RAND()</f>
        <v>0.89323038671434996</v>
      </c>
      <c r="I252">
        <f ca="1">RAND()</f>
        <v>0.98649642344517452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Equip7102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3900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194</v>
      </c>
      <c r="W252">
        <v>1</v>
      </c>
      <c r="X252" t="s">
        <v>126</v>
      </c>
      <c r="Z252">
        <v>1900</v>
      </c>
      <c r="AA252" t="str">
        <f ca="1">IF(ISBLANK(AB252),"",
VLOOKUP(AB252,OFFSET(INDIRECT("$A:$B"),0,MATCH(AB$1&amp;"_Verify",INDIRECT("$1:$1"),0)-1),2,0)
)</f>
        <v>fe</v>
      </c>
      <c r="AB252" t="s">
        <v>82</v>
      </c>
      <c r="AC252" t="s">
        <v>452</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0.20550617500041324</v>
      </c>
      <c r="E253">
        <f ca="1">RAND()</f>
        <v>0.1116775305274228</v>
      </c>
      <c r="F253">
        <f ca="1">RAND()</f>
        <v>0.82988413015594342</v>
      </c>
      <c r="G253">
        <f ca="1">RAND()</f>
        <v>0.10110273008268555</v>
      </c>
      <c r="H253">
        <f ca="1">RAND()</f>
        <v>3.5345946352621893E-2</v>
      </c>
      <c r="I253">
        <f ca="1">RAND()</f>
        <v>0.33299188057973028</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Equip1001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185</v>
      </c>
      <c r="W253">
        <v>1</v>
      </c>
      <c r="X253" t="s">
        <v>126</v>
      </c>
      <c r="Z253">
        <v>3800</v>
      </c>
      <c r="AA253" t="str">
        <f ca="1">IF(ISBLANK(AB253),"",
VLOOKUP(AB253,OFFSET(INDIRECT("$A:$B"),0,MATCH(AB$1&amp;"_Verify",INDIRECT("$1:$1"),0)-1),2,0)
)</f>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{"dy":26,"sl":1,"tp":"upn","vl":"5727","cn":9,"pt":"GO","pr":2700}</v>
      </c>
    </row>
    <row r="254" spans="1:40">
      <c r="A254">
        <v>26</v>
      </c>
      <c r="B254">
        <v>2</v>
      </c>
      <c r="C254">
        <f>IF(B254&lt;=9,0,
IF(B254=10,1,2))</f>
        <v>0</v>
      </c>
      <c r="D254">
        <f ca="1">RAND()</f>
        <v>0.42036028889546484</v>
      </c>
      <c r="E254">
        <f ca="1">RAND()</f>
        <v>0.42680400718546874</v>
      </c>
      <c r="F254">
        <f ca="1">RAND()</f>
        <v>0.12556138113075277</v>
      </c>
      <c r="G254">
        <f ca="1">RAND()</f>
        <v>0.57276029373559445</v>
      </c>
      <c r="H254">
        <f ca="1">RAND()</f>
        <v>9.8054593820831482E-2</v>
      </c>
      <c r="I254">
        <f ca="1">RAND()</f>
        <v>0.13060272257653183</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42680</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8</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2400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{"dy":26,"sl":2,"tp":"upn","vl":"56908","cn":12,"pt":"GO","pr":3600}</v>
      </c>
    </row>
    <row r="255" spans="1:40">
      <c r="A255">
        <v>26</v>
      </c>
      <c r="B255">
        <v>3</v>
      </c>
      <c r="C255">
        <f>IF(B255&lt;=9,0,
IF(B255=10,1,2))</f>
        <v>0</v>
      </c>
      <c r="D255">
        <f ca="1">RAND()</f>
        <v>0.59031053298655978</v>
      </c>
      <c r="E255">
        <f ca="1">RAND()</f>
        <v>0.14889707494154547</v>
      </c>
      <c r="F255">
        <f ca="1">RAND()</f>
        <v>0.979151632850495</v>
      </c>
      <c r="G255">
        <f ca="1">RAND()</f>
        <v>0.84407301883009334</v>
      </c>
      <c r="H255">
        <f ca="1">RAND()</f>
        <v>0.28917009021505702</v>
      </c>
      <c r="I255">
        <f ca="1">RAND()</f>
        <v>0.82471888585248998</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14889</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fe</v>
      </c>
      <c r="AB255" t="s">
        <v>82</v>
      </c>
      <c r="AC255" t="s">
        <v>243</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ca="1">IF(ROW()=2,AN255,OFFSET(AM255,-1,0)&amp;IF(LEN(AN255)=0,"",","&amp;AN255))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{"dy":26,"sl":3,"tp":"fe","vl":"Equip3101","cn":1,"pt":"GO","pr":1500}</v>
      </c>
    </row>
    <row r="256" spans="1:40">
      <c r="A256">
        <v>26</v>
      </c>
      <c r="B256">
        <v>4</v>
      </c>
      <c r="C256">
        <f>IF(B256&lt;=9,0,
IF(B256=10,1,2))</f>
        <v>0</v>
      </c>
      <c r="D256">
        <f ca="1">RAND()</f>
        <v>0.17344845888375482</v>
      </c>
      <c r="E256">
        <f ca="1">RAND()</f>
        <v>0.69841739205007003</v>
      </c>
      <c r="F256">
        <f ca="1">RAND()</f>
        <v>0.48991219937223673</v>
      </c>
      <c r="G256">
        <f ca="1">RAND()</f>
        <v>3.0075238696002482E-2</v>
      </c>
      <c r="H256">
        <f ca="1">RAND()</f>
        <v>0.7298854933843425</v>
      </c>
      <c r="I256">
        <f ca="1">RAND()</f>
        <v>0.7571512272571489</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69841</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3300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fe</v>
      </c>
      <c r="AB256" t="s">
        <v>82</v>
      </c>
      <c r="AC256" t="s">
        <v>186</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ca="1">IF(ROW()=2,AN256,OFFSET(AM256,-1,0)&amp;IF(LEN(AN256)=0,"",","&amp;AN256))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{"dy":26,"sl":4,"tp":"fe","vl":"Equip1302","cn":1,"pt":"GO","pr":7300}</v>
      </c>
    </row>
    <row r="257" spans="1:40">
      <c r="A257">
        <v>26</v>
      </c>
      <c r="B257">
        <v>5</v>
      </c>
      <c r="C257">
        <f>IF(B257&lt;=9,0,
IF(B257=10,1,2))</f>
        <v>0</v>
      </c>
      <c r="D257">
        <f ca="1">RAND()</f>
        <v>1.81532289458054E-2</v>
      </c>
      <c r="E257">
        <f ca="1">RAND()</f>
        <v>0.3622296190557428</v>
      </c>
      <c r="F257">
        <f ca="1">RAND()</f>
        <v>0.67987527884428833</v>
      </c>
      <c r="G257">
        <f ca="1">RAND()</f>
        <v>4.9457796715230762E-2</v>
      </c>
      <c r="H257">
        <f ca="1">RAND()</f>
        <v>0.43939624496681773</v>
      </c>
      <c r="I257">
        <f ca="1">RAND()</f>
        <v>0.50469837049710753</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Equip3101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fe</v>
      </c>
      <c r="AB257" t="s">
        <v>82</v>
      </c>
      <c r="AC257" t="s">
        <v>459</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0.12315484839691837</v>
      </c>
      <c r="E258">
        <f ca="1">RAND()</f>
        <v>0.17165347860931068</v>
      </c>
      <c r="F258">
        <f ca="1">RAND()</f>
        <v>0.1797982895296365</v>
      </c>
      <c r="G258">
        <f ca="1">RAND()</f>
        <v>0.63837401672063709</v>
      </c>
      <c r="H258">
        <f ca="1">RAND()</f>
        <v>0.78107846190695829</v>
      </c>
      <c r="I258">
        <f ca="1">RAND()</f>
        <v>0.81058710448433502</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Equip2002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260</v>
      </c>
      <c r="W258">
        <v>1</v>
      </c>
      <c r="X258" t="s">
        <v>126</v>
      </c>
      <c r="Z258">
        <v>3100</v>
      </c>
      <c r="AA258" t="str">
        <f ca="1">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IF(B259&lt;=9,0,
IF(B259=10,1,2))</f>
        <v>0</v>
      </c>
      <c r="D259">
        <f ca="1">RAND()</f>
        <v>0.45396725938196003</v>
      </c>
      <c r="E259">
        <f ca="1">RAND()</f>
        <v>0.90546240446016191</v>
      </c>
      <c r="F259">
        <f ca="1">RAND()</f>
        <v>0.73110979221578032</v>
      </c>
      <c r="G259">
        <f ca="1">RAND()</f>
        <v>5.9718020384471493E-2</v>
      </c>
      <c r="H259">
        <f ca="1">RAND()</f>
        <v>0.77333650775986285</v>
      </c>
      <c r="I259">
        <f ca="1">RAND()</f>
        <v>0.51153904463052235</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Equip8202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40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243</v>
      </c>
      <c r="W259">
        <v>1</v>
      </c>
      <c r="X259" t="s">
        <v>126</v>
      </c>
      <c r="Z259">
        <v>1500</v>
      </c>
      <c r="AA259" t="str">
        <f ca="1">IF(ISBLANK(AB259),"",
VLOOKUP(AB259,OFFSET(INDIRECT("$A:$B"),0,MATCH(AB$1&amp;"_Verify",INDIRECT("$1:$1"),0)-1),2,0)
)</f>
        <v>fe</v>
      </c>
      <c r="AB259" t="s">
        <v>82</v>
      </c>
      <c r="AC259" t="s">
        <v>458</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0.76412774187156474</v>
      </c>
      <c r="E260">
        <f ca="1">RAND()</f>
        <v>0.75993763978940509</v>
      </c>
      <c r="F260">
        <f ca="1">RAND()</f>
        <v>0.99263536979292299</v>
      </c>
      <c r="G260">
        <f ca="1">RAND()</f>
        <v>0.81989508227590102</v>
      </c>
      <c r="H260">
        <f ca="1">RAND()</f>
        <v>0.56476700272176683</v>
      </c>
      <c r="I260">
        <f ca="1">RAND()</f>
        <v>7.4467013636655199E-2</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87</v>
      </c>
      <c r="AC260" t="s">
        <v>439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{"dy":26,"sl":8,"tp":"fl1","vl":"Actor2010","cn":1,"pt":"DI","pp":59,"pr":43}</v>
      </c>
    </row>
    <row r="261" spans="1:40">
      <c r="A261">
        <v>26</v>
      </c>
      <c r="B261">
        <v>9</v>
      </c>
      <c r="C261">
        <f>IF(B261&lt;=9,0,
IF(B261=10,1,2))</f>
        <v>0</v>
      </c>
      <c r="D261">
        <f ca="1">RAND()</f>
        <v>0.1631248305662395</v>
      </c>
      <c r="E261">
        <f ca="1">RAND()</f>
        <v>0.71125377835380954</v>
      </c>
      <c r="F261">
        <f ca="1">RAND()</f>
        <v>0.78654031038392858</v>
      </c>
      <c r="G261">
        <f ca="1">RAND()</f>
        <v>0.12309927096600182</v>
      </c>
      <c r="H261">
        <f ca="1">RAND()</f>
        <v>0.78896066089844197</v>
      </c>
      <c r="I261">
        <f ca="1">RAND()</f>
        <v>0.51470566501421178</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0.1318319179294305</v>
      </c>
      <c r="E262">
        <f ca="1">RAND()</f>
        <v>0.89756341566355191</v>
      </c>
      <c r="F262">
        <f ca="1">RAND()</f>
        <v>0.9516075566167812</v>
      </c>
      <c r="G262">
        <f ca="1">RAND()</f>
        <v>0.29373336481312173</v>
      </c>
      <c r="H262">
        <f ca="1">RAND()</f>
        <v>0.65920378079701247</v>
      </c>
      <c r="I262">
        <f ca="1">RAND()</f>
        <v>0.66654123730951054</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Equip8001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5200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0.89282043769939312</v>
      </c>
      <c r="E263">
        <f ca="1">RAND()</f>
        <v>0.55909777533321237</v>
      </c>
      <c r="F263">
        <f ca="1">RAND()</f>
        <v>0.44919027213928941</v>
      </c>
      <c r="G263">
        <f ca="1">RAND()</f>
        <v>8.4109937062534335E-2</v>
      </c>
      <c r="H263">
        <f ca="1">RAND()</f>
        <v>0.11069576678467707</v>
      </c>
      <c r="I263">
        <f ca="1">RAND()</f>
        <v>0.43571882834245146</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Equip5001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700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279</v>
      </c>
      <c r="W263">
        <v>1</v>
      </c>
      <c r="X263" t="s">
        <v>126</v>
      </c>
      <c r="Z263">
        <v>1400</v>
      </c>
      <c r="AA263" t="str">
        <f ca="1">IF(ISBLANK(AB263),"",
VLOOKUP(AB263,OFFSET(INDIRECT("$A:$B"),0,MATCH(AB$1&amp;"_Verify",INDIRECT("$1:$1"),0)-1),2,0)
)</f>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ca="1">IF(ROW()=2,AN263,OFFSET(AM263,-1,0)&amp;IF(LEN(AN263)=0,"",","&amp;AN263))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{"dy":27,"sl":1,"tp":"fe","vl":"Equip2102","cn":1,"pt":"GO","pr":1400}</v>
      </c>
    </row>
    <row r="264" spans="1:40">
      <c r="A264">
        <v>27</v>
      </c>
      <c r="B264">
        <v>2</v>
      </c>
      <c r="C264">
        <f>IF(B264&lt;=9,0,
IF(B264=10,1,2))</f>
        <v>0</v>
      </c>
      <c r="D264">
        <f ca="1">RAND()</f>
        <v>0.10450024215675902</v>
      </c>
      <c r="E264">
        <f ca="1">RAND()</f>
        <v>0.63959763322131902</v>
      </c>
      <c r="F264">
        <f ca="1">RAND()</f>
        <v>0.3861501078311127</v>
      </c>
      <c r="G264">
        <f ca="1">RAND()</f>
        <v>0.21572813221396991</v>
      </c>
      <c r="H264">
        <f ca="1">RAND()</f>
        <v>0.59246654489370654</v>
      </c>
      <c r="I264">
        <f ca="1">RAND()</f>
        <v>1.9831456901939548E-2</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63959</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ca="1">IF(ROW()=2,AN264,OFFSET(AM264,-1,0)&amp;IF(LEN(AN264)=0,"",","&amp;AN264))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{"dy":27,"sl":2,"tp":"uph","vl":"34952","cn":11,"pt":"GO","pr":1100}</v>
      </c>
    </row>
    <row r="265" spans="1:40">
      <c r="A265">
        <v>27</v>
      </c>
      <c r="B265">
        <v>3</v>
      </c>
      <c r="C265">
        <f>IF(B265&lt;=9,0,
IF(B265=10,1,2))</f>
        <v>0</v>
      </c>
      <c r="D265">
        <f ca="1">RAND()</f>
        <v>0.37629927432277144</v>
      </c>
      <c r="E265">
        <f ca="1">RAND()</f>
        <v>0.61615329755303272</v>
      </c>
      <c r="F265">
        <f ca="1">RAND()</f>
        <v>0.98546333285071674</v>
      </c>
      <c r="G265">
        <f ca="1">RAND()</f>
        <v>0.88406142177756375</v>
      </c>
      <c r="H265">
        <f ca="1">RAND()</f>
        <v>0.94674982439652111</v>
      </c>
      <c r="I265">
        <f ca="1">RAND()</f>
        <v>0.17421383665431722</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61615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10</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3000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ca="1">IF(ROW()=2,AN265,OFFSET(AM265,-1,0)&amp;IF(LEN(AN265)=0,"",","&amp;AN265))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{"dy":27,"sl":3,"tp":"upn","vl":"46336","cn":11,"pt":"GO","pr":1100}</v>
      </c>
    </row>
    <row r="266" spans="1:40">
      <c r="A266">
        <v>27</v>
      </c>
      <c r="B266">
        <v>4</v>
      </c>
      <c r="C266">
        <f>IF(B266&lt;=9,0,
IF(B266=10,1,2))</f>
        <v>0</v>
      </c>
      <c r="D266">
        <f ca="1">RAND()</f>
        <v>0.91462036970170424</v>
      </c>
      <c r="E266">
        <f ca="1">RAND()</f>
        <v>0.38755136452896044</v>
      </c>
      <c r="F266">
        <f ca="1">RAND()</f>
        <v>0.66235960744117828</v>
      </c>
      <c r="G266">
        <f ca="1">RAND()</f>
        <v>0.81245689651561259</v>
      </c>
      <c r="H266">
        <f ca="1">RAND()</f>
        <v>0.10814854842581589</v>
      </c>
      <c r="I266">
        <f ca="1">RAND()</f>
        <v>0.9283627441734853</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38755</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7</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40">
      <c r="A267">
        <v>27</v>
      </c>
      <c r="B267">
        <v>5</v>
      </c>
      <c r="C267">
        <f>IF(B267&lt;=9,0,
IF(B267=10,1,2))</f>
        <v>0</v>
      </c>
      <c r="D267">
        <f ca="1">RAND()</f>
        <v>0.91506576704476938</v>
      </c>
      <c r="E267">
        <f ca="1">RAND()</f>
        <v>1.2556829241502143E-2</v>
      </c>
      <c r="F267">
        <f ca="1">RAND()</f>
        <v>0.90556901249613664</v>
      </c>
      <c r="G267">
        <f ca="1">RAND()</f>
        <v>0.65793248905652491</v>
      </c>
      <c r="H267">
        <f ca="1">RAND()</f>
        <v>0.59369048221973442</v>
      </c>
      <c r="I267">
        <f ca="1">RAND()</f>
        <v>0.78904928238646965</v>
      </c>
      <c r="M267" t="str">
        <f ca="1">IF(LEN(J267)&lt;&gt;0,J267,VLOOKUP(D267+$B267,$BJ:$BK,MATCH($BK$1,$BJ$1:$BK$1,0),1))</f>
        <v>안 지정 캐릭터 PP 일반등급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1255</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0.50082185193322404</v>
      </c>
      <c r="E268">
        <f ca="1">RAND()</f>
        <v>0.62491424996163181</v>
      </c>
      <c r="F268">
        <f ca="1">RAND()</f>
        <v>0.95356488621522018</v>
      </c>
      <c r="G268">
        <f ca="1">RAND()</f>
        <v>0.29683998586996907</v>
      </c>
      <c r="H268">
        <f ca="1">RAND()</f>
        <v>0.34297070086293946</v>
      </c>
      <c r="I268">
        <f ca="1">RAND()</f>
        <v>0.80976131792468797</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Equip6202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9700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246</v>
      </c>
      <c r="W268">
        <v>1</v>
      </c>
      <c r="X268" t="s">
        <v>126</v>
      </c>
      <c r="Z268">
        <v>600</v>
      </c>
      <c r="AA268" t="str">
        <f ca="1">IF(ISBLANK(AB268),"",
VLOOKUP(AB268,OFFSET(INDIRECT("$A:$B"),0,MATCH(AB$1&amp;"_Verify",INDIRECT("$1:$1"),0)-1),2,0)
)</f>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0.27755489117137988</v>
      </c>
      <c r="E269">
        <f ca="1">RAND()</f>
        <v>4.3217090540805247E-2</v>
      </c>
      <c r="F269">
        <f ca="1">RAND()</f>
        <v>0.12063708817603114</v>
      </c>
      <c r="G269">
        <f ca="1">RAND()</f>
        <v>0.12132853420122847</v>
      </c>
      <c r="H269">
        <f ca="1">RAND()</f>
        <v>0.95005720094076784</v>
      </c>
      <c r="I269">
        <f ca="1">RAND()</f>
        <v>0.72003668581252589</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Equip0201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5</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201</v>
      </c>
      <c r="W269">
        <v>1</v>
      </c>
      <c r="X269" t="s">
        <v>126</v>
      </c>
      <c r="Z269">
        <v>74600</v>
      </c>
      <c r="AA269" t="str">
        <f ca="1">IF(ISBLANK(AB269),"",
VLOOKUP(AB269,OFFSET(INDIRECT("$A:$B"),0,MATCH(AB$1&amp;"_Verify",INDIRECT("$1:$1"),0)-1),2,0)
)</f>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ca="1">IF(ROW()=2,AN269,OFFSET(AM269,-1,0)&amp;IF(LEN(AN269)=0,"",","&amp;AN269))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{"dy":27,"sl":7,"tp":"fe","vl":"Equip6101","cn":1,"pt":"GO","pr":3200}</v>
      </c>
    </row>
    <row r="270" spans="1:40">
      <c r="A270">
        <v>27</v>
      </c>
      <c r="B270">
        <v>8</v>
      </c>
      <c r="C270">
        <f>IF(B270&lt;=9,0,
IF(B270=10,1,2))</f>
        <v>0</v>
      </c>
      <c r="D270">
        <f ca="1">RAND()</f>
        <v>0.95602356308042535</v>
      </c>
      <c r="E270">
        <f ca="1">RAND()</f>
        <v>0.8835207030726886</v>
      </c>
      <c r="F270">
        <f ca="1">RAND()</f>
        <v>0.60789870405215407</v>
      </c>
      <c r="G270">
        <f ca="1">RAND()</f>
        <v>0.71851255759657562</v>
      </c>
      <c r="H270">
        <f ca="1">RAND()</f>
        <v>0.82463686316798834</v>
      </c>
      <c r="I270">
        <f ca="1">RAND()</f>
        <v>2.4597489843759979E-2</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0.16475325672023999</v>
      </c>
      <c r="E271">
        <f ca="1">RAND()</f>
        <v>6.3754293755031832E-2</v>
      </c>
      <c r="F271">
        <f ca="1">RAND()</f>
        <v>0.72822084478910376</v>
      </c>
      <c r="G271">
        <f ca="1">RAND()</f>
        <v>2.9251361743561799E-2</v>
      </c>
      <c r="H271">
        <f ca="1">RAND()</f>
        <v>8.5957606241060636E-2</v>
      </c>
      <c r="I271">
        <f ca="1">RAND()</f>
        <v>0.3344655607455389</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0.25531361234356931</v>
      </c>
      <c r="E272">
        <f ca="1">RAND()</f>
        <v>8.2325206565030173E-2</v>
      </c>
      <c r="F272">
        <f ca="1">RAND()</f>
        <v>0.34308901566716177</v>
      </c>
      <c r="G272">
        <f ca="1">RAND()</f>
        <v>0.44078897731289535</v>
      </c>
      <c r="H272">
        <f ca="1">RAND()</f>
        <v>0.27057867540496594</v>
      </c>
      <c r="I272">
        <f ca="1">RAND()</f>
        <v>0.32165701042802564</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Equip0301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207</v>
      </c>
      <c r="W272">
        <v>1</v>
      </c>
      <c r="X272" t="s">
        <v>126</v>
      </c>
      <c r="Z272">
        <v>3200</v>
      </c>
      <c r="AA272" t="str">
        <f ca="1">IF(ISBLANK(AB272),"",
VLOOKUP(AB272,OFFSET(INDIRECT("$A:$B"),0,MATCH(AB$1&amp;"_Verify",INDIRECT("$1:$1"),0)-1),2,0)
)</f>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0.35259956071668164</v>
      </c>
      <c r="E273">
        <f ca="1">RAND()</f>
        <v>1.0376477040250576E-2</v>
      </c>
      <c r="F273">
        <f ca="1">RAND()</f>
        <v>0.65356357759968087</v>
      </c>
      <c r="G273">
        <f ca="1">RAND()</f>
        <v>0.21551703356488894</v>
      </c>
      <c r="H273">
        <f ca="1">RAND()</f>
        <v>0.87860895410492901</v>
      </c>
      <c r="I273">
        <f ca="1">RAND()</f>
        <v>0.93828930869075278</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Equip0001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900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248</v>
      </c>
      <c r="W273">
        <v>1</v>
      </c>
      <c r="X273" t="s">
        <v>126</v>
      </c>
      <c r="Z273">
        <v>900</v>
      </c>
      <c r="AA273" t="str">
        <f ca="1">IF(ISBLANK(AB273),"",
VLOOKUP(AB273,OFFSET(INDIRECT("$A:$B"),0,MATCH(AB$1&amp;"_Verify",INDIRECT("$1:$1"),0)-1),2,0)
)</f>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0.38950961303026099</v>
      </c>
      <c r="E274">
        <f ca="1">RAND()</f>
        <v>5.5756082151846464E-2</v>
      </c>
      <c r="F274">
        <f ca="1">RAND()</f>
        <v>5.9647298634822432E-2</v>
      </c>
      <c r="G274">
        <f ca="1">RAND()</f>
        <v>0.71290953629454901</v>
      </c>
      <c r="H274">
        <f ca="1">RAND()</f>
        <v>0.85070808718429514</v>
      </c>
      <c r="I274">
        <f ca="1">RAND()</f>
        <v>0.94125384181936256</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5575</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ca="1">IF(ROW()=2,AN274,OFFSET(AM274,-1,0)&amp;IF(LEN(AN274)=0,"",","&amp;AN274))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{"dy":28,"sl":2,"tp":"uph","vl":"35730","cn":11,"pt":"GO","pr":1100}</v>
      </c>
    </row>
    <row r="275" spans="1:40">
      <c r="A275">
        <v>28</v>
      </c>
      <c r="B275">
        <v>3</v>
      </c>
      <c r="C275">
        <f>IF(B275&lt;=9,0,
IF(B275=10,1,2))</f>
        <v>0</v>
      </c>
      <c r="D275">
        <f ca="1">RAND()</f>
        <v>0.11500910534957209</v>
      </c>
      <c r="E275">
        <f ca="1">RAND()</f>
        <v>0.48646103464652413</v>
      </c>
      <c r="F275">
        <f ca="1">RAND()</f>
        <v>0.82769838578301447</v>
      </c>
      <c r="G275">
        <f ca="1">RAND()</f>
        <v>0.69948100690603088</v>
      </c>
      <c r="H275">
        <f ca="1">RAND()</f>
        <v>0.76245486298729559</v>
      </c>
      <c r="I275">
        <f ca="1">RAND()</f>
        <v>0.52348340003096616</v>
      </c>
      <c r="M275" t="str">
        <f ca="1">IF(LEN(J275)&lt;&gt;0,J275,VLOOKUP(D275+$B275,$BJ:$BK,MATCH($BK$1,$BJ$1:$BK$1,0),1))</f>
        <v>안 지정 캐릭터 PP 영웅등급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48646</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8</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ca="1">IF(ROW()=2,AN275,OFFSET(AM275,-1,0)&amp;IF(LEN(AN275)=0,"",","&amp;AN275))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{"dy":28,"sl":3,"tp":"upn","vl":"13144","cn":9,"pt":"GO","pr":900}</v>
      </c>
    </row>
    <row r="276" spans="1:40">
      <c r="A276">
        <v>28</v>
      </c>
      <c r="B276">
        <v>4</v>
      </c>
      <c r="C276">
        <f>IF(B276&lt;=9,0,
IF(B276=10,1,2))</f>
        <v>0</v>
      </c>
      <c r="D276">
        <f ca="1">RAND()</f>
        <v>0.11009870842235381</v>
      </c>
      <c r="E276">
        <f ca="1">RAND()</f>
        <v>0.82317590634487858</v>
      </c>
      <c r="F276">
        <f ca="1">RAND()</f>
        <v>0.15172576338980459</v>
      </c>
      <c r="G276">
        <f ca="1">RAND()</f>
        <v>0.66039566606553501</v>
      </c>
      <c r="H276">
        <f ca="1">RAND()</f>
        <v>0.75079113358189797</v>
      </c>
      <c r="I276">
        <f ca="1">RAND()</f>
        <v>0.30188683136439531</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82317</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12</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3600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ca="1">IF(ROW()=2,AN276,OFFSET(AM276,-1,0)&amp;IF(LEN(AN276)=0,"",","&amp;AN276))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{"dy":28,"sl":4,"tp":"upn","vl":"41165","cn":11,"pt":"GO","pr":1100}</v>
      </c>
    </row>
    <row r="277" spans="1:40">
      <c r="A277">
        <v>28</v>
      </c>
      <c r="B277">
        <v>5</v>
      </c>
      <c r="C277">
        <f>IF(B277&lt;=9,0,
IF(B277=10,1,2))</f>
        <v>0</v>
      </c>
      <c r="D277">
        <f ca="1">RAND()</f>
        <v>0.72164782612313527</v>
      </c>
      <c r="E277">
        <f ca="1">RAND()</f>
        <v>0.11712172169303403</v>
      </c>
      <c r="F277">
        <f ca="1">RAND()</f>
        <v>0.26037409185720872</v>
      </c>
      <c r="G277">
        <f ca="1">RAND()</f>
        <v>0.98026198616683891</v>
      </c>
      <c r="H277">
        <f ca="1">RAND()</f>
        <v>0.25032858611435849</v>
      </c>
      <c r="I277">
        <f ca="1">RAND()</f>
        <v>0.72006501813442036</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11712</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ca="1">IF(ROW()=2,AN277,OFFSET(AM277,-1,0)&amp;IF(LEN(AN277)=0,"",","&amp;AN277))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{"dy":28,"sl":5,"tp":"fe","vl":"Equip7202","cn":1,"pt":"GO","pr":9600}</v>
      </c>
    </row>
    <row r="278" spans="1:40">
      <c r="A278">
        <v>28</v>
      </c>
      <c r="B278">
        <v>6</v>
      </c>
      <c r="C278">
        <f>IF(B278&lt;=9,0,
IF(B278=10,1,2))</f>
        <v>0</v>
      </c>
      <c r="D278">
        <f ca="1">RAND()</f>
        <v>0.25586908304542055</v>
      </c>
      <c r="E278">
        <f ca="1">RAND()</f>
        <v>0.55957800731540064</v>
      </c>
      <c r="F278">
        <f ca="1">RAND()</f>
        <v>1.2830069134543542E-2</v>
      </c>
      <c r="G278">
        <f ca="1">RAND()</f>
        <v>0.80063243846203969</v>
      </c>
      <c r="H278">
        <f ca="1">RAND()</f>
        <v>0.79166421127790598</v>
      </c>
      <c r="I278">
        <f ca="1">RAND()</f>
        <v>0.40686002730437676</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Equip6102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3400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262</v>
      </c>
      <c r="W278">
        <v>1</v>
      </c>
      <c r="X278" t="s">
        <v>126</v>
      </c>
      <c r="Z278">
        <v>8000</v>
      </c>
      <c r="AA278" t="str">
        <f ca="1">IF(ISBLANK(AB278),"",
VLOOKUP(AB278,OFFSET(INDIRECT("$A:$B"),0,MATCH(AB$1&amp;"_Verify",INDIRECT("$1:$1"),0)-1),2,0)
)</f>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ca="1">IF(ROW()=2,AN278,OFFSET(AM278,-1,0)&amp;IF(LEN(AN278)=0,"",","&amp;AN278))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{"dy":28,"sl":6,"tp":"fe","vl":"Equip0102","cn":1,"pt":"GO","pr":1200}</v>
      </c>
    </row>
    <row r="279" spans="1:40">
      <c r="A279">
        <v>28</v>
      </c>
      <c r="B279">
        <v>7</v>
      </c>
      <c r="C279">
        <f>IF(B279&lt;=9,0,
IF(B279=10,1,2))</f>
        <v>0</v>
      </c>
      <c r="D279">
        <f ca="1">RAND()</f>
        <v>0.34777680712073211</v>
      </c>
      <c r="E279">
        <f ca="1">RAND()</f>
        <v>0.7188708037501228</v>
      </c>
      <c r="F279">
        <f ca="1">RAND()</f>
        <v>0.28307291214697117</v>
      </c>
      <c r="G279">
        <f ca="1">RAND()</f>
        <v>1.697677332831371E-2</v>
      </c>
      <c r="H279">
        <f ca="1">RAND()</f>
        <v>0.66670763824420798</v>
      </c>
      <c r="I279">
        <f ca="1">RAND()</f>
        <v>0.90959351090362395</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Equip8002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5500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258</v>
      </c>
      <c r="W279">
        <v>1</v>
      </c>
      <c r="X279" t="s">
        <v>126</v>
      </c>
      <c r="Z279">
        <v>2000</v>
      </c>
      <c r="AA279" t="str">
        <f ca="1">IF(ISBLANK(AB279),"",
VLOOKUP(AB279,OFFSET(INDIRECT("$A:$B"),0,MATCH(AB$1&amp;"_Verify",INDIRECT("$1:$1"),0)-1),2,0)
)</f>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ca="1">IF(ROW()=2,AN279,OFFSET(AM279,-1,0)&amp;IF(LEN(AN279)=0,"",","&amp;AN279))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{"dy":28,"sl":7,"tp":"fe","vl":"Equip4301","cn":1,"pt":"GO","pr":7400}</v>
      </c>
    </row>
    <row r="280" spans="1:40">
      <c r="A280">
        <v>28</v>
      </c>
      <c r="B280">
        <v>8</v>
      </c>
      <c r="C280">
        <f>IF(B280&lt;=9,0,
IF(B280=10,1,2))</f>
        <v>0</v>
      </c>
      <c r="D280">
        <f ca="1">RAND()</f>
        <v>0.17349500746530211</v>
      </c>
      <c r="E280">
        <f ca="1">RAND()</f>
        <v>0.27551425683660224</v>
      </c>
      <c r="F280">
        <f ca="1">RAND()</f>
        <v>0.97141175066138929</v>
      </c>
      <c r="G280">
        <f ca="1">RAND()</f>
        <v>4.6540733019278857E-2</v>
      </c>
      <c r="H280">
        <f ca="1">RAND()</f>
        <v>0.70122931007059508</v>
      </c>
      <c r="I280">
        <f ca="1">RAND()</f>
        <v>0.14266598649452022</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0.21044385981478375</v>
      </c>
      <c r="E281">
        <f ca="1">RAND()</f>
        <v>0.29217271988252103</v>
      </c>
      <c r="F281">
        <f ca="1">RAND()</f>
        <v>0.74929605893743656</v>
      </c>
      <c r="G281">
        <f ca="1">RAND()</f>
        <v>0.3497533159337487</v>
      </c>
      <c r="H281">
        <f ca="1">RAND()</f>
        <v>0.97503286212689499</v>
      </c>
      <c r="I281">
        <f ca="1">RAND()</f>
        <v>8.5107706296805974E-2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0.43723798599850672</v>
      </c>
      <c r="E282">
        <f ca="1">RAND()</f>
        <v>0.16472723495232366</v>
      </c>
      <c r="F282">
        <f ca="1">RAND()</f>
        <v>0.67469832075282232</v>
      </c>
      <c r="G282">
        <f ca="1">RAND()</f>
        <v>0.64597366070442597</v>
      </c>
      <c r="H282">
        <f ca="1">RAND()</f>
        <v>0.33239226904873309</v>
      </c>
      <c r="I282">
        <f ca="1">RAND()</f>
        <v>6.887948521280618E-2</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Equip1102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1000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{"dy":29,"sl":0,"tp":"bh","cn":1,"pt":"DI","pr":149}</v>
      </c>
    </row>
    <row r="283" spans="1:40">
      <c r="A283">
        <v>29</v>
      </c>
      <c r="B283">
        <v>1</v>
      </c>
      <c r="C283">
        <f>IF(B283&lt;=9,0,
IF(B283=10,1,2))</f>
        <v>0</v>
      </c>
      <c r="D283">
        <f ca="1">RAND()</f>
        <v>0.76422857854485182</v>
      </c>
      <c r="E283">
        <f ca="1">RAND()</f>
        <v>0.16622894077554307</v>
      </c>
      <c r="F283">
        <f ca="1">RAND()</f>
        <v>0.80370595557693891</v>
      </c>
      <c r="G283">
        <f ca="1">RAND()</f>
        <v>0.82798433595151877</v>
      </c>
      <c r="H283">
        <f ca="1">RAND()</f>
        <v>0.84791898636312224</v>
      </c>
      <c r="I283">
        <f ca="1">RAND()</f>
        <v>0.43000766169064419</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Equip1201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2900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202</v>
      </c>
      <c r="W283">
        <v>1</v>
      </c>
      <c r="X283" t="s">
        <v>126</v>
      </c>
      <c r="Z283">
        <v>3200</v>
      </c>
      <c r="AA283" t="str">
        <f ca="1">IF(ISBLANK(AB283),"",
VLOOKUP(AB283,OFFSET(INDIRECT("$A:$B"),0,MATCH(AB$1&amp;"_Verify",INDIRECT("$1:$1"),0)-1),2,0)
)</f>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ca="1">IF(ROW()=2,AN283,OFFSET(AM283,-1,0)&amp;IF(LEN(AN283)=0,"",","&amp;AN283))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{"dy":29,"sl":1,"tp":"fe","vl":"Equip0302","cn":1,"pt":"GO","pr":7400}</v>
      </c>
    </row>
    <row r="284" spans="1:40">
      <c r="A284">
        <v>29</v>
      </c>
      <c r="B284">
        <v>2</v>
      </c>
      <c r="C284">
        <f>IF(B284&lt;=9,0,
IF(B284=10,1,2))</f>
        <v>0</v>
      </c>
      <c r="D284">
        <f ca="1">RAND()</f>
        <v>0.36509696368851563</v>
      </c>
      <c r="E284">
        <f ca="1">RAND()</f>
        <v>0.62071053573113566</v>
      </c>
      <c r="F284">
        <f ca="1">RAND()</f>
        <v>0.98663123934291652</v>
      </c>
      <c r="G284">
        <f ca="1">RAND()</f>
        <v>0.10854343847964976</v>
      </c>
      <c r="H284">
        <f ca="1">RAND()</f>
        <v>0.66438655670853675</v>
      </c>
      <c r="I284">
        <f ca="1">RAND()</f>
        <v>0.40429431232345092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62071</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ca="1">IF(ROW()=2,AN284,OFFSET(AM284,-1,0)&amp;IF(LEN(AN284)=0,"",","&amp;AN284))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{"dy":29,"sl":2,"tp":"fe","vl":"Equip5301","cn":1,"pt":"DI","pr":12}</v>
      </c>
    </row>
    <row r="285" spans="1:40">
      <c r="A285">
        <v>29</v>
      </c>
      <c r="B285">
        <v>3</v>
      </c>
      <c r="C285">
        <f>IF(B285&lt;=9,0,
IF(B285=10,1,2))</f>
        <v>0</v>
      </c>
      <c r="D285">
        <f ca="1">RAND()</f>
        <v>0.6294317286018476</v>
      </c>
      <c r="E285">
        <f ca="1">RAND()</f>
        <v>0.25699678312337526</v>
      </c>
      <c r="F285">
        <f ca="1">RAND()</f>
        <v>0.3647872324114988</v>
      </c>
      <c r="G285">
        <f ca="1">RAND()</f>
        <v>0.63376655006024185</v>
      </c>
      <c r="H285">
        <f ca="1">RAND()</f>
        <v>0.14305093463827279</v>
      </c>
      <c r="I285">
        <f ca="1">RAND()</f>
        <v>0.40340485659555758</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25699</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6</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1800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ca="1">IF(ROW()=2,AN285,OFFSET(AM285,-1,0)&amp;IF(LEN(AN285)=0,"",","&amp;AN285))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{"dy":29,"sl":3,"tp":"uph","vl":"10094","cn":11,"pt":"GO","pr":1100}</v>
      </c>
    </row>
    <row r="286" spans="1:40">
      <c r="A286">
        <v>29</v>
      </c>
      <c r="B286">
        <v>4</v>
      </c>
      <c r="C286">
        <f>IF(B286&lt;=9,0,
IF(B286=10,1,2))</f>
        <v>0</v>
      </c>
      <c r="D286">
        <f ca="1">RAND()</f>
        <v>0.93792741293642323</v>
      </c>
      <c r="E286">
        <f ca="1">RAND()</f>
        <v>0.8473438404398046</v>
      </c>
      <c r="F286">
        <f ca="1">RAND()</f>
        <v>0.5981613782536177</v>
      </c>
      <c r="G286">
        <f ca="1">RAND()</f>
        <v>0.17466185849215687</v>
      </c>
      <c r="H286">
        <f ca="1">RAND()</f>
        <v>0.34178400478532578</v>
      </c>
      <c r="I286">
        <f ca="1">RAND()</f>
        <v>0.35894748525578657</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84734</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3900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{"dy":29,"sl":4,"tp":"upn","vl":"71291","cn":9,"pt":"GO","pr":900}</v>
      </c>
    </row>
    <row r="287" spans="1:40">
      <c r="A287">
        <v>29</v>
      </c>
      <c r="B287">
        <v>5</v>
      </c>
      <c r="C287">
        <f>IF(B287&lt;=9,0,
IF(B287=10,1,2))</f>
        <v>0</v>
      </c>
      <c r="D287">
        <f ca="1">RAND()</f>
        <v>9.6011538066011592E-2</v>
      </c>
      <c r="E287">
        <f ca="1">RAND()</f>
        <v>0.38287558830707136</v>
      </c>
      <c r="F287">
        <f ca="1">RAND()</f>
        <v>0.96223069514814141</v>
      </c>
      <c r="G287">
        <f ca="1">RAND()</f>
        <v>0.99589778198683443</v>
      </c>
      <c r="H287">
        <f ca="1">RAND()</f>
        <v>0.99024381886151325</v>
      </c>
      <c r="I287">
        <f ca="1">RAND()</f>
        <v>0.49229661719879081</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Equip3102</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244</v>
      </c>
      <c r="W287">
        <v>1</v>
      </c>
      <c r="X287" t="s">
        <v>130</v>
      </c>
      <c r="Z287">
        <v>10</v>
      </c>
      <c r="AA287" t="str">
        <f ca="1">IF(ISBLANK(AB287),"",
VLOOKUP(AB287,OFFSET(INDIRECT("$A:$B"),0,MATCH(AB$1&amp;"_Verify",INDIRECT("$1:$1"),0)-1),2,0)
)</f>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ca="1">IF(ROW()=2,AN287,OFFSET(AM287,-1,0)&amp;IF(LEN(AN287)=0,"",","&amp;AN287))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{"dy":29,"sl":5,"tp":"fe","vl":"Equip4102","cn":1,"pt":"GO","pr":1400}</v>
      </c>
    </row>
    <row r="288" spans="1:40">
      <c r="A288">
        <v>29</v>
      </c>
      <c r="B288">
        <v>6</v>
      </c>
      <c r="C288">
        <f>IF(B288&lt;=9,0,
IF(B288=10,1,2))</f>
        <v>0</v>
      </c>
      <c r="D288">
        <f ca="1">RAND()</f>
        <v>0.78355586761067353</v>
      </c>
      <c r="E288">
        <f ca="1">RAND()</f>
        <v>9.7360609130103137E-2</v>
      </c>
      <c r="F288">
        <f ca="1">RAND()</f>
        <v>0.51992204090747263</v>
      </c>
      <c r="G288">
        <f ca="1">RAND()</f>
        <v>0.14883282292941369</v>
      </c>
      <c r="H288">
        <f ca="1">RAND()</f>
        <v>0.88072401694864455</v>
      </c>
      <c r="I288">
        <f ca="1">RAND()</f>
        <v>0.92879775261455899</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Equip1101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1500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ca="1">IF(ROW()=2,AN288,OFFSET(AM288,-1,0)&amp;IF(LEN(AN288)=0,"",","&amp;AN288))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40">
      <c r="A289">
        <v>29</v>
      </c>
      <c r="B289">
        <v>7</v>
      </c>
      <c r="C289">
        <f>IF(B289&lt;=9,0,
IF(B289=10,1,2))</f>
        <v>0</v>
      </c>
      <c r="D289">
        <f ca="1">RAND()</f>
        <v>0.95059698898909772</v>
      </c>
      <c r="E289">
        <f ca="1">RAND()</f>
        <v>0.81144513987104017</v>
      </c>
      <c r="F289">
        <f ca="1">RAND()</f>
        <v>0.87227871598113838</v>
      </c>
      <c r="G289">
        <f ca="1">RAND()</f>
        <v>0.48389054737901316</v>
      </c>
      <c r="H289">
        <f ca="1">RAND()</f>
        <v>0.6113457945113453</v>
      </c>
      <c r="I289">
        <f ca="1">RAND()</f>
        <v>0.60215462694619715</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Equip8102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8100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184</v>
      </c>
      <c r="W289">
        <v>1</v>
      </c>
      <c r="X289" t="s">
        <v>126</v>
      </c>
      <c r="Z289">
        <v>2900</v>
      </c>
      <c r="AA289" t="str">
        <f ca="1">IF(ISBLANK(AB289),"",
VLOOKUP(AB289,OFFSET(INDIRECT("$A:$B"),0,MATCH(AB$1&amp;"_Verify",INDIRECT("$1:$1"),0)-1),2,0)
)</f>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ca="1">IF(ROW()=2,AN289,OFFSET(AM289,-1,0)&amp;IF(LEN(AN289)=0,"",","&amp;AN289))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{"dy":29,"sl":7,"tp":"fe","vl":"Equip2101","cn":1,"pt":"GO","pr":1100}</v>
      </c>
    </row>
    <row r="290" spans="1:40">
      <c r="A290">
        <v>29</v>
      </c>
      <c r="B290">
        <v>8</v>
      </c>
      <c r="C290">
        <f>IF(B290&lt;=9,0,
IF(B290=10,1,2))</f>
        <v>0</v>
      </c>
      <c r="D290">
        <f ca="1">RAND()</f>
        <v>0.14903192439993074</v>
      </c>
      <c r="E290">
        <f ca="1">RAND()</f>
        <v>0.26384821679892556</v>
      </c>
      <c r="F290">
        <f ca="1">RAND()</f>
        <v>0.20897206584728811</v>
      </c>
      <c r="G290">
        <f ca="1">RAND()</f>
        <v>0.52125670347036557</v>
      </c>
      <c r="H290">
        <f ca="1">RAND()</f>
        <v>0.98476184450511406</v>
      </c>
      <c r="I290">
        <f ca="1">RAND()</f>
        <v>0.75863849256221794</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0.99039481354729586</v>
      </c>
      <c r="E291">
        <f ca="1">RAND()</f>
        <v>0.51419181554876259</v>
      </c>
      <c r="F291">
        <f ca="1">RAND()</f>
        <v>8.3013614014016301E-2</v>
      </c>
      <c r="G291">
        <f ca="1">RAND()</f>
        <v>0.85997502355945066</v>
      </c>
      <c r="H291">
        <f ca="1">RAND()</f>
        <v>0.44077890746509185</v>
      </c>
      <c r="I291">
        <f ca="1">RAND()</f>
        <v>0.1586980849786972</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0.35217710992499884</v>
      </c>
      <c r="E292">
        <f ca="1">RAND()</f>
        <v>0.38458249302310266</v>
      </c>
      <c r="F292">
        <f ca="1">RAND()</f>
        <v>0.92915497299579985</v>
      </c>
      <c r="G292">
        <f ca="1">RAND()</f>
        <v>0.87989499831770945</v>
      </c>
      <c r="H292">
        <f ca="1">RAND()</f>
        <v>8.2620121233505373E-3</v>
      </c>
      <c r="I292">
        <f ca="1">RAND()</f>
        <v>0.52646845482936699</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Equip3102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1300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248</v>
      </c>
      <c r="W292">
        <v>1</v>
      </c>
      <c r="X292" t="s">
        <v>126</v>
      </c>
      <c r="Z292">
        <v>600</v>
      </c>
      <c r="AA292" t="str">
        <f ca="1">IF(ISBLANK(AB292),"",
VLOOKUP(AB292,OFFSET(INDIRECT("$A:$B"),0,MATCH(AB$1&amp;"_Verify",INDIRECT("$1:$1"),0)-1),2,0)
)</f>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ca="1">IF(ROW()=2,AN292,OFFSET(AM292,-1,0)&amp;IF(LEN(AN292)=0,"",","&amp;AN292))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{"dy":30,"sl":0,"tp":"fe","vl":"Equip1002","cn":1,"pt":"GO","pr":600}</v>
      </c>
    </row>
    <row r="293" spans="1:40">
      <c r="A293">
        <v>30</v>
      </c>
      <c r="B293">
        <v>1</v>
      </c>
      <c r="C293">
        <f>IF(B293&lt;=9,0,
IF(B293=10,1,2))</f>
        <v>0</v>
      </c>
      <c r="D293">
        <f ca="1">RAND()</f>
        <v>0.74252953504249042</v>
      </c>
      <c r="E293">
        <f ca="1">RAND()</f>
        <v>0.32398558058541438</v>
      </c>
      <c r="F293">
        <f ca="1">RAND()</f>
        <v>0.19945888035272252</v>
      </c>
      <c r="G293">
        <f ca="1">RAND()</f>
        <v>0.64293911174156515</v>
      </c>
      <c r="H293">
        <f ca="1">RAND()</f>
        <v>0.15135411129625387</v>
      </c>
      <c r="I293">
        <f ca="1">RAND()</f>
        <v>0.62477976467419449</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Equip2302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7600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243</v>
      </c>
      <c r="W293">
        <v>1</v>
      </c>
      <c r="X293" t="s">
        <v>126</v>
      </c>
      <c r="Z293">
        <v>1300</v>
      </c>
      <c r="AA293" t="str">
        <f ca="1">IF(ISBLANK(AB293),"",
VLOOKUP(AB293,OFFSET(INDIRECT("$A:$B"),0,MATCH(AB$1&amp;"_Verify",INDIRECT("$1:$1"),0)-1),2,0)
)</f>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{"dy":30,"sl":1,"tp":"fe","vl":"Equip3101","cn":1,"pt":"GO","pr":1300}</v>
      </c>
    </row>
    <row r="294" spans="1:40">
      <c r="A294">
        <v>30</v>
      </c>
      <c r="B294">
        <v>2</v>
      </c>
      <c r="C294">
        <f>IF(B294&lt;=9,0,
IF(B294=10,1,2))</f>
        <v>0</v>
      </c>
      <c r="D294">
        <f ca="1">RAND()</f>
        <v>1.8834186400136677E-2</v>
      </c>
      <c r="E294">
        <f ca="1">RAND()</f>
        <v>2.5732715975877452E-2</v>
      </c>
      <c r="F294">
        <f ca="1">RAND()</f>
        <v>0.54072763552058656</v>
      </c>
      <c r="G294">
        <f ca="1">RAND()</f>
        <v>0.58036834656748404</v>
      </c>
      <c r="H294">
        <f ca="1">RAND()</f>
        <v>0.3031170472822835</v>
      </c>
      <c r="I294">
        <f ca="1">RAND()</f>
        <v>0.66610975175189191</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2573</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ca="1">IF(ROW()=2,AN294,OFFSET(AM294,-1,0)&amp;IF(LEN(AN294)=0,"",","&amp;AN294))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{"dy":30,"sl":2,"tp":"fe","vl":"Equip2201","cn":1,"pt":"GO","pr":2900}</v>
      </c>
    </row>
    <row r="295" spans="1:40">
      <c r="A295">
        <v>30</v>
      </c>
      <c r="B295">
        <v>3</v>
      </c>
      <c r="C295">
        <f>IF(B295&lt;=9,0,
IF(B295=10,1,2))</f>
        <v>0</v>
      </c>
      <c r="D295">
        <f ca="1">RAND()</f>
        <v>0.43342132363347896</v>
      </c>
      <c r="E295">
        <f ca="1">RAND()</f>
        <v>0.13379526635409633</v>
      </c>
      <c r="F295">
        <f ca="1">RAND()</f>
        <v>0.68586585959170687</v>
      </c>
      <c r="G295">
        <f ca="1">RAND()</f>
        <v>0.26579389324755653</v>
      </c>
      <c r="H295">
        <f ca="1">RAND()</f>
        <v>0.69591840068452038</v>
      </c>
      <c r="I295">
        <f ca="1">RAND()</f>
        <v>0.81070088210334246</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13379</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{"dy":30,"sl":3,"tp":"upn","vl":"98140","cn":10,"pt":"GO","pr":1000}</v>
      </c>
    </row>
    <row r="296" spans="1:40">
      <c r="A296">
        <v>30</v>
      </c>
      <c r="B296">
        <v>4</v>
      </c>
      <c r="C296">
        <f>IF(B296&lt;=9,0,
IF(B296=10,1,2))</f>
        <v>0</v>
      </c>
      <c r="D296">
        <f ca="1">RAND()</f>
        <v>0.91618833889606155</v>
      </c>
      <c r="E296">
        <f ca="1">RAND()</f>
        <v>0.56632039960512492</v>
      </c>
      <c r="F296">
        <f ca="1">RAND()</f>
        <v>0.26052536236435675</v>
      </c>
      <c r="G296">
        <f ca="1">RAND()</f>
        <v>0.61113089370267104</v>
      </c>
      <c r="H296">
        <f ca="1">RAND()</f>
        <v>0.7346758155825911</v>
      </c>
      <c r="I296">
        <f ca="1">RAND()</f>
        <v>0.28028444478564907</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56632</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2700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ca="1">IF(ROW()=2,AN296,OFFSET(AM296,-1,0)&amp;IF(LEN(AN296)=0,"",","&amp;AN296))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{"dy":30,"sl":4,"tp":"fe","vl":"Equip4101","cn":1,"pt":"GO","pr":1200}</v>
      </c>
    </row>
    <row r="297" spans="1:40">
      <c r="A297">
        <v>30</v>
      </c>
      <c r="B297">
        <v>5</v>
      </c>
      <c r="C297">
        <f>IF(B297&lt;=9,0,
IF(B297=10,1,2))</f>
        <v>0</v>
      </c>
      <c r="D297">
        <f ca="1">RAND()</f>
        <v>0.30927428553395353</v>
      </c>
      <c r="E297">
        <f ca="1">RAND()</f>
        <v>0.64399528255821603</v>
      </c>
      <c r="F297">
        <f ca="1">RAND()</f>
        <v>0.93776105178584868</v>
      </c>
      <c r="G297">
        <f ca="1">RAND()</f>
        <v>0.75099673547848911</v>
      </c>
      <c r="H297">
        <f ca="1">RAND()</f>
        <v>3.9970765290880172E-2</v>
      </c>
      <c r="I297">
        <f ca="1">RAND()</f>
        <v>0.38898711486432902</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Equip5301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7400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ca="1">IF(ROW()=2,AN297,OFFSET(AM297,-1,0)&amp;IF(LEN(AN297)=0,"",","&amp;AN297))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{"dy":30,"sl":5,"tp":"fe","vl":"Equip5201","cn":1,"pt":"GO","pr":3000}</v>
      </c>
    </row>
    <row r="298" spans="1:40">
      <c r="A298">
        <v>30</v>
      </c>
      <c r="B298">
        <v>6</v>
      </c>
      <c r="C298">
        <f>IF(B298&lt;=9,0,
IF(B298=10,1,2))</f>
        <v>0</v>
      </c>
      <c r="D298">
        <f ca="1">RAND()</f>
        <v>0.54214354787552888</v>
      </c>
      <c r="E298">
        <f ca="1">RAND()</f>
        <v>0.33729636850073841</v>
      </c>
      <c r="F298">
        <f ca="1">RAND()</f>
        <v>0.74791710721686777</v>
      </c>
      <c r="G298">
        <f ca="1">RAND()</f>
        <v>0.37102593498042868</v>
      </c>
      <c r="H298">
        <f ca="1">RAND()</f>
        <v>0.47402812864645427</v>
      </c>
      <c r="I298">
        <f ca="1">RAND()</f>
        <v>0.10678159476244653</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Equip4101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1000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ca="1">IF(ROW()=2,AN298,OFFSET(AM298,-1,0)&amp;IF(LEN(AN298)=0,"",","&amp;AN298))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{"dy":30,"sl":6,"tp":"fe","vl":"Equip7001","cn":1,"pt":"GO","pr":2200}</v>
      </c>
    </row>
    <row r="299" spans="1:40">
      <c r="A299">
        <v>30</v>
      </c>
      <c r="B299">
        <v>7</v>
      </c>
      <c r="C299">
        <f>IF(B299&lt;=9,0,
IF(B299=10,1,2))</f>
        <v>0</v>
      </c>
      <c r="D299">
        <f ca="1">RAND()</f>
        <v>0.91216061636019252</v>
      </c>
      <c r="E299">
        <f ca="1">RAND()</f>
        <v>0.30960162214555154</v>
      </c>
      <c r="F299">
        <f ca="1">RAND()</f>
        <v>0.38456140783509585</v>
      </c>
      <c r="G299">
        <f ca="1">RAND()</f>
        <v>0.7360280207388038</v>
      </c>
      <c r="H299">
        <f ca="1">RAND()</f>
        <v>0.57429656795115347</v>
      </c>
      <c r="I299">
        <f ca="1">RAND()</f>
        <v>0.71602455974269141</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Equip3202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3200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280</v>
      </c>
      <c r="W299">
        <v>1</v>
      </c>
      <c r="X299" t="s">
        <v>126</v>
      </c>
      <c r="Z299">
        <v>3300</v>
      </c>
      <c r="AA299" t="str">
        <f ca="1">IF(ISBLANK(AB299),"",
VLOOKUP(AB299,OFFSET(INDIRECT("$A:$B"),0,MATCH(AB$1&amp;"_Verify",INDIRECT("$1:$1"),0)-1),2,0)
)</f>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ca="1">IF(ROW()=2,AN299,OFFSET(AM299,-1,0)&amp;IF(LEN(AN299)=0,"",","&amp;AN299))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{"dy":30,"sl":7,"tp":"fe","vl":"Equip3202","cn":1,"pt":"GO","pr":3300}</v>
      </c>
    </row>
    <row r="300" spans="1:40">
      <c r="A300">
        <v>30</v>
      </c>
      <c r="B300">
        <v>8</v>
      </c>
      <c r="C300">
        <f>IF(B300&lt;=9,0,
IF(B300=10,1,2))</f>
        <v>0</v>
      </c>
      <c r="D300">
        <f ca="1">RAND()</f>
        <v>0.2773033757007547</v>
      </c>
      <c r="E300">
        <f ca="1">RAND()</f>
        <v>0.8895396774998876</v>
      </c>
      <c r="F300">
        <f ca="1">RAND()</f>
        <v>0.81352150050338934</v>
      </c>
      <c r="G300">
        <f ca="1">RAND()</f>
        <v>0.15801614235464401</v>
      </c>
      <c r="H300">
        <f ca="1">RAND()</f>
        <v>4.7597753229636552E-2</v>
      </c>
      <c r="I300">
        <f ca="1">RAND()</f>
        <v>0.87929921627914154</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0.23281923588073317</v>
      </c>
      <c r="E301">
        <f ca="1">RAND()</f>
        <v>0.48980137570846694</v>
      </c>
      <c r="F301">
        <f ca="1">RAND()</f>
        <v>2.6286042765758966E-2</v>
      </c>
      <c r="G301">
        <f ca="1">RAND()</f>
        <v>0.57125391376967982</v>
      </c>
      <c r="H301">
        <f ca="1">RAND()</f>
        <v>0.55267179285987544</v>
      </c>
      <c r="I301">
        <f ca="1">RAND()</f>
        <v>0.98465164077502887</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0.26827468067785021</v>
      </c>
      <c r="E302">
        <f ca="1">RAND()</f>
        <v>0.17618080567933181</v>
      </c>
      <c r="F302">
        <f ca="1">RAND()</f>
        <v>0.3536447916257105</v>
      </c>
      <c r="G302">
        <f ca="1">RAND()</f>
        <v>0.26689589267784375</v>
      </c>
      <c r="H302">
        <f ca="1">RAND()</f>
        <v>0.55800066998940812</v>
      </c>
      <c r="I302">
        <f ca="1">RAND()</f>
        <v>0.87204867237252381</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Equip1201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5</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248</v>
      </c>
      <c r="W302">
        <v>1</v>
      </c>
      <c r="X302" t="s">
        <v>126</v>
      </c>
      <c r="Z302">
        <v>900</v>
      </c>
      <c r="AA302" t="str">
        <f ca="1">IF(ISBLANK(AB302),"",
VLOOKUP(AB302,OFFSET(INDIRECT("$A:$B"),0,MATCH(AB$1&amp;"_Verify",INDIRECT("$1:$1"),0)-1),2,0)
)</f>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ca="1">IF(ROW()=2,AN302,OFFSET(AM302,-1,0)&amp;IF(LEN(AN302)=0,"",","&amp;AN302))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40">
      <c r="A303">
        <v>31</v>
      </c>
      <c r="B303">
        <v>1</v>
      </c>
      <c r="C303">
        <f>IF(B303&lt;=9,0,
IF(B303=10,1,2))</f>
        <v>0</v>
      </c>
      <c r="D303">
        <f ca="1">RAND()</f>
        <v>0.22123644650862817</v>
      </c>
      <c r="E303">
        <f ca="1">RAND()</f>
        <v>8.9476209276989738E-2</v>
      </c>
      <c r="F303">
        <f ca="1">RAND()</f>
        <v>0.13674852018517725</v>
      </c>
      <c r="G303">
        <f ca="1">RAND()</f>
        <v>0.49022134700371289</v>
      </c>
      <c r="H303">
        <f ca="1">RAND()</f>
        <v>0.647858104932722</v>
      </c>
      <c r="I303">
        <f ca="1">RAND()</f>
        <v>0.48232780856407109</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Equip0301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11</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256</v>
      </c>
      <c r="W303">
        <v>1</v>
      </c>
      <c r="X303" t="s">
        <v>126</v>
      </c>
      <c r="Z303">
        <v>3800</v>
      </c>
      <c r="AA303" t="str">
        <f ca="1">IF(ISBLANK(AB303),"",
VLOOKUP(AB303,OFFSET(INDIRECT("$A:$B"),0,MATCH(AB$1&amp;"_Verify",INDIRECT("$1:$1"),0)-1),2,0)
)</f>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ca="1">IF(ROW()=2,AN303,OFFSET(AM303,-1,0)&amp;IF(LEN(AN303)=0,"",","&amp;AN303))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40">
      <c r="A304">
        <v>31</v>
      </c>
      <c r="B304">
        <v>2</v>
      </c>
      <c r="C304">
        <f>IF(B304&lt;=9,0,
IF(B304=10,1,2))</f>
        <v>0</v>
      </c>
      <c r="D304">
        <f ca="1">RAND()</f>
        <v>0.47448233596861245</v>
      </c>
      <c r="E304">
        <f ca="1">RAND()</f>
        <v>0.61634014140757687</v>
      </c>
      <c r="F304">
        <f ca="1">RAND()</f>
        <v>0.2679548044472061</v>
      </c>
      <c r="G304">
        <f ca="1">RAND()</f>
        <v>0.71362579041484075</v>
      </c>
      <c r="H304">
        <f ca="1">RAND()</f>
        <v>0.67590435270314575</v>
      </c>
      <c r="I304">
        <f ca="1">RAND()</f>
        <v>0.47120707499208359</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61634</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ca="1">IF(ROW()=2,AN304,OFFSET(AM304,-1,0)&amp;IF(LEN(AN304)=0,"",","&amp;AN304))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40">
      <c r="A305">
        <v>31</v>
      </c>
      <c r="B305">
        <v>3</v>
      </c>
      <c r="C305">
        <f>IF(B305&lt;=9,0,
IF(B305=10,1,2))</f>
        <v>0</v>
      </c>
      <c r="D305">
        <f ca="1">RAND()</f>
        <v>0.77832921242690656</v>
      </c>
      <c r="E305">
        <f ca="1">RAND()</f>
        <v>0.2820539654338361</v>
      </c>
      <c r="F305">
        <f ca="1">RAND()</f>
        <v>0.23171583518908345</v>
      </c>
      <c r="G305">
        <f ca="1">RAND()</f>
        <v>0.60210643418581966</v>
      </c>
      <c r="H305">
        <f ca="1">RAND()</f>
        <v>0.37357666399884681</v>
      </c>
      <c r="I305">
        <f ca="1">RAND()</f>
        <v>0.60331196576757373</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28205</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6</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1800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ca="1">IF(ROW()=2,AN305,OFFSET(AM305,-1,0)&amp;IF(LEN(AN305)=0,"",","&amp;AN305))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40">
      <c r="A306">
        <v>31</v>
      </c>
      <c r="B306">
        <v>4</v>
      </c>
      <c r="C306">
        <f>IF(B306&lt;=9,0,
IF(B306=10,1,2))</f>
        <v>0</v>
      </c>
      <c r="D306">
        <f ca="1">RAND()</f>
        <v>6.356809162353283E-2</v>
      </c>
      <c r="E306">
        <f ca="1">RAND()</f>
        <v>0.90074705110748954</v>
      </c>
      <c r="F306">
        <f ca="1">RAND()</f>
        <v>0.61582424693633808</v>
      </c>
      <c r="G306">
        <f ca="1">RAND()</f>
        <v>0.82960978805981067</v>
      </c>
      <c r="H306">
        <f ca="1">RAND()</f>
        <v>0.74510600726333664</v>
      </c>
      <c r="I306">
        <f ca="1">RAND()</f>
        <v>0.59444903399594851</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90074</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ca="1">IF(ROW()=2,AN306,OFFSET(AM306,-1,0)&amp;IF(LEN(AN306)=0,"",","&amp;AN306))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40">
      <c r="A307">
        <v>31</v>
      </c>
      <c r="B307">
        <v>5</v>
      </c>
      <c r="C307">
        <f>IF(B307&lt;=9,0,
IF(B307=10,1,2))</f>
        <v>0</v>
      </c>
      <c r="D307">
        <f ca="1">RAND()</f>
        <v>7.9910174130779499E-3</v>
      </c>
      <c r="E307">
        <f ca="1">RAND()</f>
        <v>0.66980702599257724</v>
      </c>
      <c r="F307">
        <f ca="1">RAND()</f>
        <v>0.9639653271363875</v>
      </c>
      <c r="G307">
        <f ca="1">RAND()</f>
        <v>0.23108072255510437</v>
      </c>
      <c r="H307">
        <f ca="1">RAND()</f>
        <v>0.75492701077415747</v>
      </c>
      <c r="I307">
        <f ca="1">RAND()</f>
        <v>0.93754038238242587</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Equip6001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2300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259</v>
      </c>
      <c r="W307">
        <v>1</v>
      </c>
      <c r="X307" t="s">
        <v>126</v>
      </c>
      <c r="Z307">
        <v>1000</v>
      </c>
      <c r="AA307" t="str">
        <f ca="1">IF(ISBLANK(AB307),"",
VLOOKUP(AB307,OFFSET(INDIRECT("$A:$B"),0,MATCH(AB$1&amp;"_Verify",INDIRECT("$1:$1"),0)-1),2,0)
)</f>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40">
      <c r="A308">
        <v>31</v>
      </c>
      <c r="B308">
        <v>6</v>
      </c>
      <c r="C308">
        <f>IF(B308&lt;=9,0,
IF(B308=10,1,2))</f>
        <v>0</v>
      </c>
      <c r="D308">
        <f ca="1">RAND()</f>
        <v>7.9101927147319229E-3</v>
      </c>
      <c r="E308">
        <f ca="1">RAND()</f>
        <v>0.12810656607996473</v>
      </c>
      <c r="F308">
        <f ca="1">RAND()</f>
        <v>0.89258248705702004</v>
      </c>
      <c r="G308">
        <f ca="1">RAND()</f>
        <v>0.89279514967260776</v>
      </c>
      <c r="H308">
        <f ca="1">RAND()</f>
        <v>0.5287900930147087</v>
      </c>
      <c r="I308">
        <f ca="1">RAND()</f>
        <v>0.81855948042853832</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Equip1202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3400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257</v>
      </c>
      <c r="W308">
        <v>1</v>
      </c>
      <c r="X308" t="s">
        <v>126</v>
      </c>
      <c r="Z308">
        <v>3300</v>
      </c>
      <c r="AA308" t="str">
        <f ca="1">IF(ISBLANK(AB308),"",
VLOOKUP(AB308,OFFSET(INDIRECT("$A:$B"),0,MATCH(AB$1&amp;"_Verify",INDIRECT("$1:$1"),0)-1),2,0)
)</f>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40">
      <c r="A309">
        <v>31</v>
      </c>
      <c r="B309">
        <v>7</v>
      </c>
      <c r="C309">
        <f>IF(B309&lt;=9,0,
IF(B309=10,1,2))</f>
        <v>0</v>
      </c>
      <c r="D309">
        <f ca="1">RAND()</f>
        <v>0.58379478673769569</v>
      </c>
      <c r="E309">
        <f ca="1">RAND()</f>
        <v>8.2518166218905509E-2</v>
      </c>
      <c r="F309">
        <f ca="1">RAND()</f>
        <v>0.2744229058735862</v>
      </c>
      <c r="G309">
        <f ca="1">RAND()</f>
        <v>9.4513654118958401E-3</v>
      </c>
      <c r="H309">
        <f ca="1">RAND()</f>
        <v>0.8580397548819001</v>
      </c>
      <c r="I309">
        <f ca="1">RAND()</f>
        <v>6.9369767765893209E-2</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Equip0401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29</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14</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전설</v>
      </c>
      <c r="U309" t="s">
        <v>82</v>
      </c>
      <c r="V309" t="s">
        <v>251</v>
      </c>
      <c r="W309">
        <v>1</v>
      </c>
      <c r="X309" t="s">
        <v>126</v>
      </c>
      <c r="Z309">
        <v>3200</v>
      </c>
      <c r="AA309" t="str">
        <f ca="1">IF(ISBLANK(AB309),"",
VLOOKUP(AB309,OFFSET(INDIRECT("$A:$B"),0,MATCH(AB$1&amp;"_Verify",INDIRECT("$1:$1"),0)-1),2,0)
)</f>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ca="1">IF(ROW()=2,AN309,OFFSET(AM309,-1,0)&amp;IF(LEN(AN309)=0,"",","&amp;AN309))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40">
      <c r="A310">
        <v>31</v>
      </c>
      <c r="B310">
        <v>8</v>
      </c>
      <c r="C310">
        <f>IF(B310&lt;=9,0,
IF(B310=10,1,2))</f>
        <v>0</v>
      </c>
      <c r="D310">
        <f ca="1">RAND()</f>
        <v>0.57160150732265103</v>
      </c>
      <c r="E310">
        <f ca="1">RAND()</f>
        <v>4.3323744320650226E-2</v>
      </c>
      <c r="F310">
        <f ca="1">RAND()</f>
        <v>0.38460552885558164</v>
      </c>
      <c r="G310">
        <f ca="1">RAND()</f>
        <v>0.82830570532041226</v>
      </c>
      <c r="H310">
        <f ca="1">RAND()</f>
        <v>0.36669403271756651</v>
      </c>
      <c r="I310">
        <f ca="1">RAND()</f>
        <v>0.61675471410662397</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0.31871797377909827</v>
      </c>
      <c r="E311">
        <f ca="1">RAND()</f>
        <v>0.99929965367858997</v>
      </c>
      <c r="F311">
        <f ca="1">RAND()</f>
        <v>0.68553723039533354</v>
      </c>
      <c r="G311">
        <f ca="1">RAND()</f>
        <v>0.97821553201623368</v>
      </c>
      <c r="H311">
        <f ca="1">RAND()</f>
        <v>0.51630012812399018</v>
      </c>
      <c r="I311">
        <f ca="1">RAND()</f>
        <v>0.53527559202141295</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0.47301210443272845</v>
      </c>
      <c r="E312">
        <f ca="1">RAND()</f>
        <v>0.74939891770003453</v>
      </c>
      <c r="F312">
        <f ca="1">RAND()</f>
        <v>0.84893125129277036</v>
      </c>
      <c r="G312">
        <f ca="1">RAND()</f>
        <v>0.38871260262707197</v>
      </c>
      <c r="H312">
        <f ca="1">RAND()</f>
        <v>0.67928926513853938</v>
      </c>
      <c r="I312">
        <f ca="1">RAND()</f>
        <v>0.83464783728065484</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0.37953239252097559</v>
      </c>
      <c r="E313">
        <f ca="1">RAND()</f>
        <v>0.12479429685035415</v>
      </c>
      <c r="F313">
        <f ca="1">RAND()</f>
        <v>0.83289691435353919</v>
      </c>
      <c r="G313">
        <f ca="1">RAND()</f>
        <v>0.55355894697317864</v>
      </c>
      <c r="H313">
        <f ca="1">RAND()</f>
        <v>0.69465169405574723</v>
      </c>
      <c r="I313">
        <f ca="1">RAND()</f>
        <v>0.38628906062373891</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0.52073292791405967</v>
      </c>
      <c r="E314">
        <f ca="1">RAND()</f>
        <v>0.48290973420497196</v>
      </c>
      <c r="F314">
        <f ca="1">RAND()</f>
        <v>0.30796605888683737</v>
      </c>
      <c r="G314">
        <f ca="1">RAND()</f>
        <v>0.38712712350699807</v>
      </c>
      <c r="H314">
        <f ca="1">RAND()</f>
        <v>0.48859648943116829</v>
      </c>
      <c r="I314">
        <f ca="1">RAND()</f>
        <v>0.26207841235301954</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0.19150259626701271</v>
      </c>
      <c r="E315">
        <f ca="1">RAND()</f>
        <v>0.69857969072889559</v>
      </c>
      <c r="F315">
        <f ca="1">RAND()</f>
        <v>0.27137235345222532</v>
      </c>
      <c r="G315">
        <f ca="1">RAND()</f>
        <v>0.53844377695434065</v>
      </c>
      <c r="H315">
        <f ca="1">RAND()</f>
        <v>0.1066320425915851</v>
      </c>
      <c r="I315">
        <f ca="1">RAND()</f>
        <v>0.53505352997691247</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0.33731015055060143</v>
      </c>
      <c r="E316">
        <f ca="1">RAND()</f>
        <v>0.79980917646920124</v>
      </c>
      <c r="F316">
        <f ca="1">RAND()</f>
        <v>0.97719392885355982</v>
      </c>
      <c r="G316">
        <f ca="1">RAND()</f>
        <v>0.38821128756632206</v>
      </c>
      <c r="H316">
        <f ca="1">RAND()</f>
        <v>0.20020435109121903</v>
      </c>
      <c r="I316">
        <f ca="1">RAND()</f>
        <v>0.92266595741015256</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0.41453072089354948</v>
      </c>
      <c r="E317">
        <f ca="1">RAND()</f>
        <v>0.25833851073800351</v>
      </c>
      <c r="F317">
        <f ca="1">RAND()</f>
        <v>4.1622834884452287E-2</v>
      </c>
      <c r="G317">
        <f ca="1">RAND()</f>
        <v>0.7676157627031881</v>
      </c>
      <c r="H317">
        <f ca="1">RAND()</f>
        <v>1.241374715488397E-2</v>
      </c>
      <c r="I317">
        <f ca="1">RAND()</f>
        <v>0.51217074522453621</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0.56815221187911913</v>
      </c>
      <c r="E318">
        <f ca="1">RAND()</f>
        <v>0.82197471796725075</v>
      </c>
      <c r="F318">
        <f ca="1">RAND()</f>
        <v>0.31192936947528316</v>
      </c>
      <c r="G318">
        <f ca="1">RAND()</f>
        <v>0.7231456198726961</v>
      </c>
      <c r="H318">
        <f ca="1">RAND()</f>
        <v>0.85278236944225339</v>
      </c>
      <c r="I318">
        <f ca="1">RAND()</f>
        <v>0.5850131432765856</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1.3410281634896437E-2</v>
      </c>
      <c r="E319">
        <f ca="1">RAND()</f>
        <v>0.4628340718854187</v>
      </c>
      <c r="F319">
        <f ca="1">RAND()</f>
        <v>0.20942731560935968</v>
      </c>
      <c r="G319">
        <f ca="1">RAND()</f>
        <v>0.35755112909861764</v>
      </c>
      <c r="H319">
        <f ca="1">RAND()</f>
        <v>0.38109958711424807</v>
      </c>
      <c r="I319">
        <f ca="1">RAND()</f>
        <v>0.86447666258494305</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0.78760159971373378</v>
      </c>
      <c r="E320">
        <f ca="1">RAND()</f>
        <v>0.24660788113919185</v>
      </c>
      <c r="F320">
        <f ca="1">RAND()</f>
        <v>0.57401628927212345</v>
      </c>
      <c r="G320">
        <f ca="1">RAND()</f>
        <v>0.73066891929702538</v>
      </c>
      <c r="H320">
        <f ca="1">RAND()</f>
        <v>0.24509024411329838</v>
      </c>
      <c r="I320">
        <f ca="1">RAND()</f>
        <v>0.88552008796124704</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0.74994843703728864</v>
      </c>
      <c r="E321">
        <f ca="1">RAND()</f>
        <v>0.50671014076144971</v>
      </c>
      <c r="F321">
        <f ca="1">RAND()</f>
        <v>0.70309080989278083</v>
      </c>
      <c r="G321">
        <f ca="1">RAND()</f>
        <v>0.8509444686188653</v>
      </c>
      <c r="H321">
        <f ca="1">RAND()</f>
        <v>0.66637312529355219</v>
      </c>
      <c r="I321">
        <f ca="1">RAND()</f>
        <v>7.8339670447402088E-2</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0.99334111506973655</v>
      </c>
      <c r="E322">
        <f ca="1">RAND()</f>
        <v>0.89714338416602024</v>
      </c>
      <c r="F322">
        <f ca="1">RAND()</f>
        <v>4.9646015436619506E-2</v>
      </c>
      <c r="G322">
        <f ca="1">RAND()</f>
        <v>0.20073756192981895</v>
      </c>
      <c r="H322">
        <f ca="1">RAND()</f>
        <v>0.44781152897655452</v>
      </c>
      <c r="I322">
        <f ca="1">RAND()</f>
        <v>0.74059753713447329</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0.71519762936146936</v>
      </c>
      <c r="E323">
        <f ca="1">RAND()</f>
        <v>0.28827385756692425</v>
      </c>
      <c r="F323">
        <f ca="1">RAND()</f>
        <v>0.27575569784672926</v>
      </c>
      <c r="G323">
        <f ca="1">RAND()</f>
        <v>0.95813961211369347</v>
      </c>
      <c r="H323">
        <f ca="1">RAND()</f>
        <v>0.51967680684163764</v>
      </c>
      <c r="I323">
        <f ca="1">RAND()</f>
        <v>6.866495537542272E-2</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0.74643919952865567</v>
      </c>
      <c r="E324">
        <f ca="1">RAND()</f>
        <v>0.28246604035312217</v>
      </c>
      <c r="F324">
        <f ca="1">RAND()</f>
        <v>0.20713790914489583</v>
      </c>
      <c r="G324">
        <f ca="1">RAND()</f>
        <v>0.29362396067859442</v>
      </c>
      <c r="H324">
        <f ca="1">RAND()</f>
        <v>0.98386307799239436</v>
      </c>
      <c r="I324">
        <f ca="1">RAND()</f>
        <v>0.36502536125867813</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0.47867705651380676</v>
      </c>
      <c r="E325">
        <f ca="1">RAND()</f>
        <v>5.0571203022559019E-2</v>
      </c>
      <c r="F325">
        <f ca="1">RAND()</f>
        <v>0.93567971707045861</v>
      </c>
      <c r="G325">
        <f ca="1">RAND()</f>
        <v>0.95562137449666773</v>
      </c>
      <c r="H325">
        <f ca="1">RAND()</f>
        <v>0.26839796065651866</v>
      </c>
      <c r="I325">
        <f ca="1">RAND()</f>
        <v>0.21165973836363927</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0.89968130242170141</v>
      </c>
      <c r="E326">
        <f ca="1">RAND()</f>
        <v>0.52771060961872651</v>
      </c>
      <c r="F326">
        <f ca="1">RAND()</f>
        <v>0.98065588318085495</v>
      </c>
      <c r="G326">
        <f ca="1">RAND()</f>
        <v>0.41619741336161908</v>
      </c>
      <c r="H326">
        <f ca="1">RAND()</f>
        <v>0.89603981941551092</v>
      </c>
      <c r="I326">
        <f ca="1">RAND()</f>
        <v>8.4875401157838093E-2</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fc</v>
      </c>
      <c r="AB326" t="s">
        <v>85</v>
      </c>
      <c r="AC326" t="s">
        <v>387</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ca="1">IF(ROW()=2,AN326,OFFSET(AM326,-1,0)&amp;IF(LEN(AN326)=0,"",","&amp;AN326))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{"dy":15,"sl":10,"tp":"fc","vl":"Actor3117","cn":1,"pt":"DI","pp":219,"pr":169}</v>
      </c>
    </row>
    <row r="327" spans="1:40">
      <c r="A327">
        <v>16</v>
      </c>
      <c r="B327">
        <v>10</v>
      </c>
      <c r="C327">
        <f>IF(B327&lt;=9,0,
IF(B327=10,1,2))</f>
        <v>1</v>
      </c>
      <c r="D327">
        <f ca="1">RAND()</f>
        <v>0.81590121740272836</v>
      </c>
      <c r="E327">
        <f ca="1">RAND()</f>
        <v>0.95146050139859417</v>
      </c>
      <c r="F327">
        <f ca="1">RAND()</f>
        <v>0.40161520590303146</v>
      </c>
      <c r="G327">
        <f ca="1">RAND()</f>
        <v>0.76826249085744491</v>
      </c>
      <c r="H327">
        <f ca="1">RAND()</f>
        <v>0.79996778336993724</v>
      </c>
      <c r="I327">
        <f ca="1">RAND()</f>
        <v>0.89267612155440756</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fc</v>
      </c>
      <c r="AB327" t="s">
        <v>85</v>
      </c>
      <c r="AC327" t="s">
        <v>387</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ca="1">IF(ROW()=2,AN327,OFFSET(AM327,-1,0)&amp;IF(LEN(AN327)=0,"",","&amp;AN327))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{"dy":16,"sl":10,"tp":"fc","vl":"Actor3117","cn":1,"pt":"DI","pp":219,"pr":169}</v>
      </c>
    </row>
    <row r="328" spans="1:40">
      <c r="A328">
        <v>17</v>
      </c>
      <c r="B328">
        <v>10</v>
      </c>
      <c r="C328">
        <f>IF(B328&lt;=9,0,
IF(B328=10,1,2))</f>
        <v>1</v>
      </c>
      <c r="D328">
        <f ca="1">RAND()</f>
        <v>6.1107118284120521E-2</v>
      </c>
      <c r="E328">
        <f ca="1">RAND()</f>
        <v>0.16149364299886304</v>
      </c>
      <c r="F328">
        <f ca="1">RAND()</f>
        <v>0.70218302386003706</v>
      </c>
      <c r="G328">
        <f ca="1">RAND()</f>
        <v>0.66533188736261983</v>
      </c>
      <c r="H328">
        <f ca="1">RAND()</f>
        <v>1.1232335033776963E-2</v>
      </c>
      <c r="I328">
        <f ca="1">RAND()</f>
        <v>0.20527697413372015</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0.12072346463976735</v>
      </c>
      <c r="E329">
        <f ca="1">RAND()</f>
        <v>0.27722443635992866</v>
      </c>
      <c r="F329">
        <f ca="1">RAND()</f>
        <v>0.11552134294888905</v>
      </c>
      <c r="G329">
        <f ca="1">RAND()</f>
        <v>0.38495479782299324</v>
      </c>
      <c r="H329">
        <f ca="1">RAND()</f>
        <v>0.43738411152482581</v>
      </c>
      <c r="I329">
        <f ca="1">RAND()</f>
        <v>0.73528975310099121</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0.18140509875534983</v>
      </c>
      <c r="E330">
        <f ca="1">RAND()</f>
        <v>0.73975359959165865</v>
      </c>
      <c r="F330">
        <f ca="1">RAND()</f>
        <v>0.81203372659955175</v>
      </c>
      <c r="G330">
        <f ca="1">RAND()</f>
        <v>0.73766104707694313</v>
      </c>
      <c r="H330">
        <f ca="1">RAND()</f>
        <v>2.2123824005346848E-2</v>
      </c>
      <c r="I330">
        <f ca="1">RAND()</f>
        <v>0.15140588498534213</v>
      </c>
      <c r="J330" t="s">
        <v>85</v>
      </c>
      <c r="K330" t="s">
        <v>426</v>
      </c>
      <c r="M330" t="str">
        <f>IF(LEN(J330)&lt;&gt;0,J330,VLOOKUP(D330+$B330,$BJ:$BK,MATCH($BK$1,$BJ$1:$BK$1,0),1))</f>
        <v>지정 캐릭터</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Actor3114</v>
      </c>
      <c r="O330">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1</v>
      </c>
      <c r="P330" t="str">
        <f>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DI</v>
      </c>
      <c r="Q330">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200</v>
      </c>
      <c r="R330">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128</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fc</v>
      </c>
      <c r="AB330" t="s">
        <v>85</v>
      </c>
      <c r="AC330" t="s">
        <v>427</v>
      </c>
      <c r="AD330">
        <v>1</v>
      </c>
      <c r="AE330" t="s">
        <v>130</v>
      </c>
      <c r="AF330">
        <v>229</v>
      </c>
      <c r="AG330">
        <v>179</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슬로니카</v>
      </c>
      <c r="AL330">
        <v>1</v>
      </c>
      <c r="AM330" t="str">
        <f ca="1">IF(ROW()=2,AN330,OFFSET(AM330,-1,0)&amp;IF(LEN(AN330)=0,"",","&amp;AN330))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{"dy":19,"sl":10,"tp":"fc","vl":"Actor3114","cn":1,"pt":"DI","pp":229,"pr":179}</v>
      </c>
    </row>
    <row r="331" spans="1:40">
      <c r="A331">
        <v>20</v>
      </c>
      <c r="B331">
        <v>10</v>
      </c>
      <c r="C331">
        <f>IF(B331&lt;=9,0,
IF(B331=10,1,2))</f>
        <v>1</v>
      </c>
      <c r="D331">
        <f ca="1">RAND()</f>
        <v>0.31709905417071649</v>
      </c>
      <c r="E331">
        <f ca="1">RAND()</f>
        <v>1.6773609346022345E-2</v>
      </c>
      <c r="F331">
        <f ca="1">RAND()</f>
        <v>0.47097928198733541</v>
      </c>
      <c r="G331">
        <f ca="1">RAND()</f>
        <v>0.80576595219318414</v>
      </c>
      <c r="H331">
        <f ca="1">RAND()</f>
        <v>0.85343641736932563</v>
      </c>
      <c r="I331">
        <f ca="1">RAND()</f>
        <v>0.17187042367199779</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fc</v>
      </c>
      <c r="AB331" t="s">
        <v>85</v>
      </c>
      <c r="AC331" t="s">
        <v>427</v>
      </c>
      <c r="AD331">
        <v>1</v>
      </c>
      <c r="AE331" t="s">
        <v>130</v>
      </c>
      <c r="AF331">
        <v>229</v>
      </c>
      <c r="AG331">
        <v>179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슬로니카</v>
      </c>
      <c r="AL331">
        <v>1</v>
      </c>
      <c r="AM331" t="str">
        <f ca="1">IF(ROW()=2,AN331,OFFSET(AM331,-1,0)&amp;IF(LEN(AN331)=0,"",","&amp;AN331))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{"dy":20,"sl":10,"tp":"fc","vl":"Actor3114","cn":1,"pt":"DI","pp":229,"pr":179}</v>
      </c>
    </row>
    <row r="332" spans="1:40">
      <c r="A332">
        <v>21</v>
      </c>
      <c r="B332">
        <v>10</v>
      </c>
      <c r="C332">
        <f>IF(B332&lt;=9,0,
IF(B332=10,1,2))</f>
        <v>1</v>
      </c>
      <c r="D332">
        <f ca="1">RAND()</f>
        <v>0.63788738358958452</v>
      </c>
      <c r="E332">
        <f ca="1">RAND()</f>
        <v>0.56577721514007395</v>
      </c>
      <c r="F332">
        <f ca="1">RAND()</f>
        <v>7.5958035120129219E-2</v>
      </c>
      <c r="G332">
        <f ca="1">RAND()</f>
        <v>0.47043591374202676</v>
      </c>
      <c r="H332">
        <f ca="1">RAND()</f>
        <v>0.11105507765398215</v>
      </c>
      <c r="I332">
        <f ca="1">RAND()</f>
        <v>0.5920605319392459</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fc</v>
      </c>
      <c r="AB332" t="s">
        <v>85</v>
      </c>
      <c r="AC332" t="s">
        <v>427</v>
      </c>
      <c r="AD332">
        <v>1</v>
      </c>
      <c r="AE332" t="s">
        <v>130</v>
      </c>
      <c r="AF332">
        <v>229</v>
      </c>
      <c r="AG332">
        <v>179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슬로니카</v>
      </c>
      <c r="AL332">
        <v>1</v>
      </c>
      <c r="AM332" t="str">
        <f ca="1">IF(ROW()=2,AN332,OFFSET(AM332,-1,0)&amp;IF(LEN(AN332)=0,"",","&amp;AN332))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{"dy":21,"sl":10,"tp":"fc","vl":"Actor3114","cn":1,"pt":"DI","pp":229,"pr":179}</v>
      </c>
    </row>
    <row r="333" spans="1:40">
      <c r="A333">
        <v>22</v>
      </c>
      <c r="B333">
        <v>10</v>
      </c>
      <c r="C333">
        <f>IF(B333&lt;=9,0,
IF(B333=10,1,2))</f>
        <v>1</v>
      </c>
      <c r="D333">
        <f ca="1">RAND()</f>
        <v>0.51557734853662218</v>
      </c>
      <c r="E333">
        <f ca="1">RAND()</f>
        <v>0.11782495898285383</v>
      </c>
      <c r="F333">
        <f ca="1">RAND()</f>
        <v>0.16305124112322023</v>
      </c>
      <c r="G333">
        <f ca="1">RAND()</f>
        <v>0.54343553909348685</v>
      </c>
      <c r="H333">
        <f ca="1">RAND()</f>
        <v>0.40981291582927049</v>
      </c>
      <c r="I333">
        <f ca="1">RAND()</f>
        <v>0.66103750483065937</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0.41598658311861747</v>
      </c>
      <c r="E334">
        <f ca="1">RAND()</f>
        <v>8.9614870012873604E-2</v>
      </c>
      <c r="F334">
        <f ca="1">RAND()</f>
        <v>0.29814478923044974</v>
      </c>
      <c r="G334">
        <f ca="1">RAND()</f>
        <v>0.88452932772811566</v>
      </c>
      <c r="H334">
        <f ca="1">RAND()</f>
        <v>0.69741016075888229</v>
      </c>
      <c r="I334">
        <f ca="1">RAND()</f>
        <v>0.6532993820178481</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fc</v>
      </c>
      <c r="AB334" t="s">
        <v>85</v>
      </c>
      <c r="AC334" t="s">
        <v>435</v>
      </c>
      <c r="AD334">
        <v>1</v>
      </c>
      <c r="AE334" t="s">
        <v>130</v>
      </c>
      <c r="AF334">
        <v>209</v>
      </c>
      <c r="AG334">
        <v>159</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케이저</v>
      </c>
      <c r="AL334">
        <v>1</v>
      </c>
      <c r="AM334" t="str">
        <f ca="1">IF(ROW()=2,AN334,OFFSET(AM334,-1,0)&amp;IF(LEN(AN334)=0,"",","&amp;AN334))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{"dy":23,"sl":10,"tp":"fc","vl":"Actor0113","cn":1,"pt":"DI","pp":209,"pr":159}</v>
      </c>
    </row>
    <row r="335" spans="1:40">
      <c r="A335">
        <v>24</v>
      </c>
      <c r="B335">
        <v>10</v>
      </c>
      <c r="C335">
        <f>IF(B335&lt;=9,0,
IF(B335=10,1,2))</f>
        <v>1</v>
      </c>
      <c r="D335">
        <f ca="1">RAND()</f>
        <v>0.45524941496501581</v>
      </c>
      <c r="E335">
        <f ca="1">RAND()</f>
        <v>0.31974082278707161</v>
      </c>
      <c r="F335">
        <f ca="1">RAND()</f>
        <v>0.90974564145295722</v>
      </c>
      <c r="G335">
        <f ca="1">RAND()</f>
        <v>0.17363914103796774</v>
      </c>
      <c r="H335">
        <f ca="1">RAND()</f>
        <v>0.92991969975042921</v>
      </c>
      <c r="I335">
        <f ca="1">RAND()</f>
        <v>0.48226269599853777</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fc</v>
      </c>
      <c r="AB335" t="s">
        <v>85</v>
      </c>
      <c r="AC335" t="s">
        <v>435</v>
      </c>
      <c r="AD335">
        <v>1</v>
      </c>
      <c r="AE335" t="s">
        <v>130</v>
      </c>
      <c r="AF335">
        <v>209</v>
      </c>
      <c r="AG335">
        <v>159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케이저</v>
      </c>
      <c r="AL335">
        <v>1</v>
      </c>
      <c r="AM335" t="str">
        <f ca="1">IF(ROW()=2,AN335,OFFSET(AM335,-1,0)&amp;IF(LEN(AN335)=0,"",","&amp;AN335))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{"dy":24,"sl":10,"tp":"fc","vl":"Actor0113","cn":1,"pt":"DI","pp":209,"pr":159}</v>
      </c>
    </row>
    <row r="336" spans="1:40">
      <c r="A336">
        <v>25</v>
      </c>
      <c r="B336">
        <v>10</v>
      </c>
      <c r="C336">
        <f>IF(B336&lt;=9,0,
IF(B336=10,1,2))</f>
        <v>1</v>
      </c>
      <c r="D336">
        <f ca="1">RAND()</f>
        <v>0.66777251501898927</v>
      </c>
      <c r="E336">
        <f ca="1">RAND()</f>
        <v>0.14793602002263873</v>
      </c>
      <c r="F336">
        <f ca="1">RAND()</f>
        <v>0.58430255133764741</v>
      </c>
      <c r="G336">
        <f ca="1">RAND()</f>
        <v>0.96769483399711786</v>
      </c>
      <c r="H336">
        <f ca="1">RAND()</f>
        <v>0.60791832953885272</v>
      </c>
      <c r="I336">
        <f ca="1">RAND()</f>
        <v>0.76199038078585934</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fc</v>
      </c>
      <c r="AB336" t="s">
        <v>85</v>
      </c>
      <c r="AC336" t="s">
        <v>436</v>
      </c>
      <c r="AD336">
        <v>1</v>
      </c>
      <c r="AE336" t="s">
        <v>130</v>
      </c>
      <c r="AF336">
        <v>219</v>
      </c>
      <c r="AG336">
        <v>169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닉스</v>
      </c>
      <c r="AL336">
        <v>1</v>
      </c>
      <c r="AM336" t="str">
        <f ca="1">IF(ROW()=2,AN336,OFFSET(AM336,-1,0)&amp;IF(LEN(AN336)=0,"",","&amp;AN336))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{"dy":25,"sl":10,"tp":"fc","vl":"Actor1109","cn":1,"pt":"DI","pp":219,"pr":169}</v>
      </c>
    </row>
    <row r="337" spans="1:40">
      <c r="A337">
        <v>26</v>
      </c>
      <c r="B337">
        <v>10</v>
      </c>
      <c r="C337">
        <f>IF(B337&lt;=9,0,
IF(B337=10,1,2))</f>
        <v>1</v>
      </c>
      <c r="D337">
        <f ca="1">RAND()</f>
        <v>0.67661133766096071</v>
      </c>
      <c r="E337">
        <f ca="1">RAND()</f>
        <v>0.11904817669275403</v>
      </c>
      <c r="F337">
        <f ca="1">RAND()</f>
        <v>0.73515216763461499</v>
      </c>
      <c r="G337">
        <f ca="1">RAND()</f>
        <v>0.90702822306704856</v>
      </c>
      <c r="H337">
        <f ca="1">RAND()</f>
        <v>0.74668030852578315</v>
      </c>
      <c r="I337">
        <f ca="1">RAND()</f>
        <v>0.97223041130647836</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fc</v>
      </c>
      <c r="AB337" t="s">
        <v>85</v>
      </c>
      <c r="AC337" t="s">
        <v>436</v>
      </c>
      <c r="AD337">
        <v>1</v>
      </c>
      <c r="AE337" t="s">
        <v>130</v>
      </c>
      <c r="AF337">
        <v>219</v>
      </c>
      <c r="AG337">
        <v>169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ca="1">IF(ROW()=2,AN337,OFFSET(AM337,-1,0)&amp;IF(LEN(AN337)=0,"",","&amp;AN337))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{"dy":26,"sl":10,"tp":"fc","vl":"Actor1109","cn":1,"pt":"DI","pp":219,"pr":169}</v>
      </c>
    </row>
    <row r="338" spans="1:40">
      <c r="A338">
        <v>27</v>
      </c>
      <c r="B338">
        <v>10</v>
      </c>
      <c r="C338">
        <f>IF(B338&lt;=9,0,
IF(B338=10,1,2))</f>
        <v>1</v>
      </c>
      <c r="D338">
        <f ca="1">RAND()</f>
        <v>0.28427698749425234</v>
      </c>
      <c r="E338">
        <f ca="1">RAND()</f>
        <v>0.38880672678022676</v>
      </c>
      <c r="F338">
        <f ca="1">RAND()</f>
        <v>0.11956908497321628</v>
      </c>
      <c r="G338">
        <f ca="1">RAND()</f>
        <v>0.77955642080619547</v>
      </c>
      <c r="H338">
        <f ca="1">RAND()</f>
        <v>0.99221824144611515</v>
      </c>
      <c r="I338">
        <f ca="1">RAND()</f>
        <v>1.4224767641510594E-2</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0.33976980823466096</v>
      </c>
      <c r="E339">
        <f ca="1">RAND()</f>
        <v>0.77513375013978014</v>
      </c>
      <c r="F339">
        <f ca="1">RAND()</f>
        <v>0.67456742020295324</v>
      </c>
      <c r="G339">
        <f ca="1">RAND()</f>
        <v>0.32532099897949307</v>
      </c>
      <c r="H339">
        <f ca="1">RAND()</f>
        <v>0.85048324665484287</v>
      </c>
      <c r="I339">
        <f ca="1">RAND()</f>
        <v>0.63799585521648527</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1.1679286171043302E-2</v>
      </c>
      <c r="E340">
        <f ca="1">RAND()</f>
        <v>0.38389117413383556</v>
      </c>
      <c r="F340">
        <f ca="1">RAND()</f>
        <v>0.41859151927972338</v>
      </c>
      <c r="G340">
        <f ca="1">RAND()</f>
        <v>0.71237103972330462</v>
      </c>
      <c r="H340">
        <f ca="1">RAND()</f>
        <v>0.85740220591320948</v>
      </c>
      <c r="I340">
        <f ca="1">RAND()</f>
        <v>0.31249778008637208</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9.3492369658061181E-2</v>
      </c>
      <c r="E341">
        <f ca="1">RAND()</f>
        <v>0.6599011828375474</v>
      </c>
      <c r="F341">
        <f ca="1">RAND()</f>
        <v>0.9848225059934812</v>
      </c>
      <c r="G341">
        <f ca="1">RAND()</f>
        <v>0.63527741376444558</v>
      </c>
      <c r="H341">
        <f ca="1">RAND()</f>
        <v>0.66073525983579895</v>
      </c>
      <c r="I341">
        <f ca="1">RAND()</f>
        <v>0.4246822821470817</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0.29140019957244123</v>
      </c>
      <c r="E342">
        <f ca="1">RAND()</f>
        <v>0.76909696638686442</v>
      </c>
      <c r="F342">
        <f ca="1">RAND()</f>
        <v>0.27563456635125916</v>
      </c>
      <c r="G342">
        <f ca="1">RAND()</f>
        <v>0.89196134320278675</v>
      </c>
      <c r="H342">
        <f ca="1">RAND()</f>
        <v>0.52467582105085542</v>
      </c>
      <c r="I342">
        <f ca="1">RAND()</f>
        <v>0.55054502916867643</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0.36475881311838543</v>
      </c>
      <c r="E343">
        <f ca="1">RAND()</f>
        <v>0.26196825323052264</v>
      </c>
      <c r="F343">
        <f ca="1">RAND()</f>
        <v>0.56378354314462131</v>
      </c>
      <c r="G343">
        <f ca="1">RAND()</f>
        <v>0.8942630678106499</v>
      </c>
      <c r="H343">
        <f ca="1">RAND()</f>
        <v>0.97067082389149306</v>
      </c>
      <c r="I343">
        <f ca="1">RAND()</f>
        <v>0.88028955898595163</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0.24463814200689038</v>
      </c>
      <c r="E344">
        <f ca="1">RAND()</f>
        <v>0.97797325379653632</v>
      </c>
      <c r="F344">
        <f ca="1">RAND()</f>
        <v>0.48357820062182433</v>
      </c>
      <c r="G344">
        <f ca="1">RAND()</f>
        <v>0.64209942958908006</v>
      </c>
      <c r="H344">
        <f ca="1">RAND()</f>
        <v>0.31482202559100592</v>
      </c>
      <c r="I344">
        <f ca="1">RAND()</f>
        <v>0.81738778259506695</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0.48367506870151433</v>
      </c>
      <c r="E345">
        <f ca="1">RAND()</f>
        <v>0.53031163711087714</v>
      </c>
      <c r="F345">
        <f ca="1">RAND()</f>
        <v>0.67785085426330338</v>
      </c>
      <c r="G345">
        <f ca="1">RAND()</f>
        <v>0.1184541959672627</v>
      </c>
      <c r="H345">
        <f ca="1">RAND()</f>
        <v>0.9840527226172231</v>
      </c>
      <c r="I345">
        <f ca="1">RAND()</f>
        <v>0.60530927508546395</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0.26832297324215471</v>
      </c>
      <c r="E346">
        <f ca="1">RAND()</f>
        <v>0.17082094925834435</v>
      </c>
      <c r="F346">
        <f ca="1">RAND()</f>
        <v>0.80905104523878113</v>
      </c>
      <c r="G346">
        <f ca="1">RAND()</f>
        <v>0.53460379642570088</v>
      </c>
      <c r="H346">
        <f ca="1">RAND()</f>
        <v>0.99590693718290901</v>
      </c>
      <c r="I346">
        <f ca="1">RAND()</f>
        <v>0.97659453160634702</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7.9850692138709323E-2</v>
      </c>
      <c r="E347">
        <f ca="1">RAND()</f>
        <v>0.29162035489830562</v>
      </c>
      <c r="F347">
        <f ca="1">RAND()</f>
        <v>0.73210034718699712</v>
      </c>
      <c r="G347">
        <f ca="1">RAND()</f>
        <v>0.11735087451553738</v>
      </c>
      <c r="H347">
        <f ca="1">RAND()</f>
        <v>0.10609233905428772</v>
      </c>
      <c r="I347">
        <f ca="1">RAND()</f>
        <v>6.5603902701236949E-2</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0.21863305693092727</v>
      </c>
      <c r="E348">
        <f ca="1">RAND()</f>
        <v>0.88409880738994406</v>
      </c>
      <c r="F348">
        <f ca="1">RAND()</f>
        <v>0.56382313233933468</v>
      </c>
      <c r="G348">
        <f ca="1">RAND()</f>
        <v>0.67754834348997417</v>
      </c>
      <c r="H348">
        <f ca="1">RAND()</f>
        <v>0.23141427944329873</v>
      </c>
      <c r="I348">
        <f ca="1">RAND()</f>
        <v>0.55358273186205942</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0.68174230601868224</v>
      </c>
      <c r="E349">
        <f ca="1">RAND()</f>
        <v>0.43629418057617375</v>
      </c>
      <c r="F349">
        <f ca="1">RAND()</f>
        <v>0.72858030258889339</v>
      </c>
      <c r="G349">
        <f ca="1">RAND()</f>
        <v>0.43581464185338492</v>
      </c>
      <c r="H349">
        <f ca="1">RAND()</f>
        <v>0.9092055324133782</v>
      </c>
      <c r="I349">
        <f ca="1">RAND()</f>
        <v>0.31201838656309144</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0.17618781295731889</v>
      </c>
      <c r="E350">
        <f ca="1">RAND()</f>
        <v>0.98568641435267146</v>
      </c>
      <c r="F350">
        <f ca="1">RAND()</f>
        <v>0.35470394420678741</v>
      </c>
      <c r="G350">
        <f ca="1">RAND()</f>
        <v>2.37102188670123E-2</v>
      </c>
      <c r="H350">
        <f ca="1">RAND()</f>
        <v>0.74070218937090115</v>
      </c>
      <c r="I350">
        <f ca="1">RAND()</f>
        <v>0.12690023606541745</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0.27609476748702755</v>
      </c>
      <c r="E351">
        <f ca="1">RAND()</f>
        <v>0.46820453466782508</v>
      </c>
      <c r="F351">
        <f ca="1">RAND()</f>
        <v>0.30499486483703897</v>
      </c>
      <c r="G351">
        <f ca="1">RAND()</f>
        <v>0.6533335910269904</v>
      </c>
      <c r="H351">
        <f ca="1">RAND()</f>
        <v>0.10508494881491737</v>
      </c>
      <c r="I351">
        <f ca="1">RAND()</f>
        <v>0.65383600621629601</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0.51202916909425344</v>
      </c>
      <c r="E352">
        <f ca="1">RAND()</f>
        <v>0.62718562449431658</v>
      </c>
      <c r="F352">
        <f ca="1">RAND()</f>
        <v>0.12821259016033426</v>
      </c>
      <c r="G352">
        <f ca="1">RAND()</f>
        <v>0.47098721504706931</v>
      </c>
      <c r="H352">
        <f ca="1">RAND()</f>
        <v>0.69265170130310227</v>
      </c>
      <c r="I352">
        <f ca="1">RAND()</f>
        <v>0.97414174616411575</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0.63514853983671393</v>
      </c>
      <c r="E353">
        <f ca="1">RAND()</f>
        <v>0.64893857830049695</v>
      </c>
      <c r="F353">
        <f ca="1">RAND()</f>
        <v>0.10183507931897706</v>
      </c>
      <c r="G353">
        <f ca="1">RAND()</f>
        <v>0.33304776255654711</v>
      </c>
      <c r="H353">
        <f ca="1">RAND()</f>
        <v>0.14430490484816816</v>
      </c>
      <c r="I353">
        <f ca="1">RAND()</f>
        <v>0.47821822680485948</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0.85161990912123842</v>
      </c>
      <c r="E354">
        <f ca="1">RAND()</f>
        <v>0.21475568531806133</v>
      </c>
      <c r="F354">
        <f ca="1">RAND()</f>
        <v>0.15277937074801085</v>
      </c>
      <c r="G354">
        <f ca="1">RAND()</f>
        <v>0.66754984248256355</v>
      </c>
      <c r="H354">
        <f ca="1">RAND()</f>
        <v>0.68892211173390083</v>
      </c>
      <c r="I354">
        <f ca="1">RAND()</f>
        <v>0.60675692620229671</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0.3991115421826007</v>
      </c>
      <c r="E355">
        <f ca="1">RAND()</f>
        <v>0.587833518941132</v>
      </c>
      <c r="F355">
        <f ca="1">RAND()</f>
        <v>0.39417926706299777</v>
      </c>
      <c r="G355">
        <f ca="1">RAND()</f>
        <v>0.47922572298765098</v>
      </c>
      <c r="H355">
        <f ca="1">RAND()</f>
        <v>0.99924283759469057</v>
      </c>
      <c r="I355">
        <f ca="1">RAND()</f>
        <v>0.96903250188498324</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9.1525946593738916E-2</v>
      </c>
      <c r="E356">
        <f ca="1">RAND()</f>
        <v>0.83543206094185407</v>
      </c>
      <c r="F356">
        <f ca="1">RAND()</f>
        <v>0.86621881614608398</v>
      </c>
      <c r="G356">
        <f ca="1">RAND()</f>
        <v>0.66146244084100614</v>
      </c>
      <c r="H356">
        <f ca="1">RAND()</f>
        <v>3.6780779028023458E-2</v>
      </c>
      <c r="I356">
        <f ca="1">RAND()</f>
        <v>0.23378870793700146</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4.9453326322279834E-2</v>
      </c>
      <c r="E357">
        <f ca="1">RAND()</f>
        <v>0.52188618833461886</v>
      </c>
      <c r="F357">
        <f ca="1">RAND()</f>
        <v>0.37211946979187849</v>
      </c>
      <c r="G357">
        <f ca="1">RAND()</f>
        <v>0.2990209140226725</v>
      </c>
      <c r="H357">
        <f ca="1">RAND()</f>
        <v>0.14486499528656105</v>
      </c>
      <c r="I357">
        <f ca="1">RAND()</f>
        <v>0.87080489887081269</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fp</v>
      </c>
      <c r="AB357" t="s">
        <v>86</v>
      </c>
      <c r="AC357" t="s">
        <v>387</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ca="1">IF(ROW()=2,AN357,OFFSET(AM357,-1,0)&amp;IF(LEN(AN357)=0,"",","&amp;AN357))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{"dy":15,"sl":11,"tp":"fp","vl":"Actor3117","cn":80,"pt":"DI","pp":188,"pr":79}</v>
      </c>
    </row>
    <row r="358" spans="1:40">
      <c r="A358">
        <v>16</v>
      </c>
      <c r="B358">
        <v>11</v>
      </c>
      <c r="C358">
        <f>IF(B358&lt;=9,0,
IF(B358=10,1,2))</f>
        <v>2</v>
      </c>
      <c r="D358">
        <f ca="1">RAND()</f>
        <v>0.59878625634991922</v>
      </c>
      <c r="E358">
        <f ca="1">RAND()</f>
        <v>0.27216700162639651</v>
      </c>
      <c r="F358">
        <f ca="1">RAND()</f>
        <v>0.45838621287601844</v>
      </c>
      <c r="G358">
        <f ca="1">RAND()</f>
        <v>0.71094112596817627</v>
      </c>
      <c r="H358">
        <f ca="1">RAND()</f>
        <v>0.77399759547313574</v>
      </c>
      <c r="I358">
        <f ca="1">RAND()</f>
        <v>0.6386266946434892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fp</v>
      </c>
      <c r="AB358" t="s">
        <v>86</v>
      </c>
      <c r="AC358" t="s">
        <v>387</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ca="1">IF(ROW()=2,AN358,OFFSET(AM358,-1,0)&amp;IF(LEN(AN358)=0,"",","&amp;AN358))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{"dy":16,"sl":11,"tp":"fp","vl":"Actor3117","cn":80,"pt":"DI","pp":188,"pr":79}</v>
      </c>
    </row>
    <row r="359" spans="1:40">
      <c r="A359">
        <v>17</v>
      </c>
      <c r="B359">
        <v>11</v>
      </c>
      <c r="C359">
        <f>IF(B359&lt;=9,0,
IF(B359=10,1,2))</f>
        <v>2</v>
      </c>
      <c r="D359">
        <f ca="1">RAND()</f>
        <v>0.34694993253271733</v>
      </c>
      <c r="E359">
        <f ca="1">RAND()</f>
        <v>0.13704556300826198</v>
      </c>
      <c r="F359">
        <f ca="1">RAND()</f>
        <v>0.35106891224781867</v>
      </c>
      <c r="G359">
        <f ca="1">RAND()</f>
        <v>0.36254222426662797</v>
      </c>
      <c r="H359">
        <f ca="1">RAND()</f>
        <v>0.51495026332184912</v>
      </c>
      <c r="I359">
        <f ca="1">RAND()</f>
        <v>4.1969475125175237E-2</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0.50195222991294863</v>
      </c>
      <c r="E360">
        <f ca="1">RAND()</f>
        <v>0.2046510260624983</v>
      </c>
      <c r="F360">
        <f ca="1">RAND()</f>
        <v>0.53948741847291248</v>
      </c>
      <c r="G360">
        <f ca="1">RAND()</f>
        <v>0.75398087693760085</v>
      </c>
      <c r="H360">
        <f ca="1">RAND()</f>
        <v>0.13332904853984973</v>
      </c>
      <c r="I360">
        <f ca="1">RAND()</f>
        <v>0.39499910316559617</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0.60938710052593004</v>
      </c>
      <c r="E361">
        <f ca="1">RAND()</f>
        <v>0.29758739577263815</v>
      </c>
      <c r="F361">
        <f ca="1">RAND()</f>
        <v>0.69952936163844681</v>
      </c>
      <c r="G361">
        <f ca="1">RAND()</f>
        <v>0.65075484827982921</v>
      </c>
      <c r="H361">
        <f ca="1">RAND()</f>
        <v>0.95247426909466226</v>
      </c>
      <c r="I361">
        <f ca="1">RAND()</f>
        <v>0.47055649641423825</v>
      </c>
      <c r="J361" t="s">
        <v>86</v>
      </c>
      <c r="K361" t="s">
        <v>454</v>
      </c>
      <c r="L361">
        <v>75</v>
      </c>
      <c r="M361" t="str">
        <f>IF(LEN(J361)&lt;&gt;0,J361,VLOOKUP(D361+$B361,$BJ:$BK,MATCH($BK$1,$BJ$1:$BK$1,0),1))</f>
        <v>지정 캐릭터 PP</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Actor0104</v>
      </c>
      <c r="O361">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75</v>
      </c>
      <c r="P361" t="str">
        <f>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DI</v>
      </c>
      <c r="Q361">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172</v>
      </c>
      <c r="R361">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51</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fp</v>
      </c>
      <c r="AB361" t="s">
        <v>86</v>
      </c>
      <c r="AC361" t="s">
        <v>427</v>
      </c>
      <c r="AD361">
        <v>75</v>
      </c>
      <c r="AE361" t="s">
        <v>130</v>
      </c>
      <c r="AF361">
        <v>172</v>
      </c>
      <c r="AG361">
        <v>69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슬로니카</v>
      </c>
      <c r="AL361">
        <v>1</v>
      </c>
      <c r="AM361" t="str">
        <f ca="1">IF(ROW()=2,AN361,OFFSET(AM361,-1,0)&amp;IF(LEN(AN361)=0,"",","&amp;AN361))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{"dy":19,"sl":11,"tp":"fp","vl":"Actor3114","cn":75,"pt":"DI","pp":172,"pr":69}</v>
      </c>
    </row>
    <row r="362" spans="1:40">
      <c r="A362">
        <v>20</v>
      </c>
      <c r="B362">
        <v>11</v>
      </c>
      <c r="C362">
        <f>IF(B362&lt;=9,0,
IF(B362=10,1,2))</f>
        <v>2</v>
      </c>
      <c r="D362">
        <f ca="1">RAND()</f>
        <v>1.8312577896273274E-2</v>
      </c>
      <c r="E362">
        <f ca="1">RAND()</f>
        <v>0.90881481628763361</v>
      </c>
      <c r="F362">
        <f ca="1">RAND()</f>
        <v>5.7452678595812157E-2</v>
      </c>
      <c r="G362">
        <f ca="1">RAND()</f>
        <v>0.82725499567612804</v>
      </c>
      <c r="H362">
        <f ca="1">RAND()</f>
        <v>0.36918569969390969</v>
      </c>
      <c r="I362">
        <f ca="1">RAND()</f>
        <v>0.85350233862516411</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fp</v>
      </c>
      <c r="AB362" t="s">
        <v>86</v>
      </c>
      <c r="AC362" t="s">
        <v>427</v>
      </c>
      <c r="AD362">
        <v>75</v>
      </c>
      <c r="AE362" t="s">
        <v>130</v>
      </c>
      <c r="AF362">
        <v>172</v>
      </c>
      <c r="AG362">
        <v>69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슬로니카</v>
      </c>
      <c r="AL362">
        <v>1</v>
      </c>
      <c r="AM362" t="str">
        <f ca="1">IF(ROW()=2,AN362,OFFSET(AM362,-1,0)&amp;IF(LEN(AN362)=0,"",","&amp;AN362))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{"dy":20,"sl":11,"tp":"fp","vl":"Actor3114","cn":75,"pt":"DI","pp":172,"pr":69}</v>
      </c>
    </row>
    <row r="363" spans="1:40">
      <c r="A363">
        <v>21</v>
      </c>
      <c r="B363">
        <v>11</v>
      </c>
      <c r="C363">
        <f>IF(B363&lt;=9,0,
IF(B363=10,1,2))</f>
        <v>2</v>
      </c>
      <c r="D363">
        <f ca="1">RAND()</f>
        <v>0.25432166328453909</v>
      </c>
      <c r="E363">
        <f ca="1">RAND()</f>
        <v>7.2337691007946847E-2</v>
      </c>
      <c r="F363">
        <f ca="1">RAND()</f>
        <v>0.88258234521635481</v>
      </c>
      <c r="G363">
        <f ca="1">RAND()</f>
        <v>0.900206891048969</v>
      </c>
      <c r="H363">
        <f ca="1">RAND()</f>
        <v>0.35152706813237267</v>
      </c>
      <c r="I363">
        <f ca="1">RAND()</f>
        <v>0.17603726510381967</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fp</v>
      </c>
      <c r="AB363" t="s">
        <v>86</v>
      </c>
      <c r="AC363" t="s">
        <v>427</v>
      </c>
      <c r="AD363">
        <v>75</v>
      </c>
      <c r="AE363" t="s">
        <v>130</v>
      </c>
      <c r="AF363">
        <v>172</v>
      </c>
      <c r="AG363">
        <v>69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슬로니카</v>
      </c>
      <c r="AL363">
        <v>1</v>
      </c>
      <c r="AM363" t="str">
        <f ca="1">IF(ROW()=2,AN363,OFFSET(AM363,-1,0)&amp;IF(LEN(AN363)=0,"",","&amp;AN363))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{"dy":21,"sl":11,"tp":"fp","vl":"Actor3114","cn":75,"pt":"DI","pp":172,"pr":69}</v>
      </c>
    </row>
    <row r="364" spans="1:40">
      <c r="A364">
        <v>22</v>
      </c>
      <c r="B364">
        <v>11</v>
      </c>
      <c r="C364">
        <f>IF(B364&lt;=9,0,
IF(B364=10,1,2))</f>
        <v>2</v>
      </c>
      <c r="D364">
        <f ca="1">RAND()</f>
        <v>7.9811277086046961E-2</v>
      </c>
      <c r="E364">
        <f ca="1">RAND()</f>
        <v>0.70770337423089702</v>
      </c>
      <c r="F364">
        <f ca="1">RAND()</f>
        <v>0.40743947869907693</v>
      </c>
      <c r="G364">
        <f ca="1">RAND()</f>
        <v>0.44744373100847168</v>
      </c>
      <c r="H364">
        <f ca="1">RAND()</f>
        <v>0.33244265934474271</v>
      </c>
      <c r="I364">
        <f ca="1">RAND()</f>
        <v>0.86588424973507538</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0.96208296934430126</v>
      </c>
      <c r="E365">
        <f ca="1">RAND()</f>
        <v>0.13822425580272046</v>
      </c>
      <c r="F365">
        <f ca="1">RAND()</f>
        <v>0.61519091785258306</v>
      </c>
      <c r="G365">
        <f ca="1">RAND()</f>
        <v>0.28579566692925673</v>
      </c>
      <c r="H365">
        <f ca="1">RAND()</f>
        <v>0.37078748857630783</v>
      </c>
      <c r="I365">
        <f ca="1">RAND()</f>
        <v>0.94171768854630622</v>
      </c>
      <c r="J365" t="s">
        <v>86</v>
      </c>
      <c r="K365" t="s">
        <v>454</v>
      </c>
      <c r="L365">
        <v>85</v>
      </c>
      <c r="M365" t="str">
        <f>IF(LEN(J365)&lt;&gt;0,J365,VLOOKUP(D365+$B365,$BJ:$BK,MATCH($BK$1,$BJ$1:$BK$1,0),1))</f>
        <v>지정 캐릭터 PP</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Actor0104</v>
      </c>
      <c r="O365">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85</v>
      </c>
      <c r="P365" t="str">
        <f>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DI</v>
      </c>
      <c r="Q365">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203</v>
      </c>
      <c r="R365">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70</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fp</v>
      </c>
      <c r="AB365" t="s">
        <v>86</v>
      </c>
      <c r="AC365" t="s">
        <v>435</v>
      </c>
      <c r="AD365">
        <v>85</v>
      </c>
      <c r="AE365" t="s">
        <v>130</v>
      </c>
      <c r="AF365">
        <v>203</v>
      </c>
      <c r="AG365">
        <v>79</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케이저</v>
      </c>
      <c r="AL365">
        <v>1</v>
      </c>
      <c r="AM365" t="str">
        <f ca="1">IF(ROW()=2,AN365,OFFSET(AM365,-1,0)&amp;IF(LEN(AN365)=0,"",","&amp;AN365))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{"dy":23,"sl":11,"tp":"fp","vl":"Actor0113","cn":85,"pt":"DI","pp":203,"pr":79}</v>
      </c>
    </row>
    <row r="366" spans="1:40">
      <c r="A366">
        <v>24</v>
      </c>
      <c r="B366">
        <v>11</v>
      </c>
      <c r="C366">
        <f>IF(B366&lt;=9,0,
IF(B366=10,1,2))</f>
        <v>2</v>
      </c>
      <c r="D366">
        <f ca="1">RAND()</f>
        <v>4.5241329732880864E-2</v>
      </c>
      <c r="E366">
        <f ca="1">RAND()</f>
        <v>0.26318904094525686</v>
      </c>
      <c r="F366">
        <f ca="1">RAND()</f>
        <v>0.32236607940400652</v>
      </c>
      <c r="G366">
        <f ca="1">RAND()</f>
        <v>0.94802000644535223</v>
      </c>
      <c r="H366">
        <f ca="1">RAND()</f>
        <v>0.7196658743418638</v>
      </c>
      <c r="I366">
        <f ca="1">RAND()</f>
        <v>0.67198274918387124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fp</v>
      </c>
      <c r="AB366" t="s">
        <v>86</v>
      </c>
      <c r="AC366" t="s">
        <v>435</v>
      </c>
      <c r="AD366">
        <v>85</v>
      </c>
      <c r="AE366" t="s">
        <v>130</v>
      </c>
      <c r="AF366">
        <v>203</v>
      </c>
      <c r="AG366">
        <v>79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케이저</v>
      </c>
      <c r="AL366">
        <v>1</v>
      </c>
      <c r="AM366" t="str">
        <f ca="1">IF(ROW()=2,AN366,OFFSET(AM366,-1,0)&amp;IF(LEN(AN366)=0,"",","&amp;AN366))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{"dy":24,"sl":11,"tp":"fp","vl":"Actor0113","cn":85,"pt":"DI","pp":203,"pr":79}</v>
      </c>
    </row>
    <row r="367" spans="1:40">
      <c r="A367">
        <v>25</v>
      </c>
      <c r="B367">
        <v>11</v>
      </c>
      <c r="C367">
        <f>IF(B367&lt;=9,0,
IF(B367=10,1,2))</f>
        <v>2</v>
      </c>
      <c r="D367">
        <f ca="1">RAND()</f>
        <v>0.1272643359302198</v>
      </c>
      <c r="E367">
        <f ca="1">RAND()</f>
        <v>3.4561048412071749E-2</v>
      </c>
      <c r="F367">
        <f ca="1">RAND()</f>
        <v>0.73168397077331782</v>
      </c>
      <c r="G367">
        <f ca="1">RAND()</f>
        <v>0.92315798328335408</v>
      </c>
      <c r="H367">
        <f ca="1">RAND()</f>
        <v>0.98785274872902606</v>
      </c>
      <c r="I367">
        <f ca="1">RAND()</f>
        <v>0.19610608112950345</v>
      </c>
      <c r="J367" t="s">
        <v>86</v>
      </c>
      <c r="K367" t="s">
        <v>454</v>
      </c>
      <c r="L367">
        <v>30</v>
      </c>
      <c r="M367" t="str">
        <f>IF(LEN(J367)&lt;&gt;0,J367,VLOOKUP(D367+$B367,$BJ:$BK,MATCH($BK$1,$BJ$1:$BK$1,0),1))</f>
        <v>지정 캐릭터 PP</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Actor0104</v>
      </c>
      <c r="O367">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30</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52</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14</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fp</v>
      </c>
      <c r="AB367" t="s">
        <v>86</v>
      </c>
      <c r="AC367" t="s">
        <v>436</v>
      </c>
      <c r="AD367">
        <v>30</v>
      </c>
      <c r="AE367" t="s">
        <v>130</v>
      </c>
      <c r="AF367">
        <v>52</v>
      </c>
      <c r="AG367">
        <v>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닉스</v>
      </c>
      <c r="AL367">
        <v>1</v>
      </c>
      <c r="AM367" t="str">
        <f ca="1">IF(ROW()=2,AN367,OFFSET(AM367,-1,0)&amp;IF(LEN(AN367)=0,"",","&amp;AN367))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{"dy":25,"sl":11,"tp":"fp","vl":"Actor1109","cn":30,"pt":"DI","pp":52,"pr":29}</v>
      </c>
    </row>
    <row r="368" spans="1:40">
      <c r="A368">
        <v>26</v>
      </c>
      <c r="B368">
        <v>11</v>
      </c>
      <c r="C368">
        <f>IF(B368&lt;=9,0,
IF(B368=10,1,2))</f>
        <v>2</v>
      </c>
      <c r="D368">
        <f ca="1">RAND()</f>
        <v>0.29998776808203076</v>
      </c>
      <c r="E368">
        <f ca="1">RAND()</f>
        <v>0.22015246083467299</v>
      </c>
      <c r="F368">
        <f ca="1">RAND()</f>
        <v>5.1553396513677074E-2</v>
      </c>
      <c r="G368">
        <f ca="1">RAND()</f>
        <v>0.68689436083535604</v>
      </c>
      <c r="H368">
        <f ca="1">RAND()</f>
        <v>0.21422606444935477</v>
      </c>
      <c r="I368">
        <f ca="1">RAND()</f>
        <v>0.30048001283313752</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fp</v>
      </c>
      <c r="AB368" t="s">
        <v>86</v>
      </c>
      <c r="AC368" t="s">
        <v>436</v>
      </c>
      <c r="AD368">
        <v>30</v>
      </c>
      <c r="AE368" t="s">
        <v>130</v>
      </c>
      <c r="AF368">
        <v>52</v>
      </c>
      <c r="AG368">
        <v>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ca="1">IF(ROW()=2,AN368,OFFSET(AM368,-1,0)&amp;IF(LEN(AN368)=0,"",","&amp;AN368))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{"dy":26,"sl":11,"tp":"fp","vl":"Actor1109","cn":30,"pt":"DI","pp":52,"pr":29}</v>
      </c>
    </row>
    <row r="369" spans="1:40">
      <c r="A369">
        <v>27</v>
      </c>
      <c r="B369">
        <v>11</v>
      </c>
      <c r="C369">
        <f>IF(B369&lt;=9,0,
IF(B369=10,1,2))</f>
        <v>2</v>
      </c>
      <c r="D369">
        <f ca="1">RAND()</f>
        <v>0.1209654158713106</v>
      </c>
      <c r="E369">
        <f ca="1">RAND()</f>
        <v>0.40241036517358508</v>
      </c>
      <c r="F369">
        <f ca="1">RAND()</f>
        <v>0.43641444602146795</v>
      </c>
      <c r="G369">
        <f ca="1">RAND()</f>
        <v>0.79960182383987699</v>
      </c>
      <c r="H369">
        <f ca="1">RAND()</f>
        <v>2.9035083515942417E-2</v>
      </c>
      <c r="I369">
        <f ca="1">RAND()</f>
        <v>0.28114121665948932</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0.94449881452398921</v>
      </c>
      <c r="E370">
        <f ca="1">RAND()</f>
        <v>0.25945464865592582</v>
      </c>
      <c r="F370">
        <f ca="1">RAND()</f>
        <v>0.87682409438063602</v>
      </c>
      <c r="G370">
        <f ca="1">RAND()</f>
        <v>0.22372788295327561</v>
      </c>
      <c r="H370">
        <f ca="1">RAND()</f>
        <v>0.57533386089776262</v>
      </c>
      <c r="I370">
        <f ca="1">RAND()</f>
        <v>0.74799954281175507</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0.39773234408602509</v>
      </c>
      <c r="E371">
        <f ca="1">RAND()</f>
        <v>0.51645076438337112</v>
      </c>
      <c r="F371">
        <f ca="1">RAND()</f>
        <v>9.4989908140547086E-2</v>
      </c>
      <c r="G371">
        <f ca="1">RAND()</f>
        <v>0.36394727209100586</v>
      </c>
      <c r="H371">
        <f ca="1">RAND()</f>
        <v>0.61729980169180321</v>
      </c>
      <c r="I371">
        <f ca="1">RAND()</f>
        <v>0.92052708441541775</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0.45007654731089264</v>
      </c>
      <c r="E372">
        <f ca="1">RAND()</f>
        <v>7.6636297276682974E-2</v>
      </c>
      <c r="F372">
        <f ca="1">RAND()</f>
        <v>0.6898528496391233</v>
      </c>
      <c r="G372">
        <f ca="1">RAND()</f>
        <v>0.78167979378377217</v>
      </c>
      <c r="H372">
        <f ca="1">RAND()</f>
        <v>0.24877356116808791</v>
      </c>
      <c r="I372">
        <f ca="1">RAND()</f>
        <v>7.0502886939502907E-2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0.99517910354124994</v>
      </c>
      <c r="E373">
        <f ca="1">RAND()</f>
        <v>0.6108488873891933</v>
      </c>
      <c r="F373">
        <f ca="1">RAND()</f>
        <v>0.9581649487123618</v>
      </c>
      <c r="G373">
        <f ca="1">RAND()</f>
        <v>0.7920388727832306</v>
      </c>
      <c r="H373">
        <f ca="1">RAND()</f>
        <v>0.14963544329069611</v>
      </c>
      <c r="I373">
        <f ca="1">RAND()</f>
        <v>0.41077579889613147</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tp":"fc","vl":"Actor3117","cn":1,"pt":"DI","pp":219,"pr":169},{"dy":16,"sl":10,"tp":"fc","vl":"Actor3117","cn":1,"pt":"DI","pp":219,"pr":169},{"dy":17,"sl":10},{"dy":18,"sl":10},{"dy":19,"sl":10,"tp":"fc","vl":"Actor3114","cn":1,"pt":"DI","pp":229,"pr":179},{"dy":20,"sl":10,"tp":"fc","vl":"Actor3114","cn":1,"pt":"DI","pp":229,"pr":179},{"dy":21,"sl":10,"tp":"fc","vl":"Actor3114","cn":1,"pt":"DI","pp":229,"pr":179},{"dy":22,"sl":10},{"dy":23,"sl":10,"tp":"fc","vl":"Actor0113","cn":1,"pt":"DI","pp":209,"pr":159},{"dy":24,"sl":10,"tp":"fc","vl":"Actor0113","cn":1,"pt":"DI","pp":209,"pr":159},{"dy":25,"sl":10,"tp":"fc","vl":"Actor1109","cn":1,"pt":"DI","pp":219,"pr":169},{"dy":26,"sl":10,"tp":"fc","vl":"Actor1109","cn":1,"pt":"DI","pp":219,"pr":169},{"dy":27,"sl":10},{"dy":28,"sl":10},{"dy":29,"sl":10},{"dy":30,"sl":10},{"dy":31,"sl":10},{"dy":1,"sl":11},{"dy":2,"sl":11},{"dy":3,"sl":11},{"dy":4,"sl":11},{"dy":5,"sl":11},{"dy":6,"sl":11},{"dy":7,"sl":11},{"dy":8,"sl":11},{"dy":9,"sl":11},{"dy":10,"sl":11},{"dy":11,"sl":11},{"dy":12,"sl":11},{"dy":13,"sl":11},{"dy":14,"sl":11},{"dy":15,"sl":11,"tp":"fp","vl":"Actor3117","cn":80,"pt":"DI","pp":188,"pr":79},{"dy":16,"sl":11,"tp":"fp","vl":"Actor3117","cn":80,"pt":"DI","pp":188,"pr":79},{"dy":17,"sl":11},{"dy":18,"sl":11},{"dy":19,"sl":11,"tp":"fp","vl":"Actor3114","cn":75,"pt":"DI","pp":172,"pr":69},{"dy":20,"sl":11,"tp":"fp","vl":"Actor3114","cn":75,"pt":"DI","pp":172,"pr":69},{"dy":21,"sl":11,"tp":"fp","vl":"Actor3114","cn":75,"pt":"DI","pp":172,"pr":69},{"dy":22,"sl":11},{"dy":23,"sl":11,"tp":"fp","vl":"Actor0113","cn":85,"pt":"DI","pp":203,"pr":79},{"dy":24,"sl":11,"tp":"fp","vl":"Actor0113","cn":85,"pt":"DI","pp":203,"pr":79},{"dy":25,"sl":11,"tp":"fp","vl":"Actor1109","cn":30,"pt":"DI","pp":52,"pr":29},{"dy":26,"sl":11,"tp":"fp","vl":"Actor1109","cn":30,"pt":"DI","pp":52,"pr":29},{"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opLeftCell="I1" workbookViewId="1">
      <pane ySplit="1" topLeftCell="A2" activePane="bottomLeft" state="frozen"/>
      <selection pane="bottomLeft" activeCell="AA11" sqref="AA11"/>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375</v>
      </c>
      <c r="D1" t="s">
        <v>340</v>
      </c>
      <c r="E1" t="s">
        <v>380</v>
      </c>
      <c r="F1" t="s">
        <v>327</v>
      </c>
      <c r="G1" t="s">
        <v>332</v>
      </c>
      <c r="H1" t="s">
        <v>333</v>
      </c>
      <c r="I1" t="s">
        <v>328</v>
      </c>
      <c r="J1" t="s">
        <v>329</v>
      </c>
      <c r="K1" t="s">
        <v>330</v>
      </c>
      <c r="L1" t="s">
        <v>331</v>
      </c>
      <c r="M1" t="s">
        <v>334</v>
      </c>
      <c r="N1" t="s">
        <v>335</v>
      </c>
      <c r="O1" t="s">
        <v>336</v>
      </c>
      <c r="P1" t="s">
        <v>337</v>
      </c>
      <c r="Q1" t="s">
        <v>338</v>
      </c>
      <c r="R1" t="s">
        <v>339</v>
      </c>
      <c r="S1" t="s">
        <v>377</v>
      </c>
      <c r="T1" t="s">
        <v>376</v>
      </c>
      <c r="U1" t="s">
        <v>381</v>
      </c>
      <c r="V1" t="s">
        <v>382</v>
      </c>
      <c r="X1" t="s">
        <v>383</v>
      </c>
      <c r="Z1" t="s">
        <v>371</v>
      </c>
      <c r="AA1" t="s">
        <v>372</v>
      </c>
      <c r="AC1" t="s">
        <v>373</v>
      </c>
      <c r="AD1" t="s">
        <v>374</v>
      </c>
    </row>
    <row r="2" spans="1:30">
      <c r="A2">
        <v>1</v>
      </c>
      <c r="B2">
        <v>1</v>
      </c>
      <c r="C2" t="str">
        <f t="shared" ref="C2:C33" ca="1" si="0">VLOOKUP(RANDBETWEEN(1,COUNTA(Z:Z)-1),Z:AA,2,0)</f>
        <v>Actor2238m</v>
      </c>
      <c r="D2" t="str">
        <f>IF(ISBLANK(F2),"",
IFERROR(VLOOKUP(F2,[2]ActorTable!$A:$H,MATCH("이름참고",[2]ActorTable!$1:$1,0),0),"캐릭터없음"))</f>
        <v>프로토27</v>
      </c>
      <c r="E2" t="str">
        <f t="shared" ref="E2:E36" si="1">IF(AND(B2=1,NOT(ISBLANK(F2))),
IF(F2=F3,"같음",""),"")</f>
        <v/>
      </c>
      <c r="F2" t="s">
        <v>354</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256</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341</v>
      </c>
      <c r="AC2">
        <v>1</v>
      </c>
      <c r="AD2">
        <v>101</v>
      </c>
    </row>
    <row r="3" spans="1:30">
      <c r="A3">
        <v>1</v>
      </c>
      <c r="B3">
        <v>2</v>
      </c>
      <c r="C3" t="str">
        <f t="shared" ca="1" si="0"/>
        <v>Actor1109m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202</v>
      </c>
      <c r="U3" t="str">
        <f t="shared" ca="1" si="3"/>
        <v>{"dy":1,"sl":1,"id":"Actor1216m","stats":{"tr":3,"trp":6,"str":0,"dex":15,"int":0,"vit":0,"train":0,"wgGr0":0,"wgGr1":0,"wgGr2":0,"wgGr3":18,"wgLk":193}},{"dy":1,"sl":2}</v>
      </c>
      <c r="V3" t="str">
        <f t="shared" si="4"/>
        <v>{"dy":1,"sl":2}</v>
      </c>
      <c r="Z3">
        <v>2</v>
      </c>
      <c r="AA3" t="s">
        <v>342</v>
      </c>
      <c r="AC3">
        <v>2</v>
      </c>
      <c r="AD3">
        <v>105</v>
      </c>
    </row>
    <row r="4" spans="1:30">
      <c r="A4">
        <v>2</v>
      </c>
      <c r="B4">
        <v>1</v>
      </c>
      <c r="C4" t="str">
        <f t="shared" ca="1" si="0"/>
        <v>Actor3114m</v>
      </c>
      <c r="D4" t="str">
        <f>IF(ISBLANK(F4),"",
IFERROR(VLOOKUP(F4,[2]ActorTable!$A:$H,MATCH("이름참고",[2]ActorTable!$1:$1,0),0),"캐릭터없음"))</f>
        <v>카츄진</v>
      </c>
      <c r="E4" t="str">
        <f t="shared" si="1"/>
        <v/>
      </c>
      <c r="F4" t="s">
        <v>384</v>
      </c>
      <c r="G4">
        <v>3</v>
      </c>
      <c r="H4">
        <v>6</v>
      </c>
      <c r="I4">
        <v>0</v>
      </c>
      <c r="J4">
        <v>15</v>
      </c>
      <c r="K4">
        <v>0</v>
      </c>
      <c r="L4">
        <v>0</v>
      </c>
      <c r="M4">
        <v>0</v>
      </c>
      <c r="N4">
        <v>0</v>
      </c>
      <c r="O4">
        <v>0</v>
      </c>
      <c r="P4">
        <v>0</v>
      </c>
      <c r="Q4">
        <v>18</v>
      </c>
      <c r="R4">
        <v>248</v>
      </c>
      <c r="S4" t="str">
        <f>IFERROR(VLOOKUP(R4,[2]WingLookTable!$A:$B,2,0),"캐릭터없음")</f>
        <v>Wing_RedOtherOtherFullFast</v>
      </c>
      <c r="T4">
        <f t="shared" ca="1" si="2"/>
        <v>356</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343</v>
      </c>
      <c r="AC4">
        <v>3</v>
      </c>
      <c r="AD4">
        <v>109</v>
      </c>
    </row>
    <row r="5" spans="1:30">
      <c r="A5">
        <v>2</v>
      </c>
      <c r="B5">
        <v>2</v>
      </c>
      <c r="C5" t="str">
        <f t="shared" ca="1" si="0"/>
        <v>Actor0201m</v>
      </c>
      <c r="D5" t="str">
        <f>IF(ISBLANK(F5),"",
IFERROR(VLOOKUP(F5,[2]ActorTable!$A:$H,MATCH("이름참고",[2]ActorTable!$1:$1,0),0),"캐릭터없음"))</f>
        <v>클레타</v>
      </c>
      <c r="E5" t="str">
        <f t="shared" si="1"/>
        <v/>
      </c>
      <c r="F5" t="s">
        <v>369</v>
      </c>
      <c r="G5">
        <v>3</v>
      </c>
      <c r="H5">
        <v>6</v>
      </c>
      <c r="I5">
        <v>0</v>
      </c>
      <c r="J5">
        <v>0</v>
      </c>
      <c r="K5">
        <v>15</v>
      </c>
      <c r="L5">
        <v>0</v>
      </c>
      <c r="M5">
        <v>0</v>
      </c>
      <c r="N5">
        <v>0</v>
      </c>
      <c r="O5">
        <v>0</v>
      </c>
      <c r="P5">
        <v>0</v>
      </c>
      <c r="Q5">
        <v>18</v>
      </c>
      <c r="R5">
        <v>163</v>
      </c>
      <c r="S5" t="str">
        <f>IFERROR(VLOOKUP(R5,[2]WingLookTable!$A:$B,2,0),"캐릭터없음")</f>
        <v>Wing_DustGreenSineOtherFullFast</v>
      </c>
      <c r="T5">
        <f t="shared" ca="1" si="2"/>
        <v>205</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344</v>
      </c>
      <c r="AC5">
        <v>4</v>
      </c>
      <c r="AD5">
        <v>113</v>
      </c>
    </row>
    <row r="6" spans="1:30">
      <c r="A6">
        <v>3</v>
      </c>
      <c r="B6">
        <v>1</v>
      </c>
      <c r="C6" t="str">
        <f t="shared" ca="1" si="0"/>
        <v>Actor1216m</v>
      </c>
      <c r="D6" t="str">
        <f>IF(ISBLANK(F6),"",
IFERROR(VLOOKUP(F6,[2]ActorTable!$A:$H,MATCH("이름참고",[2]ActorTable!$1:$1,0),0),"캐릭터없음"))</f>
        <v>러센트</v>
      </c>
      <c r="E6" t="str">
        <f t="shared" si="1"/>
        <v/>
      </c>
      <c r="F6" t="s">
        <v>360</v>
      </c>
      <c r="G6">
        <v>3</v>
      </c>
      <c r="H6">
        <v>6</v>
      </c>
      <c r="I6">
        <v>0</v>
      </c>
      <c r="J6">
        <v>15</v>
      </c>
      <c r="K6">
        <v>0</v>
      </c>
      <c r="L6">
        <v>0</v>
      </c>
      <c r="M6">
        <v>0</v>
      </c>
      <c r="N6">
        <v>0</v>
      </c>
      <c r="O6">
        <v>0</v>
      </c>
      <c r="P6">
        <v>0</v>
      </c>
      <c r="Q6">
        <v>18</v>
      </c>
      <c r="R6">
        <v>306</v>
      </c>
      <c r="S6" t="str">
        <f>IFERROR(VLOOKUP(R6,[2]WingLookTable!$A:$B,2,0),"캐릭터없음")</f>
        <v>Wing_DustGreenSineOtherOtherFast</v>
      </c>
      <c r="T6">
        <f t="shared" ca="1" si="2"/>
        <v>297</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345</v>
      </c>
      <c r="AC6">
        <v>5</v>
      </c>
      <c r="AD6">
        <v>117</v>
      </c>
    </row>
    <row r="7" spans="1:30">
      <c r="A7">
        <v>3</v>
      </c>
      <c r="B7">
        <v>2</v>
      </c>
      <c r="C7" t="str">
        <f t="shared" ca="1" si="0"/>
        <v>Actor1216m</v>
      </c>
      <c r="D7" t="str">
        <f>IF(ISBLANK(F7),"",
IFERROR(VLOOKUP(F7,[2]ActorTable!$A:$H,MATCH("이름참고",[2]ActorTable!$1:$1,0),0),"캐릭터없음"))</f>
        <v>슬로니카</v>
      </c>
      <c r="E7" t="str">
        <f t="shared" si="1"/>
        <v/>
      </c>
      <c r="F7" t="s">
        <v>352</v>
      </c>
      <c r="G7">
        <v>3</v>
      </c>
      <c r="H7">
        <v>6</v>
      </c>
      <c r="I7">
        <v>0</v>
      </c>
      <c r="J7">
        <v>0</v>
      </c>
      <c r="K7">
        <v>15</v>
      </c>
      <c r="L7">
        <v>0</v>
      </c>
      <c r="M7">
        <v>0</v>
      </c>
      <c r="N7">
        <v>0</v>
      </c>
      <c r="O7">
        <v>0</v>
      </c>
      <c r="P7">
        <v>0</v>
      </c>
      <c r="Q7">
        <v>18</v>
      </c>
      <c r="R7">
        <v>260</v>
      </c>
      <c r="S7" t="str">
        <f>IFERROR(VLOOKUP(R7,[2]WingLookTable!$A:$B,2,0),"캐릭터없음")</f>
        <v>Wing_SkySineNoiseFullSlow</v>
      </c>
      <c r="T7">
        <f t="shared" ca="1" si="2"/>
        <v>101</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346</v>
      </c>
      <c r="AC7">
        <v>6</v>
      </c>
      <c r="AD7">
        <v>121</v>
      </c>
    </row>
    <row r="8" spans="1:30">
      <c r="A8">
        <v>4</v>
      </c>
      <c r="B8">
        <v>1</v>
      </c>
      <c r="C8" t="str">
        <f t="shared" ca="1" si="0"/>
        <v>Actor0104m</v>
      </c>
      <c r="D8" t="str">
        <f>IF(ISBLANK(F8),"",
IFERROR(VLOOKUP(F8,[2]ActorTable!$A:$H,MATCH("이름참고",[2]ActorTable!$1:$1,0),0),"캐릭터없음"))</f>
        <v>헤르윈</v>
      </c>
      <c r="E8" t="str">
        <f t="shared" si="1"/>
        <v/>
      </c>
      <c r="F8" t="s">
        <v>346</v>
      </c>
      <c r="G8">
        <v>3</v>
      </c>
      <c r="H8">
        <v>6</v>
      </c>
      <c r="I8">
        <v>0</v>
      </c>
      <c r="J8">
        <v>15</v>
      </c>
      <c r="K8">
        <v>0</v>
      </c>
      <c r="L8">
        <v>0</v>
      </c>
      <c r="M8">
        <v>0</v>
      </c>
      <c r="N8">
        <v>0</v>
      </c>
      <c r="O8">
        <v>0</v>
      </c>
      <c r="P8">
        <v>0</v>
      </c>
      <c r="Q8">
        <v>18</v>
      </c>
      <c r="R8">
        <v>297</v>
      </c>
      <c r="S8" t="str">
        <f>IFERROR(VLOOKUP(R8,[2]WingLookTable!$A:$B,2,0),"캐릭터없음")</f>
        <v>Wing_DustBlueOtherNoiseOtherFast</v>
      </c>
      <c r="T8">
        <f t="shared" ca="1" si="2"/>
        <v>202</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347</v>
      </c>
      <c r="AC8">
        <v>7</v>
      </c>
      <c r="AD8">
        <v>125</v>
      </c>
    </row>
    <row r="9" spans="1:30">
      <c r="A9">
        <v>4</v>
      </c>
      <c r="B9">
        <v>2</v>
      </c>
      <c r="C9" t="str">
        <f t="shared" ca="1" si="0"/>
        <v>Actor3022m</v>
      </c>
      <c r="D9" t="str">
        <f>IF(ISBLANK(F9),"",
IFERROR(VLOOKUP(F9,[2]ActorTable!$A:$H,MATCH("이름참고",[2]ActorTable!$1:$1,0),0),"캐릭터없음"))</f>
        <v>원더</v>
      </c>
      <c r="E9" t="str">
        <f t="shared" si="1"/>
        <v/>
      </c>
      <c r="F9" t="s">
        <v>362</v>
      </c>
      <c r="G9">
        <v>3</v>
      </c>
      <c r="H9">
        <v>6</v>
      </c>
      <c r="I9">
        <v>0</v>
      </c>
      <c r="J9">
        <v>0</v>
      </c>
      <c r="K9">
        <v>15</v>
      </c>
      <c r="L9">
        <v>0</v>
      </c>
      <c r="M9">
        <v>0</v>
      </c>
      <c r="N9">
        <v>0</v>
      </c>
      <c r="O9">
        <v>0</v>
      </c>
      <c r="P9">
        <v>0</v>
      </c>
      <c r="Q9">
        <v>18</v>
      </c>
      <c r="R9">
        <v>223</v>
      </c>
      <c r="S9" t="str">
        <f>IFERROR(VLOOKUP(R9,[2]WingLookTable!$A:$B,2,0),"캐릭터없음")</f>
        <v>Wing_MultiFullOtherFullFast</v>
      </c>
      <c r="T9">
        <f t="shared" ca="1" si="2"/>
        <v>340</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348</v>
      </c>
      <c r="AC9">
        <v>8</v>
      </c>
      <c r="AD9">
        <v>129</v>
      </c>
    </row>
    <row r="10" spans="1:30">
      <c r="A10">
        <v>5</v>
      </c>
      <c r="B10">
        <v>1</v>
      </c>
      <c r="C10" t="str">
        <f t="shared" ca="1" si="0"/>
        <v>Actor0240m</v>
      </c>
      <c r="D10" t="str">
        <f>IF(ISBLANK(F10),"",
IFERROR(VLOOKUP(F10,[2]ActorTable!$A:$H,MATCH("이름참고",[2]ActorTable!$1:$1,0),0),"캐릭터없음"))</f>
        <v>프리스</v>
      </c>
      <c r="E10" t="str">
        <f t="shared" si="1"/>
        <v/>
      </c>
      <c r="F10" t="s">
        <v>361</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252</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349</v>
      </c>
      <c r="AC10">
        <v>9</v>
      </c>
      <c r="AD10">
        <v>133</v>
      </c>
    </row>
    <row r="11" spans="1:30">
      <c r="A11">
        <v>5</v>
      </c>
      <c r="B11">
        <v>2</v>
      </c>
      <c r="C11" t="str">
        <f t="shared" ca="1" si="0"/>
        <v>Actor2120m</v>
      </c>
      <c r="D11" t="str">
        <f>IF(ISBLANK(F11),"",
IFERROR(VLOOKUP(F11,[2]ActorTable!$A:$H,MATCH("이름참고",[2]ActorTable!$1:$1,0),0),"캐릭터없음"))</f>
        <v>러센트</v>
      </c>
      <c r="E11" t="str">
        <f t="shared" si="1"/>
        <v/>
      </c>
      <c r="F11" t="s">
        <v>360</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148</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350</v>
      </c>
      <c r="AC11">
        <v>10</v>
      </c>
      <c r="AD11">
        <v>137</v>
      </c>
    </row>
    <row r="12" spans="1:30">
      <c r="A12">
        <v>6</v>
      </c>
      <c r="B12">
        <v>1</v>
      </c>
      <c r="C12" t="str">
        <f t="shared" ca="1" si="0"/>
        <v>Actor1108m</v>
      </c>
      <c r="D12" t="str">
        <f>IF(ISBLANK(F12),"",
IFERROR(VLOOKUP(F12,[2]ActorTable!$A:$H,MATCH("이름참고",[2]ActorTable!$1:$1,0),0),"캐릭터없음"))</f>
        <v>오비우스</v>
      </c>
      <c r="E12" t="str">
        <f t="shared" si="1"/>
        <v/>
      </c>
      <c r="F12" t="s">
        <v>370</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229</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351</v>
      </c>
      <c r="AC12">
        <v>11</v>
      </c>
      <c r="AD12">
        <v>141</v>
      </c>
    </row>
    <row r="13" spans="1:30">
      <c r="A13">
        <v>6</v>
      </c>
      <c r="B13">
        <v>2</v>
      </c>
      <c r="C13" t="str">
        <f t="shared" ca="1" si="0"/>
        <v>Actor2010m</v>
      </c>
      <c r="D13" t="str">
        <f>IF(ISBLANK(F13),"",
IFERROR(VLOOKUP(F13,[2]ActorTable!$A:$H,MATCH("이름참고",[2]ActorTable!$1:$1,0),0),"캐릭터없음"))</f>
        <v>딘즈</v>
      </c>
      <c r="E13" t="str">
        <f t="shared" si="1"/>
        <v/>
      </c>
      <c r="F13" t="s">
        <v>359</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178</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352</v>
      </c>
      <c r="AC13">
        <v>12</v>
      </c>
      <c r="AD13">
        <v>145</v>
      </c>
    </row>
    <row r="14" spans="1:30">
      <c r="A14">
        <v>7</v>
      </c>
      <c r="B14">
        <v>1</v>
      </c>
      <c r="C14" t="str">
        <f t="shared" ca="1" si="0"/>
        <v>Actor1039m</v>
      </c>
      <c r="D14" t="str">
        <f>IF(ISBLANK(F14),"",
IFERROR(VLOOKUP(F14,[2]ActorTable!$A:$H,MATCH("이름참고",[2]ActorTable!$1:$1,0),0),"캐릭터없음"))</f>
        <v>카츄진</v>
      </c>
      <c r="E14" t="str">
        <f t="shared" si="1"/>
        <v/>
      </c>
      <c r="F14" t="s">
        <v>355</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284</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353</v>
      </c>
      <c r="AC14">
        <v>13</v>
      </c>
      <c r="AD14">
        <v>148</v>
      </c>
    </row>
    <row r="15" spans="1:30">
      <c r="A15">
        <v>7</v>
      </c>
      <c r="B15">
        <v>2</v>
      </c>
      <c r="C15" t="str">
        <f t="shared" ca="1" si="0"/>
        <v>Actor1108m</v>
      </c>
      <c r="D15" t="str">
        <f>IF(ISBLANK(F15),"",
IFERROR(VLOOKUP(F15,[2]ActorTable!$A:$H,MATCH("이름참고",[2]ActorTable!$1:$1,0),0),"캐릭터없음"))</f>
        <v>베이</v>
      </c>
      <c r="E15" t="str">
        <f t="shared" si="1"/>
        <v/>
      </c>
      <c r="F15" t="s">
        <v>344</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244</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354</v>
      </c>
      <c r="AC15">
        <v>14</v>
      </c>
      <c r="AD15">
        <v>151</v>
      </c>
    </row>
    <row r="16" spans="1:30">
      <c r="A16">
        <v>8</v>
      </c>
      <c r="B16">
        <v>1</v>
      </c>
      <c r="C16" t="str">
        <f t="shared" ca="1" si="0"/>
        <v>Actor0030m</v>
      </c>
      <c r="D16" t="str">
        <f>IF(ISBLANK(F16),"",
IFERROR(VLOOKUP(F16,[2]ActorTable!$A:$H,MATCH("이름참고",[2]ActorTable!$1:$1,0),0),"캐릭터없음"))</f>
        <v>플랜도</v>
      </c>
      <c r="E16" t="str">
        <f t="shared" si="1"/>
        <v/>
      </c>
      <c r="F16" t="s">
        <v>368</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332</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355</v>
      </c>
      <c r="AC16">
        <v>15</v>
      </c>
      <c r="AD16">
        <v>154</v>
      </c>
    </row>
    <row r="17" spans="1:30">
      <c r="A17">
        <v>8</v>
      </c>
      <c r="B17">
        <v>2</v>
      </c>
      <c r="C17" t="str">
        <f t="shared" ca="1" si="0"/>
        <v>Actor0240m</v>
      </c>
      <c r="D17" t="str">
        <f>IF(ISBLANK(F17),"",
IFERROR(VLOOKUP(F17,[2]ActorTable!$A:$H,MATCH("이름참고",[2]ActorTable!$1:$1,0),0),"캐릭터없음"))</f>
        <v>테이슨</v>
      </c>
      <c r="E17" t="str">
        <f t="shared" si="1"/>
        <v/>
      </c>
      <c r="F17" t="s">
        <v>347</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214</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356</v>
      </c>
      <c r="AC17">
        <v>16</v>
      </c>
      <c r="AD17">
        <v>157</v>
      </c>
    </row>
    <row r="18" spans="1:30">
      <c r="A18">
        <v>9</v>
      </c>
      <c r="B18">
        <v>1</v>
      </c>
      <c r="C18" t="str">
        <f t="shared" ca="1" si="0"/>
        <v>Actor2103m</v>
      </c>
      <c r="D18" t="str">
        <f>IF(ISBLANK(F18),"",
IFERROR(VLOOKUP(F18,[2]ActorTable!$A:$H,MATCH("이름참고",[2]ActorTable!$1:$1,0),0),"캐릭터없음"))</f>
        <v>젤리아</v>
      </c>
      <c r="E18" t="str">
        <f t="shared" si="1"/>
        <v/>
      </c>
      <c r="F18" t="s">
        <v>345</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248</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357</v>
      </c>
      <c r="AC18">
        <v>17</v>
      </c>
      <c r="AD18">
        <v>160</v>
      </c>
    </row>
    <row r="19" spans="1:30">
      <c r="A19">
        <v>9</v>
      </c>
      <c r="B19">
        <v>2</v>
      </c>
      <c r="C19" t="str">
        <f t="shared" ca="1" si="0"/>
        <v>Actor0240m</v>
      </c>
      <c r="D19" t="str">
        <f>IF(ISBLANK(F19),"",
IFERROR(VLOOKUP(F19,[2]ActorTable!$A:$H,MATCH("이름참고",[2]ActorTable!$1:$1,0),0),"캐릭터없음"))</f>
        <v>프리스</v>
      </c>
      <c r="E19" t="str">
        <f t="shared" si="1"/>
        <v/>
      </c>
      <c r="F19" t="s">
        <v>361</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184</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358</v>
      </c>
      <c r="AC19">
        <v>18</v>
      </c>
      <c r="AD19">
        <v>163</v>
      </c>
    </row>
    <row r="20" spans="1:30">
      <c r="A20">
        <v>10</v>
      </c>
      <c r="B20">
        <v>1</v>
      </c>
      <c r="C20" t="str">
        <f t="shared" ca="1" si="0"/>
        <v>Actor0037m</v>
      </c>
      <c r="D20" t="str">
        <f>IF(ISBLANK(F20),"",
IFERROR(VLOOKUP(F20,[2]ActorTable!$A:$H,MATCH("이름참고",[2]ActorTable!$1:$1,0),0),"캐릭터없음"))</f>
        <v>프로토27</v>
      </c>
      <c r="E20" t="str">
        <f t="shared" si="1"/>
        <v/>
      </c>
      <c r="F20" t="s">
        <v>378</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105</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359</v>
      </c>
      <c r="AC20">
        <v>19</v>
      </c>
      <c r="AD20">
        <v>166</v>
      </c>
    </row>
    <row r="21" spans="1:30">
      <c r="A21">
        <v>10</v>
      </c>
      <c r="B21">
        <v>2</v>
      </c>
      <c r="C21" t="str">
        <f t="shared" ca="1" si="0"/>
        <v>Actor2015m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372</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360</v>
      </c>
      <c r="AC21">
        <v>20</v>
      </c>
      <c r="AD21">
        <v>169</v>
      </c>
    </row>
    <row r="22" spans="1:30">
      <c r="A22">
        <v>11</v>
      </c>
      <c r="B22">
        <v>1</v>
      </c>
      <c r="C22" t="str">
        <f t="shared" ca="1" si="0"/>
        <v>Actor3019m</v>
      </c>
      <c r="D22" t="str">
        <f>IF(ISBLANK(F22),"",
IFERROR(VLOOKUP(F22,[2]ActorTable!$A:$H,MATCH("이름참고",[2]ActorTable!$1:$1,0),0),"캐릭터없음"))</f>
        <v>오비우스</v>
      </c>
      <c r="E22" t="str">
        <f t="shared" si="1"/>
        <v/>
      </c>
      <c r="F22" t="s">
        <v>379</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109</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361</v>
      </c>
      <c r="AC22">
        <v>21</v>
      </c>
      <c r="AD22">
        <v>172</v>
      </c>
    </row>
    <row r="23" spans="1:30">
      <c r="A23">
        <v>11</v>
      </c>
      <c r="B23">
        <v>2</v>
      </c>
      <c r="C23" t="str">
        <f t="shared" ca="1" si="0"/>
        <v>Actor0125m</v>
      </c>
      <c r="D23" t="str">
        <f>IF(ISBLANK(F23),"",
IFERROR(VLOOKUP(F23,[2]ActorTable!$A:$H,MATCH("이름참고",[2]ActorTable!$1:$1,0),0),"캐릭터없음"))</f>
        <v>간파울</v>
      </c>
      <c r="E23" t="str">
        <f t="shared" si="1"/>
        <v/>
      </c>
      <c r="F23" t="s">
        <v>341</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336</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362</v>
      </c>
      <c r="AC23">
        <v>22</v>
      </c>
      <c r="AD23">
        <v>175</v>
      </c>
    </row>
    <row r="24" spans="1:30">
      <c r="A24">
        <v>12</v>
      </c>
      <c r="B24">
        <v>1</v>
      </c>
      <c r="C24" t="str">
        <f t="shared" ca="1" si="0"/>
        <v>Actor1005m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303</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363</v>
      </c>
      <c r="AC24">
        <v>23</v>
      </c>
      <c r="AD24">
        <v>178</v>
      </c>
    </row>
    <row r="25" spans="1:30">
      <c r="A25">
        <v>12</v>
      </c>
      <c r="B25">
        <v>2</v>
      </c>
      <c r="C25" t="str">
        <f t="shared" ca="1" si="0"/>
        <v>Actor0104m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113</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364</v>
      </c>
      <c r="AC25">
        <v>24</v>
      </c>
      <c r="AD25">
        <v>181</v>
      </c>
    </row>
    <row r="26" spans="1:30">
      <c r="A26">
        <v>13</v>
      </c>
      <c r="B26">
        <v>1</v>
      </c>
      <c r="C26" t="str">
        <f t="shared" ca="1" si="0"/>
        <v>Actor0037m</v>
      </c>
      <c r="D26" t="str">
        <f>IF(ISBLANK(F26),"",
IFERROR(VLOOKUP(F26,[2]ActorTable!$A:$H,MATCH("이름참고",[2]ActorTable!$1:$1,0),0),"캐릭터없음"))</f>
        <v>프로토27</v>
      </c>
      <c r="E26" t="str">
        <f t="shared" si="1"/>
        <v/>
      </c>
      <c r="F26" t="s">
        <v>378</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117</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365</v>
      </c>
      <c r="AC26">
        <v>25</v>
      </c>
      <c r="AD26">
        <v>184</v>
      </c>
    </row>
    <row r="27" spans="1:30">
      <c r="A27">
        <v>13</v>
      </c>
      <c r="B27">
        <v>2</v>
      </c>
      <c r="C27" t="str">
        <f t="shared" ca="1" si="0"/>
        <v>Actor1002m</v>
      </c>
      <c r="D27" t="str">
        <f>IF(ISBLANK(F27),"",
IFERROR(VLOOKUP(F27,[2]ActorTable!$A:$H,MATCH("이름참고",[2]ActorTable!$1:$1,0),0),"캐릭터없음"))</f>
        <v>프리스</v>
      </c>
      <c r="E27" t="str">
        <f t="shared" si="1"/>
        <v/>
      </c>
      <c r="F27" t="s">
        <v>402</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324</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366</v>
      </c>
      <c r="AC27">
        <v>26</v>
      </c>
      <c r="AD27">
        <v>187</v>
      </c>
    </row>
    <row r="28" spans="1:30">
      <c r="A28">
        <v>14</v>
      </c>
      <c r="B28">
        <v>1</v>
      </c>
      <c r="C28" t="str">
        <f t="shared" ca="1" si="0"/>
        <v>Actor1005m</v>
      </c>
      <c r="D28" t="str">
        <f>IF(ISBLANK(F28),"",
IFERROR(VLOOKUP(F28,[2]ActorTable!$A:$H,MATCH("이름참고",[2]ActorTable!$1:$1,0),0),"캐릭터없음"))</f>
        <v>클레타</v>
      </c>
      <c r="E28" t="str">
        <f t="shared" si="1"/>
        <v/>
      </c>
      <c r="F28" t="s">
        <v>403</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268</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367</v>
      </c>
      <c r="AC28">
        <v>27</v>
      </c>
      <c r="AD28">
        <v>190</v>
      </c>
    </row>
    <row r="29" spans="1:30">
      <c r="A29">
        <v>14</v>
      </c>
      <c r="B29">
        <v>2</v>
      </c>
      <c r="C29" t="str">
        <f t="shared" ca="1" si="0"/>
        <v>Actor1039m</v>
      </c>
      <c r="D29" t="str">
        <f>IF(ISBLANK(F29),"",
IFERROR(VLOOKUP(F29,[2]ActorTable!$A:$H,MATCH("이름참고",[2]ActorTable!$1:$1,0),0),"캐릭터없음"))</f>
        <v>테이슨</v>
      </c>
      <c r="E29" t="str">
        <f t="shared" si="1"/>
        <v/>
      </c>
      <c r="F29" t="s">
        <v>407</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352</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368</v>
      </c>
      <c r="AC29">
        <v>28</v>
      </c>
      <c r="AD29">
        <v>193</v>
      </c>
    </row>
    <row r="30" spans="1:30">
      <c r="A30">
        <v>15</v>
      </c>
      <c r="B30">
        <v>1</v>
      </c>
      <c r="C30" t="str">
        <f t="shared" ca="1" si="0"/>
        <v>Actor1141m</v>
      </c>
      <c r="D30" t="str">
        <f>IF(ISBLANK(F30),"",
IFERROR(VLOOKUP(F30,[2]ActorTable!$A:$H,MATCH("이름참고",[2]ActorTable!$1:$1,0),0),"캐릭터없음"))</f>
        <v>닉스</v>
      </c>
      <c r="E30" t="str">
        <f t="shared" si="1"/>
        <v/>
      </c>
      <c r="F30" t="s">
        <v>410</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352</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369</v>
      </c>
      <c r="AC30">
        <v>29</v>
      </c>
      <c r="AD30">
        <v>196</v>
      </c>
    </row>
    <row r="31" spans="1:30">
      <c r="A31">
        <v>15</v>
      </c>
      <c r="B31">
        <v>2</v>
      </c>
      <c r="C31" t="str">
        <f t="shared" ca="1" si="0"/>
        <v>Actor2011m</v>
      </c>
      <c r="D31" t="str">
        <f>IF(ISBLANK(F31),"",
IFERROR(VLOOKUP(F31,[2]ActorTable!$A:$H,MATCH("이름참고",[2]ActorTable!$1:$1,0),0),"캐릭터없음"))</f>
        <v>슬로니카</v>
      </c>
      <c r="E31" t="str">
        <f t="shared" si="1"/>
        <v/>
      </c>
      <c r="F31" t="s">
        <v>408</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129</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370</v>
      </c>
      <c r="AC31">
        <v>30</v>
      </c>
      <c r="AD31">
        <v>199</v>
      </c>
    </row>
    <row r="32" spans="1:30">
      <c r="A32">
        <v>16</v>
      </c>
      <c r="B32">
        <v>1</v>
      </c>
      <c r="C32" t="str">
        <f t="shared" ca="1" si="0"/>
        <v>Actor2015m</v>
      </c>
      <c r="D32" t="str">
        <f>IF(ISBLANK(F32),"",
IFERROR(VLOOKUP(F32,[2]ActorTable!$A:$H,MATCH("이름참고",[2]ActorTable!$1:$1,0),0),"캐릭터없음"))</f>
        <v>간파울</v>
      </c>
      <c r="E32" t="str">
        <f t="shared" si="1"/>
        <v/>
      </c>
      <c r="F32" t="s">
        <v>406</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109</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Actor0240m</v>
      </c>
      <c r="D33" t="str">
        <f>IF(ISBLANK(F33),"",
IFERROR(VLOOKUP(F33,[2]ActorTable!$A:$H,MATCH("이름참고",[2]ActorTable!$1:$1,0),0),"캐릭터없음"))</f>
        <v>카츄진</v>
      </c>
      <c r="E33" t="str">
        <f t="shared" si="1"/>
        <v/>
      </c>
      <c r="F33" t="s">
        <v>384</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306</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Actor1108m</v>
      </c>
      <c r="D34" t="str">
        <f>IF(ISBLANK(F34),"",
IFERROR(VLOOKUP(F34,[2]ActorTable!$A:$H,MATCH("이름참고",[2]ActorTable!$1:$1,0),0),"캐릭터없음"))</f>
        <v>라무무</v>
      </c>
      <c r="E34" t="str">
        <f t="shared" si="1"/>
        <v/>
      </c>
      <c r="F34" t="s">
        <v>404</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291</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Actor3231m</v>
      </c>
      <c r="D35" t="str">
        <f>IF(ISBLANK(F35),"",
IFERROR(VLOOKUP(F35,[2]ActorTable!$A:$H,MATCH("이름참고",[2]ActorTable!$1:$1,0),0),"캐릭터없음"))</f>
        <v>원더</v>
      </c>
      <c r="E35" t="str">
        <f t="shared" si="1"/>
        <v/>
      </c>
      <c r="F35" t="s">
        <v>411</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199</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Actor0024m</v>
      </c>
      <c r="D36" t="str">
        <f>IF(ISBLANK(F36),"",
IFERROR(VLOOKUP(F36,[2]ActorTable!$A:$H,MATCH("이름참고",[2]ActorTable!$1:$1,0),0),"캐릭터없음"))</f>
        <v>니엘</v>
      </c>
      <c r="E36" t="str">
        <f t="shared" si="1"/>
        <v/>
      </c>
      <c r="F36" t="s">
        <v>405</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205</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Actor3117m</v>
      </c>
      <c r="D37" t="str">
        <f>IF(ISBLANK(F37),"",
IFERROR(VLOOKUP(F37,[2]ActorTable!$A:$H,MATCH("이름참고",[2]ActorTable!$1:$1,0),0),"캐릭터없음"))</f>
        <v>오비우스</v>
      </c>
      <c r="E37" t="str">
        <f>IF(AND(B37=1,NOT(ISBLANK(F37))),
IF(F37=F39,"같음",""),"")</f>
        <v/>
      </c>
      <c r="F37" t="s">
        <v>379</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208</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Actor0007m</v>
      </c>
      <c r="D38" t="str">
        <f>IF(ISBLANK(F38),"",
IFERROR(VLOOKUP(F38,[2]ActorTable!$A:$H,MATCH("이름참고",[2]ActorTable!$1:$1,0),0),"캐릭터없음"))</f>
        <v>젤리아</v>
      </c>
      <c r="E38" t="str">
        <f>IF(AND(B38=1,NOT(ISBLANK(F38))),
IF(F38=F40,"같음",""),"")</f>
        <v/>
      </c>
      <c r="F38" t="s">
        <v>409</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294</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Actor1216m</v>
      </c>
      <c r="D39" t="str">
        <f>IF(ISBLANK(F39),"",
IFERROR(VLOOKUP(F39,[2]ActorTable!$A:$H,MATCH("이름참고",[2]ActorTable!$1:$1,0),0),"캐릭터없음"))</f>
        <v>슬로니카</v>
      </c>
      <c r="E39" t="str">
        <f t="shared" ref="E39:E64" si="9">IF(AND(B39=1,NOT(ISBLANK(F39))),
IF(F39=F40,"같음",""),"")</f>
        <v/>
      </c>
      <c r="F39" t="s">
        <v>412</v>
      </c>
      <c r="G39">
        <v>3</v>
      </c>
      <c r="H39">
        <v>6</v>
      </c>
      <c r="I39">
        <v>0</v>
      </c>
      <c r="J39">
        <v>15</v>
      </c>
      <c r="K39">
        <v>0</v>
      </c>
      <c r="L39">
        <v>0</v>
      </c>
      <c r="M39">
        <v>0</v>
      </c>
      <c r="N39">
        <v>0</v>
      </c>
      <c r="O39">
        <v>0</v>
      </c>
      <c r="P39">
        <v>0</v>
      </c>
      <c r="Q39">
        <v>18</v>
      </c>
      <c r="R39">
        <v>321</v>
      </c>
      <c r="S39" t="str">
        <f>IFERROR(VLOOKUP(R39,[2]WingLookTable!$A:$B,2,0),"캐릭터없음")</f>
        <v>Wing_DustMultiOtherOtherOtherSlow</v>
      </c>
      <c r="T39">
        <f t="shared" ca="1" si="6"/>
        <v>356</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v>
      </c>
      <c r="V39" t="str">
        <f t="shared" si="7"/>
        <v>{"dy":19,"sl":1,"id":"Actor3114m","stats":{"tr":3,"trp":6,"str":0,"dex":15,"int":0,"vit":0,"train":0,"wgGr0":0,"wgGr1":0,"wgGr2":0,"wgGr3":18,"wgLk":321}}</v>
      </c>
      <c r="AC39">
        <v>38</v>
      </c>
      <c r="AD39">
        <v>223</v>
      </c>
    </row>
    <row r="40" spans="1:30">
      <c r="A40">
        <v>19</v>
      </c>
      <c r="B40">
        <v>2</v>
      </c>
      <c r="C40" t="str">
        <f t="shared" ca="1" si="5"/>
        <v>Actor2015m</v>
      </c>
      <c r="D40" t="str">
        <f>IF(ISBLANK(F40),"",
IFERROR(VLOOKUP(F40,[2]ActorTable!$A:$H,MATCH("이름참고",[2]ActorTable!$1:$1,0),0),"캐릭터없음"))</f>
        <v>소하</v>
      </c>
      <c r="E40" t="str">
        <f t="shared" si="9"/>
        <v/>
      </c>
      <c r="F40" t="s">
        <v>415</v>
      </c>
      <c r="G40">
        <v>3</v>
      </c>
      <c r="H40">
        <v>6</v>
      </c>
      <c r="I40">
        <v>0</v>
      </c>
      <c r="J40">
        <v>0</v>
      </c>
      <c r="K40">
        <v>15</v>
      </c>
      <c r="L40">
        <v>0</v>
      </c>
      <c r="M40">
        <v>0</v>
      </c>
      <c r="N40">
        <v>0</v>
      </c>
      <c r="O40">
        <v>0</v>
      </c>
      <c r="P40">
        <v>0</v>
      </c>
      <c r="Q40">
        <v>18</v>
      </c>
      <c r="R40">
        <v>175</v>
      </c>
      <c r="S40" t="str">
        <f>IFERROR(VLOOKUP(R40,[2]WingLookTable!$A:$B,2,0),"캐릭터없음")</f>
        <v>Wing_DustMultiSineOtherFullSlow2</v>
      </c>
      <c r="T40">
        <f t="shared" ca="1" si="6"/>
        <v>217</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v>
      </c>
      <c r="V40" t="str">
        <f t="shared" si="7"/>
        <v>{"dy":19,"sl":2,"id":"Actor1002m","stats":{"tr":3,"trp":6,"str":0,"dex":0,"int":15,"vit":0,"train":0,"wgGr0":0,"wgGr1":0,"wgGr2":0,"wgGr3":18,"wgLk":175}}</v>
      </c>
      <c r="AC40">
        <v>39</v>
      </c>
      <c r="AD40">
        <v>226</v>
      </c>
    </row>
    <row r="41" spans="1:30">
      <c r="A41">
        <v>20</v>
      </c>
      <c r="B41">
        <v>1</v>
      </c>
      <c r="C41" t="str">
        <f t="shared" ca="1" si="5"/>
        <v>Actor3019m</v>
      </c>
      <c r="D41" t="str">
        <f>IF(ISBLANK(F41),"",
IFERROR(VLOOKUP(F41,[2]ActorTable!$A:$H,MATCH("이름참고",[2]ActorTable!$1:$1,0),0),"캐릭터없음"))</f>
        <v>프로토27</v>
      </c>
      <c r="E41" t="str">
        <f t="shared" si="9"/>
        <v/>
      </c>
      <c r="F41" t="s">
        <v>413</v>
      </c>
      <c r="G41">
        <v>3</v>
      </c>
      <c r="H41">
        <v>6</v>
      </c>
      <c r="I41">
        <v>0</v>
      </c>
      <c r="J41">
        <v>15</v>
      </c>
      <c r="K41">
        <v>0</v>
      </c>
      <c r="L41">
        <v>0</v>
      </c>
      <c r="M41">
        <v>0</v>
      </c>
      <c r="N41">
        <v>0</v>
      </c>
      <c r="O41">
        <v>0</v>
      </c>
      <c r="P41">
        <v>0</v>
      </c>
      <c r="Q41">
        <v>18</v>
      </c>
      <c r="R41">
        <v>205</v>
      </c>
      <c r="S41" t="str">
        <f>IFERROR(VLOOKUP(R41,[2]WingLookTable!$A:$B,2,0),"캐릭터없음")</f>
        <v>Wing_FirePatternPatternFullFast</v>
      </c>
      <c r="T41">
        <f t="shared" ca="1" si="6"/>
        <v>236</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v>
      </c>
      <c r="V41" t="str">
        <f t="shared" si="7"/>
        <v>{"dy":20,"sl":1,"id":"Actor1216m","stats":{"tr":3,"trp":6,"str":0,"dex":15,"int":0,"vit":0,"train":0,"wgGr0":0,"wgGr1":0,"wgGr2":0,"wgGr3":18,"wgLk":205}}</v>
      </c>
      <c r="AC41">
        <v>40</v>
      </c>
      <c r="AD41">
        <v>229</v>
      </c>
    </row>
    <row r="42" spans="1:30">
      <c r="A42">
        <v>20</v>
      </c>
      <c r="B42">
        <v>2</v>
      </c>
      <c r="C42" t="str">
        <f t="shared" ca="1" si="5"/>
        <v>Actor3019m</v>
      </c>
      <c r="D42" t="str">
        <f>IF(ISBLANK(F42),"",
IFERROR(VLOOKUP(F42,[2]ActorTable!$A:$H,MATCH("이름참고",[2]ActorTable!$1:$1,0),0),"캐릭터없음"))</f>
        <v>솔</v>
      </c>
      <c r="E42" t="str">
        <f t="shared" si="9"/>
        <v/>
      </c>
      <c r="F42" t="s">
        <v>414</v>
      </c>
      <c r="G42">
        <v>3</v>
      </c>
      <c r="H42">
        <v>6</v>
      </c>
      <c r="I42">
        <v>0</v>
      </c>
      <c r="J42">
        <v>0</v>
      </c>
      <c r="K42">
        <v>15</v>
      </c>
      <c r="L42">
        <v>0</v>
      </c>
      <c r="M42">
        <v>0</v>
      </c>
      <c r="N42">
        <v>0</v>
      </c>
      <c r="O42">
        <v>0</v>
      </c>
      <c r="P42">
        <v>0</v>
      </c>
      <c r="Q42">
        <v>18</v>
      </c>
      <c r="R42">
        <v>294</v>
      </c>
      <c r="S42" t="str">
        <f>IFERROR(VLOOKUP(R42,[2]WingLookTable!$A:$B,2,0),"캐릭터없음")</f>
        <v>Wing_BlueOtherFullOtherSlow</v>
      </c>
      <c r="T42">
        <f t="shared" ca="1" si="6"/>
        <v>363</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v>
      </c>
      <c r="V42" t="str">
        <f t="shared" si="7"/>
        <v>{"dy":20,"sl":2,"id":"Actor2015m","stats":{"tr":3,"trp":6,"str":0,"dex":0,"int":15,"vit":0,"train":0,"wgGr0":0,"wgGr1":0,"wgGr2":0,"wgGr3":18,"wgLk":294}}</v>
      </c>
      <c r="AC42">
        <v>41</v>
      </c>
      <c r="AD42">
        <v>232</v>
      </c>
    </row>
    <row r="43" spans="1:30">
      <c r="A43">
        <v>21</v>
      </c>
      <c r="B43">
        <v>1</v>
      </c>
      <c r="C43" t="str">
        <f t="shared" ca="1" si="5"/>
        <v>Actor1108m</v>
      </c>
      <c r="D43" t="str">
        <f>IF(ISBLANK(F43),"",
IFERROR(VLOOKUP(F43,[2]ActorTable!$A:$H,MATCH("이름참고",[2]ActorTable!$1:$1,0),0),"캐릭터없음"))</f>
        <v>슬로니카</v>
      </c>
      <c r="E43" t="str">
        <f t="shared" si="9"/>
        <v/>
      </c>
      <c r="F43" t="s">
        <v>412</v>
      </c>
      <c r="G43">
        <v>3</v>
      </c>
      <c r="H43">
        <v>6</v>
      </c>
      <c r="I43">
        <v>0</v>
      </c>
      <c r="J43">
        <v>0</v>
      </c>
      <c r="K43">
        <v>15</v>
      </c>
      <c r="L43">
        <v>0</v>
      </c>
      <c r="M43">
        <v>0</v>
      </c>
      <c r="N43">
        <v>0</v>
      </c>
      <c r="O43">
        <v>0</v>
      </c>
      <c r="P43">
        <v>0</v>
      </c>
      <c r="Q43">
        <v>18</v>
      </c>
      <c r="R43">
        <v>272</v>
      </c>
      <c r="S43" t="str">
        <f>IFERROR(VLOOKUP(R43,[2]WingLookTable!$A:$B,2,0),"캐릭터없음")</f>
        <v>Wing_WhiteNoiseOtherFullFast</v>
      </c>
      <c r="T43">
        <f t="shared" ca="1" si="6"/>
        <v>154</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v>
      </c>
      <c r="V43" t="str">
        <f t="shared" si="7"/>
        <v>{"dy":21,"sl":1,"id":"Actor3114m","stats":{"tr":3,"trp":6,"str":0,"dex":0,"int":15,"vit":0,"train":0,"wgGr0":0,"wgGr1":0,"wgGr2":0,"wgGr3":18,"wgLk":272}}</v>
      </c>
      <c r="AC43">
        <v>42</v>
      </c>
      <c r="AD43">
        <v>236</v>
      </c>
    </row>
    <row r="44" spans="1:30">
      <c r="A44">
        <v>21</v>
      </c>
      <c r="B44">
        <v>2</v>
      </c>
      <c r="C44" t="str">
        <f t="shared" ca="1" si="5"/>
        <v>Actor1002m</v>
      </c>
      <c r="D44" t="str">
        <f>IF(ISBLANK(F44),"",
IFERROR(VLOOKUP(F44,[2]ActorTable!$A:$H,MATCH("이름참고",[2]ActorTable!$1:$1,0),0),"캐릭터없음"))</f>
        <v>헤르윈</v>
      </c>
      <c r="E44" t="str">
        <f t="shared" si="9"/>
        <v/>
      </c>
      <c r="F44" t="s">
        <v>416</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6"/>
        <v>272</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v>
      </c>
      <c r="V44" t="str">
        <f t="shared" si="7"/>
        <v>{"dy":21,"sl":2,"id":"Actor0007m","stats":{"tr":3,"trp":6,"str":0,"dex":0,"int":15,"vit":0,"train":0,"wgGr0":0,"wgGr1":0,"wgGr2":0,"wgGr3":18,"wgLk":157}}</v>
      </c>
      <c r="AC44">
        <v>43</v>
      </c>
      <c r="AD44">
        <v>240</v>
      </c>
    </row>
    <row r="45" spans="1:30">
      <c r="A45">
        <v>22</v>
      </c>
      <c r="B45">
        <v>1</v>
      </c>
      <c r="C45" t="str">
        <f t="shared" ca="1" si="5"/>
        <v>Actor2010m</v>
      </c>
      <c r="D45" t="str">
        <f>IF(ISBLANK(F45),"",
IFERROR(VLOOKUP(F45,[2]ActorTable!$A:$H,MATCH("이름참고",[2]ActorTable!$1:$1,0),0),"캐릭터없음"))</f>
        <v>라무무</v>
      </c>
      <c r="E45" t="str">
        <f t="shared" si="9"/>
        <v/>
      </c>
      <c r="F45" t="s">
        <v>417</v>
      </c>
      <c r="G45">
        <v>3</v>
      </c>
      <c r="H45">
        <v>6</v>
      </c>
      <c r="I45">
        <v>0</v>
      </c>
      <c r="J45">
        <v>10</v>
      </c>
      <c r="K45">
        <v>5</v>
      </c>
      <c r="L45">
        <v>0</v>
      </c>
      <c r="M45">
        <v>0</v>
      </c>
      <c r="N45">
        <v>0</v>
      </c>
      <c r="O45">
        <v>0</v>
      </c>
      <c r="P45">
        <v>0</v>
      </c>
      <c r="Q45">
        <v>18</v>
      </c>
      <c r="R45">
        <v>145</v>
      </c>
      <c r="S45" t="str">
        <f>IFERROR(VLOOKUP(R45,[2]WingLookTable!$A:$B,2,0),"캐릭터없음")</f>
        <v>Wing_DustBlueSinePatternFullSlow</v>
      </c>
      <c r="T45">
        <f t="shared" ca="1" si="6"/>
        <v>276</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v>
      </c>
      <c r="V45" t="str">
        <f t="shared" si="7"/>
        <v>{"dy":22,"sl":1,"id":"Actor3231m","stats":{"tr":3,"trp":6,"str":0,"dex":10,"int":5,"vit":0,"train":0,"wgGr0":0,"wgGr1":0,"wgGr2":0,"wgGr3":18,"wgLk":145}}</v>
      </c>
      <c r="AC45">
        <v>44</v>
      </c>
      <c r="AD45">
        <v>244</v>
      </c>
    </row>
    <row r="46" spans="1:30">
      <c r="A46">
        <v>22</v>
      </c>
      <c r="B46">
        <v>2</v>
      </c>
      <c r="C46" t="str">
        <f t="shared" ca="1" si="5"/>
        <v>Actor0030m</v>
      </c>
      <c r="D46" t="str">
        <f>IF(ISBLANK(F46),"",
IFERROR(VLOOKUP(F46,[2]ActorTable!$A:$H,MATCH("이름참고",[2]ActorTable!$1:$1,0),0),"캐릭터없음"))</f>
        <v>프리스</v>
      </c>
      <c r="E46" t="str">
        <f t="shared" si="9"/>
        <v/>
      </c>
      <c r="F46" t="s">
        <v>418</v>
      </c>
      <c r="G46">
        <v>3</v>
      </c>
      <c r="H46">
        <v>6</v>
      </c>
      <c r="I46">
        <v>0</v>
      </c>
      <c r="J46">
        <v>0</v>
      </c>
      <c r="K46">
        <v>15</v>
      </c>
      <c r="L46">
        <v>0</v>
      </c>
      <c r="M46">
        <v>0</v>
      </c>
      <c r="N46">
        <v>0</v>
      </c>
      <c r="O46">
        <v>0</v>
      </c>
      <c r="P46">
        <v>0</v>
      </c>
      <c r="Q46">
        <v>18</v>
      </c>
      <c r="R46">
        <v>344</v>
      </c>
      <c r="S46" t="str">
        <f>IFERROR(VLOOKUP(R46,[2]WingLookTable!$A:$B,2,0),"캐릭터없음")</f>
        <v>Wing_DustYellowOtherStripeFullSlow</v>
      </c>
      <c r="T46">
        <f t="shared" ca="1" si="6"/>
        <v>145</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v>
      </c>
      <c r="V46" t="str">
        <f t="shared" si="7"/>
        <v>{"dy":22,"sl":2,"id":"Actor0125m","stats":{"tr":3,"trp":6,"str":0,"dex":0,"int":15,"vit":0,"train":0,"wgGr0":0,"wgGr1":0,"wgGr2":0,"wgGr3":18,"wgLk":344}}</v>
      </c>
      <c r="AC46">
        <v>45</v>
      </c>
      <c r="AD46">
        <v>248</v>
      </c>
    </row>
    <row r="47" spans="1:30">
      <c r="A47">
        <v>23</v>
      </c>
      <c r="B47">
        <v>1</v>
      </c>
      <c r="C47" t="str">
        <f t="shared" ca="1" si="5"/>
        <v>Actor0037m</v>
      </c>
      <c r="D47" t="str">
        <f>IF(ISBLANK(F47),"",
IFERROR(VLOOKUP(F47,[2]ActorTable!$A:$H,MATCH("이름참고",[2]ActorTable!$1:$1,0),0),"캐릭터없음"))</f>
        <v>니엘</v>
      </c>
      <c r="E47" t="str">
        <f t="shared" si="9"/>
        <v/>
      </c>
      <c r="F47" t="s">
        <v>419</v>
      </c>
      <c r="G47">
        <v>3</v>
      </c>
      <c r="H47">
        <v>6</v>
      </c>
      <c r="I47">
        <v>0</v>
      </c>
      <c r="J47">
        <v>15</v>
      </c>
      <c r="K47">
        <v>0</v>
      </c>
      <c r="L47">
        <v>0</v>
      </c>
      <c r="M47">
        <v>0</v>
      </c>
      <c r="N47">
        <v>0</v>
      </c>
      <c r="O47">
        <v>0</v>
      </c>
      <c r="P47">
        <v>0</v>
      </c>
      <c r="Q47">
        <v>18</v>
      </c>
      <c r="R47">
        <v>199</v>
      </c>
      <c r="S47" t="str">
        <f>IFERROR(VLOOKUP(R47,[2]WingLookTable!$A:$B,2,0),"캐릭터없음")</f>
        <v>Wing_FireFullNoiseOtherSlow</v>
      </c>
      <c r="T47">
        <f t="shared" ca="1" si="6"/>
        <v>268</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v>
      </c>
      <c r="V47" t="str">
        <f t="shared" si="7"/>
        <v>{"dy":23,"sl":1,"id":"Actor2238m","stats":{"tr":3,"trp":6,"str":0,"dex":15,"int":0,"vit":0,"train":0,"wgGr0":0,"wgGr1":0,"wgGr2":0,"wgGr3":18,"wgLk":199}}</v>
      </c>
      <c r="AC47">
        <v>46</v>
      </c>
      <c r="AD47">
        <v>252</v>
      </c>
    </row>
    <row r="48" spans="1:30">
      <c r="A48">
        <v>23</v>
      </c>
      <c r="B48">
        <v>2</v>
      </c>
      <c r="C48" t="str">
        <f t="shared" ca="1" si="5"/>
        <v>Actor3231m</v>
      </c>
      <c r="D48" t="str">
        <f>IF(ISBLANK(F48),"",
IFERROR(VLOOKUP(F48,[2]ActorTable!$A:$H,MATCH("이름참고",[2]ActorTable!$1:$1,0),0),"캐릭터없음"))</f>
        <v>케이저</v>
      </c>
      <c r="E48" t="str">
        <f t="shared" si="9"/>
        <v/>
      </c>
      <c r="F48" t="s">
        <v>425</v>
      </c>
      <c r="G48">
        <v>3</v>
      </c>
      <c r="H48">
        <v>6</v>
      </c>
      <c r="I48">
        <v>0</v>
      </c>
      <c r="J48">
        <v>0</v>
      </c>
      <c r="K48">
        <v>15</v>
      </c>
      <c r="L48">
        <v>0</v>
      </c>
      <c r="M48">
        <v>0</v>
      </c>
      <c r="N48">
        <v>0</v>
      </c>
      <c r="O48">
        <v>0</v>
      </c>
      <c r="P48">
        <v>0</v>
      </c>
      <c r="Q48">
        <v>18</v>
      </c>
      <c r="R48">
        <v>157</v>
      </c>
      <c r="S48" t="str">
        <f>IFERROR(VLOOKUP(R48,[2]WingLookTable!$A:$B,2,0),"캐릭터없음")</f>
        <v>Wing_DustGreenPatternPatternStripeSlow</v>
      </c>
      <c r="T48">
        <f t="shared" ca="1" si="6"/>
        <v>272</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v>
      </c>
      <c r="V48" t="str">
        <f t="shared" si="7"/>
        <v>{"dy":23,"sl":2,"id":"Actor0113m","stats":{"tr":3,"trp":6,"str":0,"dex":0,"int":15,"vit":0,"train":0,"wgGr0":0,"wgGr1":0,"wgGr2":0,"wgGr3":18,"wgLk":157}}</v>
      </c>
      <c r="AC48">
        <v>47</v>
      </c>
      <c r="AD48">
        <v>256</v>
      </c>
    </row>
    <row r="49" spans="1:30">
      <c r="A49">
        <v>24</v>
      </c>
      <c r="B49">
        <v>1</v>
      </c>
      <c r="C49" t="str">
        <f t="shared" ca="1" si="5"/>
        <v>Actor0024m</v>
      </c>
      <c r="D49" t="str">
        <f>IF(ISBLANK(F49),"",
IFERROR(VLOOKUP(F49,[2]ActorTable!$A:$H,MATCH("이름참고",[2]ActorTable!$1:$1,0),0),"캐릭터없음"))</f>
        <v>클레타</v>
      </c>
      <c r="E49" t="str">
        <f t="shared" si="9"/>
        <v/>
      </c>
      <c r="F49" t="s">
        <v>420</v>
      </c>
      <c r="G49">
        <v>3</v>
      </c>
      <c r="H49">
        <v>6</v>
      </c>
      <c r="I49">
        <v>0</v>
      </c>
      <c r="J49">
        <v>5</v>
      </c>
      <c r="K49">
        <v>10</v>
      </c>
      <c r="L49">
        <v>0</v>
      </c>
      <c r="M49">
        <v>0</v>
      </c>
      <c r="N49">
        <v>0</v>
      </c>
      <c r="O49">
        <v>0</v>
      </c>
      <c r="P49">
        <v>0</v>
      </c>
      <c r="Q49">
        <v>18</v>
      </c>
      <c r="R49">
        <v>151</v>
      </c>
      <c r="S49" t="str">
        <f>IFERROR(VLOOKUP(R49,[2]WingLookTable!$A:$B,2,0),"캐릭터없음")</f>
        <v>Wing_DustCyanSineOtherFullFast</v>
      </c>
      <c r="T49">
        <f t="shared" ca="1" si="6"/>
        <v>145</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v>
      </c>
      <c r="V49" t="str">
        <f t="shared" si="7"/>
        <v>{"dy":24,"sl":1,"id":"Actor0240m","stats":{"tr":3,"trp":6,"str":0,"dex":5,"int":10,"vit":0,"train":0,"wgGr0":0,"wgGr1":0,"wgGr2":0,"wgGr3":18,"wgLk":151}}</v>
      </c>
      <c r="AC49">
        <v>48</v>
      </c>
      <c r="AD49">
        <v>260</v>
      </c>
    </row>
    <row r="50" spans="1:30">
      <c r="A50">
        <v>24</v>
      </c>
      <c r="B50">
        <v>2</v>
      </c>
      <c r="C50" t="str">
        <f t="shared" ca="1" si="5"/>
        <v>Actor1216m</v>
      </c>
      <c r="D50" t="str">
        <f>IF(ISBLANK(F50),"",
IFERROR(VLOOKUP(F50,[2]ActorTable!$A:$H,MATCH("이름참고",[2]ActorTable!$1:$1,0),0),"캐릭터없음"))</f>
        <v>클라크</v>
      </c>
      <c r="E50" t="str">
        <f t="shared" si="9"/>
        <v/>
      </c>
      <c r="F50" t="s">
        <v>424</v>
      </c>
      <c r="G50">
        <v>3</v>
      </c>
      <c r="H50">
        <v>6</v>
      </c>
      <c r="I50">
        <v>0</v>
      </c>
      <c r="J50">
        <v>0</v>
      </c>
      <c r="K50">
        <v>15</v>
      </c>
      <c r="L50">
        <v>0</v>
      </c>
      <c r="M50">
        <v>0</v>
      </c>
      <c r="N50">
        <v>0</v>
      </c>
      <c r="O50">
        <v>0</v>
      </c>
      <c r="P50">
        <v>0</v>
      </c>
      <c r="Q50">
        <v>18</v>
      </c>
      <c r="R50">
        <v>348</v>
      </c>
      <c r="S50" t="str">
        <f>IFERROR(VLOOKUP(R50,[2]WingLookTable!$A:$B,2,0),"캐릭터없음")</f>
        <v>Wing_DustYellowSineSineOtherFast</v>
      </c>
      <c r="T50">
        <f t="shared" ca="1" si="6"/>
        <v>236</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v>
      </c>
      <c r="V50" t="str">
        <f t="shared" si="7"/>
        <v>{"dy":24,"sl":2,"id":"Actor2011m","stats":{"tr":3,"trp":6,"str":0,"dex":0,"int":15,"vit":0,"train":0,"wgGr0":0,"wgGr1":0,"wgGr2":0,"wgGr3":18,"wgLk":348}}</v>
      </c>
      <c r="AC50">
        <v>49</v>
      </c>
      <c r="AD50">
        <v>264</v>
      </c>
    </row>
    <row r="51" spans="1:30">
      <c r="A51">
        <v>25</v>
      </c>
      <c r="B51">
        <v>1</v>
      </c>
      <c r="C51" t="str">
        <f t="shared" ca="1" si="5"/>
        <v>Actor1141m</v>
      </c>
      <c r="D51" t="str">
        <f>IF(ISBLANK(F51),"",
IFERROR(VLOOKUP(F51,[2]ActorTable!$A:$H,MATCH("이름참고",[2]ActorTable!$1:$1,0),0),"캐릭터없음"))</f>
        <v>프로토27</v>
      </c>
      <c r="E51" t="str">
        <f t="shared" si="9"/>
        <v/>
      </c>
      <c r="F51" t="s">
        <v>413</v>
      </c>
      <c r="G51">
        <v>3</v>
      </c>
      <c r="H51">
        <v>6</v>
      </c>
      <c r="I51">
        <v>15</v>
      </c>
      <c r="J51">
        <v>0</v>
      </c>
      <c r="K51">
        <v>0</v>
      </c>
      <c r="L51">
        <v>0</v>
      </c>
      <c r="M51">
        <v>0</v>
      </c>
      <c r="N51">
        <v>0</v>
      </c>
      <c r="O51">
        <v>0</v>
      </c>
      <c r="P51">
        <v>0</v>
      </c>
      <c r="Q51">
        <v>18</v>
      </c>
      <c r="R51">
        <v>154</v>
      </c>
      <c r="S51" t="str">
        <f>IFERROR(VLOOKUP(R51,[2]WingLookTable!$A:$B,2,0),"캐릭터없음")</f>
        <v>Wing_DustFireSinePatternFullSlow</v>
      </c>
      <c r="T51">
        <f t="shared" ca="1" si="6"/>
        <v>175</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v>
      </c>
      <c r="V51" t="str">
        <f t="shared" si="7"/>
        <v>{"dy":25,"sl":1,"id":"Actor1216m","stats":{"tr":3,"trp":6,"str":15,"dex":0,"int":0,"vit":0,"train":0,"wgGr0":0,"wgGr1":0,"wgGr2":0,"wgGr3":18,"wgLk":154}}</v>
      </c>
      <c r="AC51">
        <v>50</v>
      </c>
      <c r="AD51">
        <v>268</v>
      </c>
    </row>
    <row r="52" spans="1:30">
      <c r="A52">
        <v>25</v>
      </c>
      <c r="B52">
        <v>2</v>
      </c>
      <c r="C52" t="str">
        <f t="shared" ca="1" si="5"/>
        <v>Actor2015m</v>
      </c>
      <c r="D52" t="str">
        <f>IF(ISBLANK(F52),"",
IFERROR(VLOOKUP(F52,[2]ActorTable!$A:$H,MATCH("이름참고",[2]ActorTable!$1:$1,0),0),"캐릭터없음"))</f>
        <v>무테이</v>
      </c>
      <c r="E52" t="str">
        <f t="shared" si="9"/>
        <v/>
      </c>
      <c r="F52" t="s">
        <v>421</v>
      </c>
      <c r="G52">
        <v>3</v>
      </c>
      <c r="H52">
        <v>6</v>
      </c>
      <c r="I52">
        <v>0</v>
      </c>
      <c r="J52">
        <v>0</v>
      </c>
      <c r="K52">
        <v>15</v>
      </c>
      <c r="L52">
        <v>0</v>
      </c>
      <c r="M52">
        <v>0</v>
      </c>
      <c r="N52">
        <v>0</v>
      </c>
      <c r="O52">
        <v>0</v>
      </c>
      <c r="P52">
        <v>0</v>
      </c>
      <c r="Q52">
        <v>18</v>
      </c>
      <c r="R52">
        <v>217</v>
      </c>
      <c r="S52" t="str">
        <f>IFERROR(VLOOKUP(R52,[2]WingLookTable!$A:$B,2,0),"캐릭터없음")</f>
        <v>Wing_GreenOtherSineFullFast</v>
      </c>
      <c r="T52">
        <f t="shared" ca="1" si="6"/>
        <v>151</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v>
      </c>
      <c r="V52" t="str">
        <f t="shared" si="7"/>
        <v>{"dy":25,"sl":2,"id":"Actor3021m","stats":{"tr":3,"trp":6,"str":0,"dex":0,"int":15,"vit":0,"train":0,"wgGr0":0,"wgGr1":0,"wgGr2":0,"wgGr3":18,"wgLk":217}}</v>
      </c>
      <c r="AC52">
        <v>51</v>
      </c>
      <c r="AD52">
        <v>272</v>
      </c>
    </row>
    <row r="53" spans="1:30">
      <c r="A53">
        <v>26</v>
      </c>
      <c r="B53">
        <v>1</v>
      </c>
      <c r="C53" t="str">
        <f t="shared" ca="1" si="5"/>
        <v>Actor2128m</v>
      </c>
      <c r="D53" t="str">
        <f>IF(ISBLANK(F53),"",
IFERROR(VLOOKUP(F53,[2]ActorTable!$A:$H,MATCH("이름참고",[2]ActorTable!$1:$1,0),0),"캐릭터없음"))</f>
        <v>닉스</v>
      </c>
      <c r="E53" t="str">
        <f t="shared" si="9"/>
        <v/>
      </c>
      <c r="F53" t="s">
        <v>422</v>
      </c>
      <c r="G53">
        <v>3</v>
      </c>
      <c r="H53">
        <v>6</v>
      </c>
      <c r="I53">
        <v>0</v>
      </c>
      <c r="J53">
        <v>0</v>
      </c>
      <c r="K53">
        <v>15</v>
      </c>
      <c r="L53">
        <v>0</v>
      </c>
      <c r="M53">
        <v>0</v>
      </c>
      <c r="N53">
        <v>0</v>
      </c>
      <c r="O53">
        <v>0</v>
      </c>
      <c r="P53">
        <v>0</v>
      </c>
      <c r="Q53">
        <v>18</v>
      </c>
      <c r="R53">
        <v>211</v>
      </c>
      <c r="S53" t="str">
        <f>IFERROR(VLOOKUP(R53,[2]WingLookTable!$A:$B,2,0),"캐릭터없음")</f>
        <v>Wing_FireSinePatternFullSlow</v>
      </c>
      <c r="T53">
        <f t="shared" ca="1" si="6"/>
        <v>369</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v>
      </c>
      <c r="V53" t="str">
        <f t="shared" si="7"/>
        <v>{"dy":26,"sl":1,"id":"Actor1109m","stats":{"tr":3,"trp":6,"str":0,"dex":0,"int":15,"vit":0,"train":0,"wgGr0":0,"wgGr1":0,"wgGr2":0,"wgGr3":18,"wgLk":211}}</v>
      </c>
      <c r="AC53">
        <v>52</v>
      </c>
      <c r="AD53">
        <v>276</v>
      </c>
    </row>
    <row r="54" spans="1:30">
      <c r="A54">
        <v>26</v>
      </c>
      <c r="B54">
        <v>2</v>
      </c>
      <c r="C54" t="str">
        <f t="shared" ca="1" si="5"/>
        <v>Actor1216m</v>
      </c>
      <c r="D54" t="str">
        <f>IF(ISBLANK(F54),"",
IFERROR(VLOOKUP(F54,[2]ActorTable!$A:$H,MATCH("이름참고",[2]ActorTable!$1:$1,0),0),"캐릭터없음"))</f>
        <v>그루퍼스</v>
      </c>
      <c r="E54" t="str">
        <f t="shared" si="9"/>
        <v/>
      </c>
      <c r="F54" t="s">
        <v>423</v>
      </c>
      <c r="G54">
        <v>3</v>
      </c>
      <c r="H54">
        <v>6</v>
      </c>
      <c r="I54">
        <v>0</v>
      </c>
      <c r="J54">
        <v>15</v>
      </c>
      <c r="K54">
        <v>0</v>
      </c>
      <c r="L54">
        <v>0</v>
      </c>
      <c r="M54">
        <v>0</v>
      </c>
      <c r="N54">
        <v>0</v>
      </c>
      <c r="O54">
        <v>0</v>
      </c>
      <c r="P54">
        <v>0</v>
      </c>
      <c r="Q54">
        <v>18</v>
      </c>
      <c r="R54">
        <v>272</v>
      </c>
      <c r="S54" t="str">
        <f>IFERROR(VLOOKUP(R54,[2]WingLookTable!$A:$B,2,0),"캐릭터없음")</f>
        <v>Wing_WhiteNoiseOtherFullFast</v>
      </c>
      <c r="T54">
        <f t="shared" ca="1" si="6"/>
        <v>160</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v>
      </c>
      <c r="V54" t="str">
        <f t="shared" si="7"/>
        <v>{"dy":26,"sl":2,"id":"Actor2010m","stats":{"tr":3,"trp":6,"str":0,"dex":15,"int":0,"vit":0,"train":0,"wgGr0":0,"wgGr1":0,"wgGr2":0,"wgGr3":18,"wgLk":272}}</v>
      </c>
      <c r="AC54">
        <v>53</v>
      </c>
      <c r="AD54">
        <v>280</v>
      </c>
    </row>
    <row r="55" spans="1:30">
      <c r="A55">
        <v>27</v>
      </c>
      <c r="B55">
        <v>1</v>
      </c>
      <c r="C55" t="str">
        <f t="shared" ca="1" si="5"/>
        <v>Actor1029m</v>
      </c>
      <c r="D55" t="str">
        <f>IF(ISBLANK(F55),"",
IFERROR(VLOOKUP(F55,[2]ActorTable!$A:$H,MATCH("이름참고",[2]ActorTable!$1:$1,0),0),"캐릭터없음"))</f>
        <v>롤라</v>
      </c>
      <c r="E55" t="str">
        <f t="shared" si="9"/>
        <v/>
      </c>
      <c r="F55" t="s">
        <v>356</v>
      </c>
      <c r="G55">
        <v>3</v>
      </c>
      <c r="H55">
        <v>6</v>
      </c>
      <c r="I55">
        <v>0</v>
      </c>
      <c r="J55">
        <v>15</v>
      </c>
      <c r="K55">
        <v>0</v>
      </c>
      <c r="L55">
        <v>0</v>
      </c>
      <c r="M55">
        <v>0</v>
      </c>
      <c r="N55">
        <v>0</v>
      </c>
      <c r="O55">
        <v>0</v>
      </c>
      <c r="P55">
        <v>0</v>
      </c>
      <c r="Q55">
        <v>18</v>
      </c>
      <c r="R55">
        <v>172</v>
      </c>
      <c r="S55" t="str">
        <f>IFERROR(VLOOKUP(R55,[2]WingLookTable!$A:$B,2,0),"캐릭터없음")</f>
        <v>Wing_DustMultiSineOtherFullSlow</v>
      </c>
      <c r="T55">
        <f t="shared" ca="1" si="6"/>
        <v>226</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v>
      </c>
      <c r="V55" t="str">
        <f t="shared" si="7"/>
        <v>{"dy":27,"sl":1,"id":"Actor3019m","stats":{"tr":3,"trp":6,"str":0,"dex":15,"int":0,"vit":0,"train":0,"wgGr0":0,"wgGr1":0,"wgGr2":0,"wgGr3":18,"wgLk":172}}</v>
      </c>
      <c r="AC55">
        <v>54</v>
      </c>
      <c r="AD55">
        <v>284</v>
      </c>
    </row>
    <row r="56" spans="1:30">
      <c r="A56">
        <v>27</v>
      </c>
      <c r="B56">
        <v>2</v>
      </c>
      <c r="C56" t="str">
        <f t="shared" ca="1" si="5"/>
        <v>Actor1002m</v>
      </c>
      <c r="D56" t="str">
        <f>IF(ISBLANK(F56),"",
IFERROR(VLOOKUP(F56,[2]ActorTable!$A:$H,MATCH("이름참고",[2]ActorTable!$1:$1,0),0),"캐릭터없음"))</f>
        <v>도스로프</v>
      </c>
      <c r="E56" t="str">
        <f t="shared" si="9"/>
        <v/>
      </c>
      <c r="F56" t="s">
        <v>364</v>
      </c>
      <c r="G56">
        <v>3</v>
      </c>
      <c r="H56">
        <v>6</v>
      </c>
      <c r="I56">
        <v>0</v>
      </c>
      <c r="J56">
        <v>0</v>
      </c>
      <c r="K56">
        <v>15</v>
      </c>
      <c r="L56">
        <v>0</v>
      </c>
      <c r="M56">
        <v>0</v>
      </c>
      <c r="N56">
        <v>0</v>
      </c>
      <c r="O56">
        <v>0</v>
      </c>
      <c r="P56">
        <v>0</v>
      </c>
      <c r="Q56">
        <v>18</v>
      </c>
      <c r="R56">
        <v>208</v>
      </c>
      <c r="S56" t="str">
        <f>IFERROR(VLOOKUP(R56,[2]WingLookTable!$A:$B,2,0),"캐릭터없음")</f>
        <v>Wing_FireSineBeeFullSlow</v>
      </c>
      <c r="T56">
        <f t="shared" ca="1" si="6"/>
        <v>220</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v>
      </c>
      <c r="V56" t="str">
        <f t="shared" si="7"/>
        <v>{"dy":27,"sl":2,"id":"Actor0030m","stats":{"tr":3,"trp":6,"str":0,"dex":0,"int":15,"vit":0,"train":0,"wgGr0":0,"wgGr1":0,"wgGr2":0,"wgGr3":18,"wgLk":208}}</v>
      </c>
      <c r="AC56">
        <v>55</v>
      </c>
      <c r="AD56">
        <v>288</v>
      </c>
    </row>
    <row r="57" spans="1:30">
      <c r="A57">
        <v>28</v>
      </c>
      <c r="B57">
        <v>1</v>
      </c>
      <c r="C57" t="str">
        <f t="shared" ca="1" si="5"/>
        <v>Actor2238m</v>
      </c>
      <c r="D57" t="str">
        <f>IF(ISBLANK(F57),"",
IFERROR(VLOOKUP(F57,[2]ActorTable!$A:$H,MATCH("이름참고",[2]ActorTable!$1:$1,0),0),"캐릭터없음"))</f>
        <v>클레타</v>
      </c>
      <c r="E57" t="str">
        <f t="shared" si="9"/>
        <v/>
      </c>
      <c r="F57" t="s">
        <v>369</v>
      </c>
      <c r="G57">
        <v>3</v>
      </c>
      <c r="H57">
        <v>6</v>
      </c>
      <c r="I57">
        <v>0</v>
      </c>
      <c r="J57">
        <v>15</v>
      </c>
      <c r="K57">
        <v>0</v>
      </c>
      <c r="L57">
        <v>0</v>
      </c>
      <c r="M57">
        <v>0</v>
      </c>
      <c r="N57">
        <v>0</v>
      </c>
      <c r="O57">
        <v>0</v>
      </c>
      <c r="P57">
        <v>0</v>
      </c>
      <c r="Q57">
        <v>18</v>
      </c>
      <c r="R57">
        <v>157</v>
      </c>
      <c r="S57" t="str">
        <f>IFERROR(VLOOKUP(R57,[2]WingLookTable!$A:$B,2,0),"캐릭터없음")</f>
        <v>Wing_DustGreenPatternPatternStripeSlow</v>
      </c>
      <c r="T57">
        <f t="shared" ca="1" si="6"/>
        <v>244</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v>
      </c>
      <c r="V57" t="str">
        <f t="shared" si="7"/>
        <v>{"dy":28,"sl":1,"id":"Actor0240m","stats":{"tr":3,"trp":6,"str":0,"dex":15,"int":0,"vit":0,"train":0,"wgGr0":0,"wgGr1":0,"wgGr2":0,"wgGr3":18,"wgLk":157}}</v>
      </c>
      <c r="AC57">
        <v>56</v>
      </c>
      <c r="AD57">
        <v>291</v>
      </c>
    </row>
    <row r="58" spans="1:30">
      <c r="A58">
        <v>28</v>
      </c>
      <c r="B58">
        <v>2</v>
      </c>
      <c r="C58" t="str">
        <f t="shared" ca="1" si="5"/>
        <v>Actor1029m</v>
      </c>
      <c r="D58" t="str">
        <f>IF(ISBLANK(F58),"",
IFERROR(VLOOKUP(F58,[2]ActorTable!$A:$H,MATCH("이름참고",[2]ActorTable!$1:$1,0),0),"캐릭터없음"))</f>
        <v>테이슨</v>
      </c>
      <c r="E58" t="str">
        <f t="shared" si="9"/>
        <v/>
      </c>
      <c r="F58" t="s">
        <v>347</v>
      </c>
      <c r="G58">
        <v>3</v>
      </c>
      <c r="H58">
        <v>6</v>
      </c>
      <c r="I58">
        <v>0</v>
      </c>
      <c r="J58">
        <v>0</v>
      </c>
      <c r="K58">
        <v>15</v>
      </c>
      <c r="L58">
        <v>0</v>
      </c>
      <c r="M58">
        <v>0</v>
      </c>
      <c r="N58">
        <v>0</v>
      </c>
      <c r="O58">
        <v>0</v>
      </c>
      <c r="P58">
        <v>0</v>
      </c>
      <c r="Q58">
        <v>18</v>
      </c>
      <c r="R58">
        <v>202</v>
      </c>
      <c r="S58" t="str">
        <f>IFERROR(VLOOKUP(R58,[2]WingLookTable!$A:$B,2,0),"캐릭터없음")</f>
        <v>Wing_FireOtherSineFullFast</v>
      </c>
      <c r="T58">
        <f t="shared" ca="1" si="6"/>
        <v>276</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v>
      </c>
      <c r="V58" t="str">
        <f t="shared" si="7"/>
        <v>{"dy":28,"sl":2,"id":"Actor1108m","stats":{"tr":3,"trp":6,"str":0,"dex":0,"int":15,"vit":0,"train":0,"wgGr0":0,"wgGr1":0,"wgGr2":0,"wgGr3":18,"wgLk":202}}</v>
      </c>
      <c r="AC58">
        <v>57</v>
      </c>
      <c r="AD58">
        <v>294</v>
      </c>
    </row>
    <row r="59" spans="1:30">
      <c r="A59">
        <v>29</v>
      </c>
      <c r="B59">
        <v>1</v>
      </c>
      <c r="C59" t="str">
        <f t="shared" ca="1" si="5"/>
        <v>Actor1141m</v>
      </c>
      <c r="D59" t="str">
        <f>IF(ISBLANK(F59),"",
IFERROR(VLOOKUP(F59,[2]ActorTable!$A:$H,MATCH("이름참고",[2]ActorTable!$1:$1,0),0),"캐릭터없음"))</f>
        <v>튤린</v>
      </c>
      <c r="E59" t="str">
        <f t="shared" si="9"/>
        <v/>
      </c>
      <c r="F59" t="s">
        <v>366</v>
      </c>
      <c r="G59">
        <v>3</v>
      </c>
      <c r="H59">
        <v>6</v>
      </c>
      <c r="I59">
        <v>0</v>
      </c>
      <c r="J59">
        <v>15</v>
      </c>
      <c r="K59">
        <v>0</v>
      </c>
      <c r="L59">
        <v>0</v>
      </c>
      <c r="M59">
        <v>0</v>
      </c>
      <c r="N59">
        <v>0</v>
      </c>
      <c r="O59">
        <v>0</v>
      </c>
      <c r="P59">
        <v>0</v>
      </c>
      <c r="Q59">
        <v>18</v>
      </c>
      <c r="R59">
        <v>309</v>
      </c>
      <c r="S59" t="str">
        <f>IFERROR(VLOOKUP(R59,[2]WingLookTable!$A:$B,2,0),"캐릭터없음")</f>
        <v>Wing_DustMultiFullStripeOtherFast</v>
      </c>
      <c r="T59">
        <f t="shared" ca="1" si="6"/>
        <v>332</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v>
      </c>
      <c r="V59" t="str">
        <f t="shared" si="7"/>
        <v>{"dy":29,"sl":1,"id":"Actor0037m","stats":{"tr":3,"trp":6,"str":0,"dex":15,"int":0,"vit":0,"train":0,"wgGr0":0,"wgGr1":0,"wgGr2":0,"wgGr3":18,"wgLk":309}}</v>
      </c>
      <c r="AC59">
        <v>58</v>
      </c>
      <c r="AD59">
        <v>297</v>
      </c>
    </row>
    <row r="60" spans="1:30">
      <c r="A60">
        <v>29</v>
      </c>
      <c r="B60">
        <v>2</v>
      </c>
      <c r="C60" t="str">
        <f t="shared" ca="1" si="5"/>
        <v>Actor1216m</v>
      </c>
      <c r="D60" t="str">
        <f>IF(ISBLANK(F60),"",
IFERROR(VLOOKUP(F60,[2]ActorTable!$A:$H,MATCH("이름참고",[2]ActorTable!$1:$1,0),0),"캐릭터없음"))</f>
        <v>클레타</v>
      </c>
      <c r="E60" t="str">
        <f t="shared" si="9"/>
        <v/>
      </c>
      <c r="F60" t="s">
        <v>369</v>
      </c>
      <c r="G60">
        <v>3</v>
      </c>
      <c r="H60">
        <v>6</v>
      </c>
      <c r="I60">
        <v>0</v>
      </c>
      <c r="J60">
        <v>0</v>
      </c>
      <c r="K60">
        <v>15</v>
      </c>
      <c r="L60">
        <v>0</v>
      </c>
      <c r="M60">
        <v>0</v>
      </c>
      <c r="N60">
        <v>0</v>
      </c>
      <c r="O60">
        <v>0</v>
      </c>
      <c r="P60">
        <v>0</v>
      </c>
      <c r="Q60">
        <v>18</v>
      </c>
      <c r="R60">
        <v>101</v>
      </c>
      <c r="S60" t="str">
        <f>IFERROR(VLOOKUP(R60,[2]WingLookTable!$A:$B,2,0),"캐릭터없음")</f>
        <v>Wing_BlackFullSineStripeFast</v>
      </c>
      <c r="T60">
        <f t="shared" ca="1" si="6"/>
        <v>117</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 t="shared" si="7"/>
        <v>{"dy":29,"sl":2,"id":"Actor0240m","stats":{"tr":3,"trp":6,"str":0,"dex":0,"int":15,"vit":0,"train":0,"wgGr0":0,"wgGr1":0,"wgGr2":0,"wgGr3":18,"wgLk":101}}</v>
      </c>
      <c r="AC60">
        <v>59</v>
      </c>
      <c r="AD60">
        <v>300</v>
      </c>
    </row>
    <row r="61" spans="1:30">
      <c r="A61">
        <v>30</v>
      </c>
      <c r="B61">
        <v>1</v>
      </c>
      <c r="C61" t="str">
        <f t="shared" ca="1" si="5"/>
        <v>Actor1039m</v>
      </c>
      <c r="D61" t="str">
        <f>IF(ISBLANK(F61),"",
IFERROR(VLOOKUP(F61,[2]ActorTable!$A:$H,MATCH("이름참고",[2]ActorTable!$1:$1,0),0),"캐릭터없음"))</f>
        <v>도스로프</v>
      </c>
      <c r="E61" t="str">
        <f t="shared" si="9"/>
        <v/>
      </c>
      <c r="F61" t="s">
        <v>364</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332</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Actor3114m</v>
      </c>
      <c r="D62" t="str">
        <f>IF(ISBLANK(F62),"",
IFERROR(VLOOKUP(F62,[2]ActorTable!$A:$H,MATCH("이름참고",[2]ActorTable!$1:$1,0),0),"캐릭터없음"))</f>
        <v>튤린</v>
      </c>
      <c r="E62" t="str">
        <f t="shared" si="9"/>
        <v/>
      </c>
      <c r="F62" t="s">
        <v>366</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232</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Actor3231m</v>
      </c>
      <c r="D63" t="str">
        <f>IF(ISBLANK(F63),"",
IFERROR(VLOOKUP(F63,[2]ActorTable!$A:$H,MATCH("이름참고",[2]ActorTable!$1:$1,0),0),"캐릭터없음"))</f>
        <v>무테이</v>
      </c>
      <c r="E63" t="str">
        <f t="shared" si="9"/>
        <v/>
      </c>
      <c r="F63" t="s">
        <v>358</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272</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Actor2238m</v>
      </c>
      <c r="D64" t="str">
        <f>IF(ISBLANK(F64),"",
IFERROR(VLOOKUP(F64,[2]ActorTable!$A:$H,MATCH("이름참고",[2]ActorTable!$1:$1,0),0),"캐릭터없음"))</f>
        <v>딘즈</v>
      </c>
      <c r="E64" t="str">
        <f t="shared" si="9"/>
        <v/>
      </c>
      <c r="F64" t="s">
        <v>359</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248</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3114m","stats":{"tr":3,"trp":6,"str":0,"dex":15,"int":0,"vit":0,"train":0,"wgGr0":0,"wgGr1":0,"wgGr2":0,"wgGr3":18,"wgLk":321}},{"dy":19,"sl":2,"id":"Actor1002m","stats":{"tr":3,"trp":6,"str":0,"dex":0,"int":15,"vit":0,"train":0,"wgGr0":0,"wgGr1":0,"wgGr2":0,"wgGr3":18,"wgLk":175}},{"dy":20,"sl":1,"id":"Actor1216m","stats":{"tr":3,"trp":6,"str":0,"dex":15,"int":0,"vit":0,"train":0,"wgGr0":0,"wgGr1":0,"wgGr2":0,"wgGr3":18,"wgLk":205}},{"dy":20,"sl":2,"id":"Actor2015m","stats":{"tr":3,"trp":6,"str":0,"dex":0,"int":15,"vit":0,"train":0,"wgGr0":0,"wgGr1":0,"wgGr2":0,"wgGr3":18,"wgLk":294}},{"dy":21,"sl":1,"id":"Actor3114m","stats":{"tr":3,"trp":6,"str":0,"dex":0,"int":15,"vit":0,"train":0,"wgGr0":0,"wgGr1":0,"wgGr2":0,"wgGr3":18,"wgLk":272}},{"dy":21,"sl":2,"id":"Actor0007m","stats":{"tr":3,"trp":6,"str":0,"dex":0,"int":15,"vit":0,"train":0,"wgGr0":0,"wgGr1":0,"wgGr2":0,"wgGr3":18,"wgLk":157}},{"dy":22,"sl":1,"id":"Actor3231m","stats":{"tr":3,"trp":6,"str":0,"dex":10,"int":5,"vit":0,"train":0,"wgGr0":0,"wgGr1":0,"wgGr2":0,"wgGr3":18,"wgLk":145}},{"dy":22,"sl":2,"id":"Actor0125m","stats":{"tr":3,"trp":6,"str":0,"dex":0,"int":15,"vit":0,"train":0,"wgGr0":0,"wgGr1":0,"wgGr2":0,"wgGr3":18,"wgLk":344}},{"dy":23,"sl":1,"id":"Actor2238m","stats":{"tr":3,"trp":6,"str":0,"dex":15,"int":0,"vit":0,"train":0,"wgGr0":0,"wgGr1":0,"wgGr2":0,"wgGr3":18,"wgLk":199}},{"dy":23,"sl":2,"id":"Actor0113m","stats":{"tr":3,"trp":6,"str":0,"dex":0,"int":15,"vit":0,"train":0,"wgGr0":0,"wgGr1":0,"wgGr2":0,"wgGr3":18,"wgLk":157}},{"dy":24,"sl":1,"id":"Actor0240m","stats":{"tr":3,"trp":6,"str":0,"dex":5,"int":10,"vit":0,"train":0,"wgGr0":0,"wgGr1":0,"wgGr2":0,"wgGr3":18,"wgLk":151}},{"dy":24,"sl":2,"id":"Actor2011m","stats":{"tr":3,"trp":6,"str":0,"dex":0,"int":15,"vit":0,"train":0,"wgGr0":0,"wgGr1":0,"wgGr2":0,"wgGr3":18,"wgLk":348}},{"dy":25,"sl":1,"id":"Actor1216m","stats":{"tr":3,"trp":6,"str":15,"dex":0,"int":0,"vit":0,"train":0,"wgGr0":0,"wgGr1":0,"wgGr2":0,"wgGr3":18,"wgLk":154}},{"dy":25,"sl":2,"id":"Actor3021m","stats":{"tr":3,"trp":6,"str":0,"dex":0,"int":15,"vit":0,"train":0,"wgGr0":0,"wgGr1":0,"wgGr2":0,"wgGr3":18,"wgLk":217}},{"dy":26,"sl":1,"id":"Actor1109m","stats":{"tr":3,"trp":6,"str":0,"dex":0,"int":15,"vit":0,"train":0,"wgGr0":0,"wgGr1":0,"wgGr2":0,"wgGr3":18,"wgLk":211}},{"dy":26,"sl":2,"id":"Actor2010m","stats":{"tr":3,"trp":6,"str":0,"dex":15,"int":0,"vit":0,"train":0,"wgGr0":0,"wgGr1":0,"wgGr2":0,"wgGr3":18,"wgLk":272}},{"dy":27,"sl":1,"id":"Actor3019m","stats":{"tr":3,"trp":6,"str":0,"dex":15,"int":0,"vit":0,"train":0,"wgGr0":0,"wgGr1":0,"wgGr2":0,"wgGr3":18,"wgLk":172}},{"dy":27,"sl":2,"id":"Actor0030m","stats":{"tr":3,"trp":6,"str":0,"dex":0,"int":15,"vit":0,"train":0,"wgGr0":0,"wgGr1":0,"wgGr2":0,"wgGr3":18,"wgLk":208}},{"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2021-07-17T14:43:22Z</dcterms:modified>
</cp:coreProperties>
</file>