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2B83AA7-AA06-4D03-84F9-37919D03DCDF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8" i="5" l="1"/>
  <c r="S104" i="5" l="1"/>
  <c r="O104" i="5"/>
  <c r="H104" i="5"/>
  <c r="E104" i="5"/>
  <c r="C104" i="5"/>
  <c r="A104" i="5"/>
  <c r="C103" i="1"/>
  <c r="S115" i="5" l="1"/>
  <c r="O115" i="5"/>
  <c r="H115" i="5"/>
  <c r="E115" i="5"/>
  <c r="C115" i="5"/>
  <c r="A115" i="5"/>
  <c r="S114" i="5"/>
  <c r="O114" i="5"/>
  <c r="H114" i="5"/>
  <c r="E114" i="5"/>
  <c r="C114" i="5"/>
  <c r="A114" i="5"/>
  <c r="S83" i="5" l="1"/>
  <c r="S119" i="5"/>
  <c r="S118" i="5"/>
  <c r="S117" i="5"/>
  <c r="S116" i="5"/>
  <c r="S113" i="5"/>
  <c r="S112" i="5"/>
  <c r="S111" i="5"/>
  <c r="S110" i="5"/>
  <c r="S109" i="5"/>
  <c r="S108" i="5"/>
  <c r="S107" i="5"/>
  <c r="S106" i="5"/>
  <c r="S105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291" i="5"/>
  <c r="S290" i="5"/>
  <c r="S289" i="5"/>
  <c r="S288" i="5"/>
  <c r="S287" i="5"/>
  <c r="S286" i="5"/>
  <c r="S285" i="5"/>
  <c r="S284" i="5"/>
  <c r="O112" i="5"/>
  <c r="H112" i="5"/>
  <c r="E112" i="5"/>
  <c r="C112" i="5"/>
  <c r="A112" i="5"/>
  <c r="C112" i="1"/>
  <c r="C113" i="1"/>
  <c r="C114" i="1"/>
  <c r="O113" i="5" l="1"/>
  <c r="H113" i="5" l="1"/>
  <c r="E113" i="5"/>
  <c r="C113" i="5"/>
  <c r="A113" i="5"/>
  <c r="C111" i="1"/>
  <c r="O111" i="5" l="1"/>
  <c r="H111" i="5"/>
  <c r="E111" i="5"/>
  <c r="C111" i="5"/>
  <c r="A111" i="5"/>
  <c r="S73" i="5" l="1"/>
  <c r="O73" i="5"/>
  <c r="H73" i="5"/>
  <c r="E73" i="5"/>
  <c r="C73" i="5"/>
  <c r="A73" i="5"/>
  <c r="C72" i="1"/>
  <c r="C110" i="1"/>
  <c r="I43" i="5" l="1"/>
  <c r="S43" i="5"/>
  <c r="H43" i="5"/>
  <c r="E43" i="5"/>
  <c r="C43" i="5"/>
  <c r="A43" i="5"/>
  <c r="C42" i="1"/>
  <c r="O43" i="5"/>
  <c r="S42" i="5" l="1"/>
  <c r="O42" i="5"/>
  <c r="H42" i="5"/>
  <c r="E42" i="5"/>
  <c r="C42" i="5"/>
  <c r="A42" i="5"/>
  <c r="S78" i="5" l="1"/>
  <c r="O78" i="5"/>
  <c r="H78" i="5"/>
  <c r="E78" i="5"/>
  <c r="C78" i="5"/>
  <c r="A78" i="5"/>
  <c r="C41" i="1"/>
  <c r="S79" i="5" l="1"/>
  <c r="O79" i="5"/>
  <c r="H79" i="5"/>
  <c r="E79" i="5"/>
  <c r="C79" i="5"/>
  <c r="A79" i="5"/>
  <c r="C77" i="1"/>
  <c r="S50" i="5" l="1"/>
  <c r="O50" i="5"/>
  <c r="H50" i="5"/>
  <c r="E50" i="5"/>
  <c r="C50" i="5"/>
  <c r="A50" i="5"/>
  <c r="S49" i="5"/>
  <c r="O49" i="5"/>
  <c r="H49" i="5"/>
  <c r="E49" i="5"/>
  <c r="C49" i="5"/>
  <c r="A49" i="5"/>
  <c r="C49" i="1"/>
  <c r="C78" i="1"/>
  <c r="C48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8" i="1"/>
  <c r="C62" i="1"/>
  <c r="C69" i="1"/>
  <c r="S76" i="5" l="1"/>
  <c r="O76" i="5"/>
  <c r="H76" i="5"/>
  <c r="E76" i="5"/>
  <c r="C76" i="5"/>
  <c r="A76" i="5"/>
  <c r="C75" i="1"/>
  <c r="S88" i="5" l="1"/>
  <c r="O88" i="5"/>
  <c r="H88" i="5"/>
  <c r="E88" i="5"/>
  <c r="C88" i="5"/>
  <c r="A88" i="5"/>
  <c r="O83" i="5" l="1"/>
  <c r="H83" i="5"/>
  <c r="E83" i="5"/>
  <c r="C83" i="5"/>
  <c r="A83" i="5"/>
  <c r="C87" i="1"/>
  <c r="C82" i="1"/>
  <c r="S82" i="5" l="1"/>
  <c r="O82" i="5"/>
  <c r="H82" i="5"/>
  <c r="E82" i="5"/>
  <c r="C82" i="5"/>
  <c r="A82" i="5"/>
  <c r="S74" i="5" l="1"/>
  <c r="O74" i="5"/>
  <c r="H74" i="5"/>
  <c r="E74" i="5"/>
  <c r="C74" i="5"/>
  <c r="A74" i="5"/>
  <c r="C80" i="1"/>
  <c r="S72" i="5" l="1"/>
  <c r="O72" i="5"/>
  <c r="H72" i="5"/>
  <c r="E72" i="5"/>
  <c r="C72" i="5"/>
  <c r="A72" i="5"/>
  <c r="C73" i="1"/>
  <c r="S60" i="5" l="1"/>
  <c r="O60" i="5"/>
  <c r="H60" i="5"/>
  <c r="E60" i="5"/>
  <c r="C60" i="5"/>
  <c r="A60" i="5"/>
  <c r="S61" i="5"/>
  <c r="O61" i="5"/>
  <c r="H61" i="5"/>
  <c r="E61" i="5"/>
  <c r="C61" i="5"/>
  <c r="A61" i="5"/>
  <c r="C60" i="1"/>
  <c r="C71" i="1"/>
  <c r="S35" i="5" l="1"/>
  <c r="O35" i="5"/>
  <c r="H35" i="5"/>
  <c r="E35" i="5"/>
  <c r="C35" i="5"/>
  <c r="A35" i="5"/>
  <c r="C59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64" i="1"/>
  <c r="C35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54" i="1"/>
  <c r="C45" i="1"/>
  <c r="S84" i="5" l="1"/>
  <c r="O84" i="5"/>
  <c r="H84" i="5"/>
  <c r="E84" i="5"/>
  <c r="C84" i="5"/>
  <c r="A84" i="5"/>
  <c r="S58" i="5"/>
  <c r="O58" i="5"/>
  <c r="H58" i="5"/>
  <c r="E58" i="5"/>
  <c r="C58" i="5"/>
  <c r="A58" i="5"/>
  <c r="C83" i="1"/>
  <c r="C38" i="1"/>
  <c r="H110" i="5" l="1"/>
  <c r="E110" i="5"/>
  <c r="C110" i="5"/>
  <c r="A110" i="5"/>
  <c r="O110" i="5"/>
  <c r="C57" i="1"/>
  <c r="C109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9" i="1"/>
  <c r="C16" i="1"/>
  <c r="C18" i="1"/>
  <c r="C17" i="1"/>
  <c r="C15" i="1"/>
  <c r="O118" i="5" l="1"/>
  <c r="H118" i="5"/>
  <c r="E118" i="5"/>
  <c r="C118" i="5"/>
  <c r="A118" i="5"/>
  <c r="U95" i="5"/>
  <c r="U94" i="5"/>
  <c r="O117" i="5"/>
  <c r="H117" i="5"/>
  <c r="E117" i="5"/>
  <c r="C117" i="5"/>
  <c r="A117" i="5"/>
  <c r="C117" i="1"/>
  <c r="C116" i="1"/>
  <c r="O116" i="5" l="1"/>
  <c r="H116" i="5"/>
  <c r="E116" i="5"/>
  <c r="C116" i="5"/>
  <c r="A116" i="5"/>
  <c r="O109" i="5" l="1"/>
  <c r="H109" i="5"/>
  <c r="E109" i="5"/>
  <c r="C109" i="5"/>
  <c r="A109" i="5"/>
  <c r="O108" i="5"/>
  <c r="H108" i="5"/>
  <c r="E108" i="5"/>
  <c r="C108" i="5"/>
  <c r="A108" i="5"/>
  <c r="O107" i="5"/>
  <c r="H107" i="5"/>
  <c r="E107" i="5"/>
  <c r="C107" i="5"/>
  <c r="A107" i="5"/>
  <c r="C108" i="1"/>
  <c r="C115" i="1"/>
  <c r="C107" i="1"/>
  <c r="O106" i="5" l="1"/>
  <c r="H106" i="5"/>
  <c r="E106" i="5"/>
  <c r="C106" i="5"/>
  <c r="A106" i="5"/>
  <c r="O105" i="5"/>
  <c r="H105" i="5"/>
  <c r="E105" i="5"/>
  <c r="C105" i="5"/>
  <c r="A105" i="5"/>
  <c r="C106" i="1"/>
  <c r="C105" i="1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C104" i="1"/>
  <c r="C102" i="1"/>
  <c r="S95" i="5" l="1"/>
  <c r="O95" i="5"/>
  <c r="H95" i="5"/>
  <c r="E95" i="5"/>
  <c r="C95" i="5"/>
  <c r="A95" i="5"/>
  <c r="C94" i="1"/>
  <c r="C101" i="1"/>
  <c r="L294" i="5" l="1"/>
  <c r="I29" i="5" l="1"/>
  <c r="S101" i="5" l="1"/>
  <c r="H101" i="5"/>
  <c r="E101" i="5"/>
  <c r="C101" i="5"/>
  <c r="A101" i="5"/>
  <c r="O101" i="5"/>
  <c r="C100" i="1"/>
  <c r="O99" i="5" l="1"/>
  <c r="S99" i="5"/>
  <c r="H99" i="5"/>
  <c r="E99" i="5"/>
  <c r="A99" i="5"/>
  <c r="C99" i="5"/>
  <c r="E2" i="4"/>
  <c r="D2" i="4"/>
  <c r="S100" i="5"/>
  <c r="H100" i="5"/>
  <c r="E100" i="5"/>
  <c r="C100" i="5"/>
  <c r="A100" i="5"/>
  <c r="O100" i="5"/>
  <c r="C98" i="1"/>
  <c r="C99" i="1"/>
  <c r="S29" i="5" l="1"/>
  <c r="O29" i="5"/>
  <c r="H29" i="5"/>
  <c r="E29" i="5"/>
  <c r="C29" i="5"/>
  <c r="A29" i="5"/>
  <c r="L255" i="5" l="1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C28" i="1"/>
  <c r="U97" i="5" l="1"/>
  <c r="U96" i="5"/>
  <c r="J174" i="5" l="1"/>
  <c r="H174" i="5"/>
  <c r="E174" i="5"/>
  <c r="C174" i="5"/>
  <c r="A174" i="5"/>
  <c r="J173" i="5"/>
  <c r="H173" i="5"/>
  <c r="E173" i="5"/>
  <c r="C173" i="5"/>
  <c r="A173" i="5"/>
  <c r="J161" i="5"/>
  <c r="J162" i="5"/>
  <c r="J163" i="5"/>
  <c r="J164" i="5"/>
  <c r="J165" i="5"/>
  <c r="J166" i="5"/>
  <c r="J167" i="5"/>
  <c r="J168" i="5"/>
  <c r="J169" i="5"/>
  <c r="H169" i="5"/>
  <c r="E169" i="5"/>
  <c r="C169" i="5"/>
  <c r="A169" i="5"/>
  <c r="H168" i="5"/>
  <c r="E168" i="5"/>
  <c r="C168" i="5"/>
  <c r="A168" i="5"/>
  <c r="H167" i="5"/>
  <c r="E167" i="5"/>
  <c r="C167" i="5"/>
  <c r="A167" i="5"/>
  <c r="H166" i="5"/>
  <c r="E166" i="5"/>
  <c r="C166" i="5"/>
  <c r="A166" i="5"/>
  <c r="O169" i="5"/>
  <c r="O166" i="5"/>
  <c r="O167" i="5"/>
  <c r="O174" i="5"/>
  <c r="O173" i="5"/>
  <c r="O168" i="5"/>
  <c r="J175" i="5" l="1"/>
  <c r="J176" i="5"/>
  <c r="J177" i="5"/>
  <c r="J170" i="5"/>
  <c r="J171" i="5"/>
  <c r="J172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350" i="5" l="1"/>
  <c r="J351" i="5"/>
  <c r="J352" i="5"/>
  <c r="J353" i="5"/>
  <c r="J354" i="5"/>
  <c r="J344" i="5"/>
  <c r="J343" i="5"/>
  <c r="J342" i="5"/>
  <c r="J341" i="5"/>
  <c r="J340" i="5"/>
  <c r="J339" i="5"/>
  <c r="J338" i="5"/>
  <c r="J337" i="5"/>
  <c r="J336" i="5"/>
  <c r="J178" i="5" l="1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7" i="1"/>
  <c r="C6" i="1"/>
  <c r="C13" i="1"/>
  <c r="S98" i="5" l="1"/>
  <c r="O98" i="5"/>
  <c r="H98" i="5"/>
  <c r="E98" i="5"/>
  <c r="C98" i="5"/>
  <c r="A98" i="5"/>
  <c r="S97" i="5" l="1"/>
  <c r="O97" i="5"/>
  <c r="H97" i="5"/>
  <c r="E97" i="5"/>
  <c r="C97" i="5"/>
  <c r="A97" i="5"/>
  <c r="C97" i="1"/>
  <c r="S96" i="5" l="1"/>
  <c r="O96" i="5"/>
  <c r="H96" i="5"/>
  <c r="E96" i="5"/>
  <c r="C96" i="5"/>
  <c r="A96" i="5"/>
  <c r="C96" i="1"/>
  <c r="J423" i="5" l="1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C95" i="1"/>
  <c r="O492" i="5" l="1"/>
  <c r="A487" i="5" l="1"/>
  <c r="C487" i="5"/>
  <c r="E487" i="5"/>
  <c r="H487" i="5"/>
  <c r="O487" i="5"/>
  <c r="S487" i="5"/>
  <c r="J475" i="5" l="1"/>
  <c r="J476" i="5"/>
  <c r="J477" i="5"/>
  <c r="J478" i="5"/>
  <c r="J479" i="5"/>
  <c r="L295" i="5" l="1"/>
  <c r="L296" i="5"/>
  <c r="K288" i="5"/>
  <c r="K289" i="5"/>
  <c r="K290" i="5"/>
  <c r="J282" i="5"/>
  <c r="J283" i="5"/>
  <c r="J284" i="5"/>
  <c r="S408" i="5"/>
  <c r="O408" i="5"/>
  <c r="H408" i="5"/>
  <c r="E408" i="5"/>
  <c r="C408" i="5"/>
  <c r="A408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7" i="5"/>
  <c r="O407" i="5"/>
  <c r="H407" i="5"/>
  <c r="E407" i="5"/>
  <c r="C407" i="5"/>
  <c r="A407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4" i="5"/>
  <c r="O94" i="5"/>
  <c r="H94" i="5"/>
  <c r="E94" i="5"/>
  <c r="C94" i="5"/>
  <c r="A94" i="5"/>
  <c r="J377" i="5"/>
  <c r="J376" i="5" s="1"/>
  <c r="J375" i="5" s="1"/>
  <c r="J374" i="5" s="1"/>
  <c r="C5" i="1"/>
  <c r="C3" i="1"/>
  <c r="C93" i="1"/>
  <c r="C9" i="1"/>
  <c r="C11" i="1"/>
  <c r="C4" i="1"/>
  <c r="C10" i="1"/>
  <c r="L355" i="5" l="1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K313" i="5" l="1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S321" i="5"/>
  <c r="O321" i="5"/>
  <c r="H321" i="5"/>
  <c r="E321" i="5"/>
  <c r="C321" i="5"/>
  <c r="A321" i="5"/>
  <c r="S320" i="5"/>
  <c r="O320" i="5"/>
  <c r="H320" i="5"/>
  <c r="E320" i="5"/>
  <c r="C320" i="5"/>
  <c r="A320" i="5"/>
  <c r="S319" i="5"/>
  <c r="O319" i="5"/>
  <c r="H319" i="5"/>
  <c r="E319" i="5"/>
  <c r="C319" i="5"/>
  <c r="A319" i="5"/>
  <c r="S318" i="5"/>
  <c r="O318" i="5"/>
  <c r="H318" i="5"/>
  <c r="E318" i="5"/>
  <c r="C318" i="5"/>
  <c r="A318" i="5"/>
  <c r="O272" i="5" l="1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18" i="5"/>
  <c r="H218" i="5"/>
  <c r="E218" i="5"/>
  <c r="C218" i="5"/>
  <c r="A218" i="5"/>
  <c r="O217" i="5"/>
  <c r="H217" i="5"/>
  <c r="E217" i="5"/>
  <c r="C217" i="5"/>
  <c r="A217" i="5"/>
  <c r="O216" i="5"/>
  <c r="H216" i="5"/>
  <c r="E216" i="5"/>
  <c r="C216" i="5"/>
  <c r="A216" i="5"/>
  <c r="O215" i="5"/>
  <c r="H215" i="5"/>
  <c r="E215" i="5"/>
  <c r="C215" i="5"/>
  <c r="A215" i="5"/>
  <c r="O214" i="5"/>
  <c r="H214" i="5"/>
  <c r="E214" i="5"/>
  <c r="C214" i="5"/>
  <c r="A214" i="5"/>
  <c r="H177" i="5" l="1"/>
  <c r="E177" i="5"/>
  <c r="C177" i="5"/>
  <c r="A177" i="5"/>
  <c r="H176" i="5"/>
  <c r="E176" i="5"/>
  <c r="C176" i="5"/>
  <c r="A176" i="5"/>
  <c r="O177" i="5"/>
  <c r="O176" i="5"/>
  <c r="H160" i="5" l="1"/>
  <c r="E160" i="5"/>
  <c r="C160" i="5"/>
  <c r="A160" i="5"/>
  <c r="H159" i="5"/>
  <c r="E159" i="5"/>
  <c r="C159" i="5"/>
  <c r="A159" i="5"/>
  <c r="O159" i="5"/>
  <c r="O160" i="5"/>
  <c r="S9" i="5" l="1"/>
  <c r="O9" i="5"/>
  <c r="H9" i="5"/>
  <c r="E9" i="5"/>
  <c r="C9" i="5"/>
  <c r="A9" i="5"/>
  <c r="C8" i="1"/>
  <c r="S513" i="5" l="1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 l="1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C199" i="1"/>
  <c r="C200" i="1"/>
  <c r="C198" i="1"/>
  <c r="S479" i="5" l="1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63" i="5"/>
  <c r="H463" i="5"/>
  <c r="E463" i="5"/>
  <c r="C463" i="5"/>
  <c r="A463" i="5"/>
  <c r="S462" i="5"/>
  <c r="H462" i="5"/>
  <c r="E462" i="5"/>
  <c r="C462" i="5"/>
  <c r="A462" i="5"/>
  <c r="S461" i="5"/>
  <c r="H461" i="5"/>
  <c r="E461" i="5"/>
  <c r="C461" i="5"/>
  <c r="A461" i="5"/>
  <c r="O460" i="5"/>
  <c r="H460" i="5"/>
  <c r="E460" i="5"/>
  <c r="C460" i="5"/>
  <c r="A460" i="5"/>
  <c r="O459" i="5"/>
  <c r="H459" i="5"/>
  <c r="E459" i="5"/>
  <c r="C459" i="5"/>
  <c r="A459" i="5"/>
  <c r="O458" i="5"/>
  <c r="H458" i="5"/>
  <c r="E458" i="5"/>
  <c r="C458" i="5"/>
  <c r="A458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S300" i="5"/>
  <c r="O294" i="5"/>
  <c r="H294" i="5"/>
  <c r="E294" i="5"/>
  <c r="C294" i="5"/>
  <c r="A294" i="5"/>
  <c r="S296" i="5"/>
  <c r="O290" i="5"/>
  <c r="H290" i="5"/>
  <c r="E290" i="5"/>
  <c r="C290" i="5"/>
  <c r="A290" i="5"/>
  <c r="S295" i="5"/>
  <c r="O289" i="5"/>
  <c r="H289" i="5"/>
  <c r="E289" i="5"/>
  <c r="C289" i="5"/>
  <c r="A289" i="5"/>
  <c r="S294" i="5"/>
  <c r="O288" i="5"/>
  <c r="H288" i="5"/>
  <c r="E288" i="5"/>
  <c r="C288" i="5"/>
  <c r="A288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461" i="5"/>
  <c r="C149" i="1"/>
  <c r="C186" i="1"/>
  <c r="C151" i="1"/>
  <c r="C190" i="1"/>
  <c r="S458" i="5"/>
  <c r="O462" i="5"/>
  <c r="S459" i="5"/>
  <c r="C147" i="1"/>
  <c r="S460" i="5"/>
  <c r="C185" i="1"/>
  <c r="O463" i="5"/>
  <c r="O278" i="5" l="1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O220" i="5"/>
  <c r="H220" i="5"/>
  <c r="E220" i="5"/>
  <c r="C220" i="5"/>
  <c r="A220" i="5"/>
  <c r="O219" i="5"/>
  <c r="H219" i="5"/>
  <c r="E219" i="5"/>
  <c r="C219" i="5"/>
  <c r="A219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13" i="5"/>
  <c r="H213" i="5"/>
  <c r="E213" i="5"/>
  <c r="C213" i="5"/>
  <c r="A213" i="5"/>
  <c r="O212" i="5"/>
  <c r="H212" i="5"/>
  <c r="E212" i="5"/>
  <c r="C212" i="5"/>
  <c r="A212" i="5"/>
  <c r="O211" i="5"/>
  <c r="H211" i="5"/>
  <c r="E211" i="5"/>
  <c r="C211" i="5"/>
  <c r="A211" i="5"/>
  <c r="O210" i="5"/>
  <c r="H210" i="5"/>
  <c r="E210" i="5"/>
  <c r="C210" i="5"/>
  <c r="A210" i="5"/>
  <c r="C128" i="1"/>
  <c r="C143" i="1"/>
  <c r="C142" i="1"/>
  <c r="C132" i="1"/>
  <c r="C129" i="1"/>
  <c r="C141" i="1"/>
  <c r="C130" i="1"/>
  <c r="C137" i="1"/>
  <c r="C131" i="1"/>
  <c r="C127" i="1"/>
  <c r="C144" i="1"/>
  <c r="C145" i="1"/>
  <c r="C139" i="1"/>
  <c r="C138" i="1"/>
  <c r="A515" i="5" l="1"/>
  <c r="C515" i="5"/>
  <c r="E515" i="5"/>
  <c r="H515" i="5"/>
  <c r="O515" i="5"/>
  <c r="S515" i="5"/>
  <c r="S485" i="5"/>
  <c r="O485" i="5"/>
  <c r="H485" i="5"/>
  <c r="E485" i="5"/>
  <c r="C485" i="5"/>
  <c r="A485" i="5"/>
  <c r="O287" i="5" l="1"/>
  <c r="H287" i="5"/>
  <c r="E287" i="5"/>
  <c r="C287" i="5"/>
  <c r="A287" i="5"/>
  <c r="O286" i="5"/>
  <c r="H286" i="5"/>
  <c r="E286" i="5"/>
  <c r="C286" i="5"/>
  <c r="A286" i="5"/>
  <c r="O281" i="5"/>
  <c r="H281" i="5"/>
  <c r="E281" i="5"/>
  <c r="C281" i="5"/>
  <c r="A281" i="5"/>
  <c r="O280" i="5"/>
  <c r="H280" i="5"/>
  <c r="E280" i="5"/>
  <c r="C280" i="5"/>
  <c r="A280" i="5"/>
  <c r="I24" i="5" l="1"/>
  <c r="S87" i="5" l="1"/>
  <c r="O87" i="5"/>
  <c r="H87" i="5"/>
  <c r="E87" i="5"/>
  <c r="C87" i="5"/>
  <c r="A87" i="5"/>
  <c r="C86" i="1"/>
  <c r="S86" i="5" l="1"/>
  <c r="O86" i="5"/>
  <c r="H86" i="5"/>
  <c r="E86" i="5"/>
  <c r="C86" i="5"/>
  <c r="A86" i="5"/>
  <c r="S85" i="5"/>
  <c r="O85" i="5"/>
  <c r="H85" i="5"/>
  <c r="E85" i="5"/>
  <c r="C85" i="5"/>
  <c r="A85" i="5"/>
  <c r="S81" i="5"/>
  <c r="O81" i="5"/>
  <c r="H81" i="5"/>
  <c r="E81" i="5"/>
  <c r="C81" i="5"/>
  <c r="A81" i="5"/>
  <c r="S80" i="5"/>
  <c r="O80" i="5"/>
  <c r="H80" i="5"/>
  <c r="E80" i="5"/>
  <c r="C80" i="5"/>
  <c r="A80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74" i="1"/>
  <c r="C58" i="1"/>
  <c r="C85" i="1"/>
  <c r="C55" i="1"/>
  <c r="C79" i="1"/>
  <c r="C65" i="1"/>
  <c r="C50" i="1"/>
  <c r="C51" i="1"/>
  <c r="C61" i="1"/>
  <c r="C76" i="1"/>
  <c r="C66" i="1"/>
  <c r="C67" i="1"/>
  <c r="C53" i="1"/>
  <c r="C63" i="1"/>
  <c r="C56" i="1"/>
  <c r="C52" i="1"/>
  <c r="C81" i="1"/>
  <c r="C70" i="1"/>
  <c r="C84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7" i="1"/>
  <c r="C46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40" i="1"/>
  <c r="C33" i="1"/>
  <c r="C32" i="1"/>
  <c r="C37" i="1"/>
  <c r="C39" i="1"/>
  <c r="C31" i="1"/>
  <c r="C43" i="1"/>
  <c r="S31" i="5" l="1"/>
  <c r="O31" i="5"/>
  <c r="H31" i="5"/>
  <c r="E31" i="5"/>
  <c r="C31" i="5"/>
  <c r="A31" i="5"/>
  <c r="C30" i="1"/>
  <c r="I374" i="5" l="1"/>
  <c r="I375" i="5"/>
  <c r="O326" i="5" l="1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S315" i="5"/>
  <c r="S326" i="5"/>
  <c r="S317" i="5"/>
  <c r="S324" i="5"/>
  <c r="S316" i="5"/>
  <c r="S325" i="5"/>
  <c r="I376" i="5" l="1"/>
  <c r="I377" i="5" l="1"/>
  <c r="I378" i="5" l="1"/>
  <c r="O293" i="5" l="1"/>
  <c r="H293" i="5"/>
  <c r="E293" i="5"/>
  <c r="C293" i="5"/>
  <c r="A293" i="5"/>
  <c r="O292" i="5"/>
  <c r="H292" i="5"/>
  <c r="E292" i="5"/>
  <c r="C292" i="5"/>
  <c r="A292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2" i="1"/>
  <c r="C23" i="1"/>
  <c r="C21" i="1"/>
  <c r="C2" i="1"/>
  <c r="C24" i="1"/>
  <c r="C20" i="1"/>
  <c r="S21" i="5" l="1"/>
  <c r="O21" i="5"/>
  <c r="H21" i="5"/>
  <c r="E21" i="5"/>
  <c r="C21" i="5"/>
  <c r="A21" i="5"/>
  <c r="S517" i="5" l="1"/>
  <c r="O517" i="5"/>
  <c r="H517" i="5"/>
  <c r="E517" i="5"/>
  <c r="C517" i="5"/>
  <c r="A517" i="5"/>
  <c r="S516" i="5"/>
  <c r="O516" i="5"/>
  <c r="H516" i="5"/>
  <c r="E516" i="5"/>
  <c r="C516" i="5"/>
  <c r="A516" i="5"/>
  <c r="H514" i="5" l="1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6" i="5"/>
  <c r="H484" i="5"/>
  <c r="H483" i="5"/>
  <c r="H482" i="5"/>
  <c r="H481" i="5"/>
  <c r="H480" i="5"/>
  <c r="H474" i="5"/>
  <c r="H473" i="5"/>
  <c r="H472" i="5"/>
  <c r="H471" i="5"/>
  <c r="H470" i="5"/>
  <c r="H469" i="5"/>
  <c r="H468" i="5"/>
  <c r="H467" i="5"/>
  <c r="H466" i="5"/>
  <c r="H465" i="5"/>
  <c r="H464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6" i="5"/>
  <c r="H403" i="5"/>
  <c r="H402" i="5"/>
  <c r="H401" i="5"/>
  <c r="H398" i="5"/>
  <c r="H397" i="5"/>
  <c r="H396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3" i="5"/>
  <c r="H322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1" i="5"/>
  <c r="H285" i="5"/>
  <c r="H279" i="5"/>
  <c r="H245" i="5"/>
  <c r="H244" i="5"/>
  <c r="H243" i="5"/>
  <c r="H242" i="5"/>
  <c r="H241" i="5"/>
  <c r="H240" i="5"/>
  <c r="H239" i="5"/>
  <c r="H238" i="5"/>
  <c r="H237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5" i="5"/>
  <c r="H172" i="5"/>
  <c r="H171" i="5"/>
  <c r="H170" i="5"/>
  <c r="H165" i="5"/>
  <c r="H164" i="5"/>
  <c r="H163" i="5"/>
  <c r="H162" i="5"/>
  <c r="H161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93" i="5"/>
  <c r="H92" i="5"/>
  <c r="H91" i="5"/>
  <c r="H90" i="5"/>
  <c r="H89" i="5"/>
  <c r="H30" i="5"/>
  <c r="H28" i="5"/>
  <c r="H24" i="5"/>
  <c r="G5" i="6"/>
  <c r="G4" i="6"/>
  <c r="G3" i="6"/>
  <c r="G2" i="6"/>
  <c r="G8" i="6"/>
  <c r="G7" i="6"/>
  <c r="S514" i="5"/>
  <c r="O514" i="5"/>
  <c r="E514" i="5"/>
  <c r="C514" i="5"/>
  <c r="A514" i="5"/>
  <c r="E3" i="6"/>
  <c r="C4" i="6"/>
  <c r="E2" i="6"/>
  <c r="C2" i="6"/>
  <c r="E5" i="6"/>
  <c r="E4" i="6"/>
  <c r="C204" i="1"/>
  <c r="C3" i="6"/>
  <c r="C203" i="1"/>
  <c r="C5" i="6"/>
  <c r="S502" i="5" l="1"/>
  <c r="O502" i="5"/>
  <c r="E502" i="5"/>
  <c r="C502" i="5"/>
  <c r="A502" i="5"/>
  <c r="S501" i="5"/>
  <c r="O501" i="5"/>
  <c r="E501" i="5"/>
  <c r="C501" i="5"/>
  <c r="A501" i="5"/>
  <c r="S500" i="5"/>
  <c r="O500" i="5"/>
  <c r="E500" i="5"/>
  <c r="C500" i="5"/>
  <c r="A500" i="5"/>
  <c r="S499" i="5"/>
  <c r="O499" i="5"/>
  <c r="E499" i="5"/>
  <c r="C499" i="5"/>
  <c r="A499" i="5"/>
  <c r="S498" i="5"/>
  <c r="O498" i="5"/>
  <c r="E498" i="5"/>
  <c r="C498" i="5"/>
  <c r="A498" i="5"/>
  <c r="S469" i="5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65" i="5"/>
  <c r="O465" i="5"/>
  <c r="E465" i="5"/>
  <c r="C465" i="5"/>
  <c r="A465" i="5"/>
  <c r="S464" i="5"/>
  <c r="O464" i="5"/>
  <c r="E464" i="5"/>
  <c r="C464" i="5"/>
  <c r="A464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S457" i="5"/>
  <c r="E457" i="5"/>
  <c r="C457" i="5"/>
  <c r="A457" i="5"/>
  <c r="S456" i="5"/>
  <c r="E456" i="5"/>
  <c r="C456" i="5"/>
  <c r="A456" i="5"/>
  <c r="S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S447" i="5"/>
  <c r="S448" i="5"/>
  <c r="S449" i="5"/>
  <c r="S451" i="5"/>
  <c r="S450" i="5"/>
  <c r="C181" i="1"/>
  <c r="C197" i="1"/>
  <c r="C187" i="1"/>
  <c r="C182" i="1"/>
  <c r="S452" i="5"/>
  <c r="O455" i="5"/>
  <c r="O456" i="5"/>
  <c r="C201" i="1"/>
  <c r="C202" i="1"/>
  <c r="C188" i="1"/>
  <c r="C180" i="1"/>
  <c r="S453" i="5"/>
  <c r="O457" i="5"/>
  <c r="S454" i="5"/>
  <c r="S23" i="5" l="1"/>
  <c r="O23" i="5"/>
  <c r="H23" i="5"/>
  <c r="E23" i="5"/>
  <c r="C23" i="5"/>
  <c r="A23" i="5"/>
  <c r="S497" i="5"/>
  <c r="S496" i="5"/>
  <c r="S495" i="5"/>
  <c r="S494" i="5"/>
  <c r="S493" i="5"/>
  <c r="S492" i="5"/>
  <c r="S491" i="5"/>
  <c r="S490" i="5"/>
  <c r="S489" i="5"/>
  <c r="S488" i="5"/>
  <c r="S486" i="5"/>
  <c r="S484" i="5"/>
  <c r="S483" i="5"/>
  <c r="S482" i="5"/>
  <c r="S481" i="5"/>
  <c r="S480" i="5"/>
  <c r="S474" i="5"/>
  <c r="S473" i="5"/>
  <c r="S472" i="5"/>
  <c r="S471" i="5"/>
  <c r="S470" i="5"/>
  <c r="S446" i="5"/>
  <c r="S445" i="5"/>
  <c r="S444" i="5"/>
  <c r="S443" i="5"/>
  <c r="S442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6" i="5"/>
  <c r="S403" i="5"/>
  <c r="S402" i="5"/>
  <c r="S401" i="5"/>
  <c r="S398" i="5"/>
  <c r="S397" i="5"/>
  <c r="S396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54" i="5"/>
  <c r="S353" i="5"/>
  <c r="S352" i="5"/>
  <c r="S351" i="5"/>
  <c r="S350" i="5"/>
  <c r="S344" i="5"/>
  <c r="S343" i="5"/>
  <c r="S342" i="5"/>
  <c r="S341" i="5"/>
  <c r="S340" i="5"/>
  <c r="S339" i="5"/>
  <c r="S338" i="5"/>
  <c r="S337" i="5"/>
  <c r="S336" i="5"/>
  <c r="S312" i="5"/>
  <c r="S311" i="5"/>
  <c r="S310" i="5"/>
  <c r="S309" i="5"/>
  <c r="S308" i="5"/>
  <c r="S307" i="5"/>
  <c r="S306" i="5"/>
  <c r="S305" i="5"/>
  <c r="S304" i="5"/>
  <c r="S303" i="5"/>
  <c r="S299" i="5"/>
  <c r="S298" i="5"/>
  <c r="S297" i="5"/>
  <c r="S293" i="5"/>
  <c r="S292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93" i="5"/>
  <c r="S91" i="5"/>
  <c r="S90" i="5"/>
  <c r="S30" i="5"/>
  <c r="S2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E492" i="5"/>
  <c r="C492" i="5"/>
  <c r="A492" i="5"/>
  <c r="S322" i="5"/>
  <c r="S366" i="5"/>
  <c r="S367" i="5"/>
  <c r="S359" i="5"/>
  <c r="S368" i="5"/>
  <c r="S364" i="5"/>
  <c r="S313" i="5"/>
  <c r="S314" i="5"/>
  <c r="S357" i="5"/>
  <c r="S365" i="5"/>
  <c r="S323" i="5"/>
  <c r="S355" i="5"/>
  <c r="S356" i="5"/>
  <c r="S358" i="5"/>
  <c r="S441" i="5"/>
  <c r="S349" i="5"/>
  <c r="S370" i="5"/>
  <c r="S328" i="5"/>
  <c r="S345" i="5"/>
  <c r="S437" i="5"/>
  <c r="S334" i="5"/>
  <c r="S335" i="5"/>
  <c r="S327" i="5"/>
  <c r="S330" i="5"/>
  <c r="S347" i="5"/>
  <c r="S369" i="5"/>
  <c r="S371" i="5"/>
  <c r="S348" i="5"/>
  <c r="S333" i="5"/>
  <c r="S346" i="5"/>
  <c r="S372" i="5"/>
  <c r="S439" i="5"/>
  <c r="S438" i="5"/>
  <c r="S332" i="5"/>
  <c r="S331" i="5"/>
  <c r="S89" i="5"/>
  <c r="S373" i="5"/>
  <c r="S329" i="5"/>
  <c r="S92" i="5"/>
  <c r="S440" i="5"/>
  <c r="O491" i="5" l="1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6" i="5"/>
  <c r="E486" i="5"/>
  <c r="C486" i="5"/>
  <c r="A486" i="5"/>
  <c r="C191" i="1"/>
  <c r="C195" i="1"/>
  <c r="C192" i="1"/>
  <c r="C196" i="1"/>
  <c r="O436" i="5" l="1"/>
  <c r="E436" i="5"/>
  <c r="C436" i="5"/>
  <c r="A436" i="5"/>
  <c r="O435" i="5"/>
  <c r="E435" i="5"/>
  <c r="C435" i="5"/>
  <c r="A435" i="5"/>
  <c r="O434" i="5"/>
  <c r="E434" i="5"/>
  <c r="C434" i="5"/>
  <c r="A434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03" i="5"/>
  <c r="E403" i="5"/>
  <c r="C403" i="5"/>
  <c r="A403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E474" i="5" l="1"/>
  <c r="C474" i="5"/>
  <c r="A474" i="5"/>
  <c r="E473" i="5"/>
  <c r="C473" i="5"/>
  <c r="A473" i="5"/>
  <c r="E472" i="5"/>
  <c r="C472" i="5"/>
  <c r="A472" i="5"/>
  <c r="E471" i="5"/>
  <c r="C471" i="5"/>
  <c r="A471" i="5"/>
  <c r="E470" i="5"/>
  <c r="C470" i="5"/>
  <c r="A470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3" i="5"/>
  <c r="E433" i="5"/>
  <c r="C433" i="5"/>
  <c r="A433" i="5"/>
  <c r="O432" i="5"/>
  <c r="E432" i="5"/>
  <c r="C432" i="5"/>
  <c r="A432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6" i="5"/>
  <c r="E406" i="5"/>
  <c r="C406" i="5"/>
  <c r="A406" i="5"/>
  <c r="O402" i="5"/>
  <c r="E402" i="5"/>
  <c r="C402" i="5"/>
  <c r="A402" i="5"/>
  <c r="O401" i="5"/>
  <c r="E401" i="5"/>
  <c r="C401" i="5"/>
  <c r="A401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474" i="5"/>
  <c r="O472" i="5"/>
  <c r="O470" i="5"/>
  <c r="O473" i="5"/>
  <c r="O471" i="5"/>
  <c r="O446" i="5"/>
  <c r="O444" i="5"/>
  <c r="O442" i="5"/>
  <c r="O443" i="5"/>
  <c r="O445" i="5"/>
  <c r="C177" i="1"/>
  <c r="C194" i="1"/>
  <c r="C178" i="1"/>
  <c r="C189" i="1"/>
  <c r="C183" i="1"/>
  <c r="C171" i="1"/>
  <c r="C174" i="1"/>
  <c r="C179" i="1"/>
  <c r="C170" i="1"/>
  <c r="C173" i="1"/>
  <c r="C175" i="1"/>
  <c r="C193" i="1"/>
  <c r="C176" i="1"/>
  <c r="C172" i="1"/>
  <c r="C184" i="1"/>
  <c r="O378" i="5" l="1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3" i="5"/>
  <c r="C322" i="5"/>
  <c r="C314" i="5"/>
  <c r="C313" i="5"/>
  <c r="C168" i="1"/>
  <c r="C167" i="1"/>
  <c r="C169" i="1"/>
  <c r="E359" i="5" l="1"/>
  <c r="A359" i="5"/>
  <c r="E358" i="5"/>
  <c r="A358" i="5"/>
  <c r="E357" i="5"/>
  <c r="A357" i="5"/>
  <c r="E356" i="5"/>
  <c r="A356" i="5"/>
  <c r="E355" i="5"/>
  <c r="A355" i="5"/>
  <c r="A354" i="5"/>
  <c r="E354" i="5"/>
  <c r="O359" i="5"/>
  <c r="O357" i="5"/>
  <c r="O355" i="5"/>
  <c r="O356" i="5"/>
  <c r="O358" i="5"/>
  <c r="E353" i="5"/>
  <c r="A353" i="5"/>
  <c r="E352" i="5"/>
  <c r="A352" i="5"/>
  <c r="O349" i="5"/>
  <c r="E349" i="5"/>
  <c r="A349" i="5"/>
  <c r="O348" i="5"/>
  <c r="E348" i="5"/>
  <c r="A348" i="5"/>
  <c r="O347" i="5"/>
  <c r="E347" i="5"/>
  <c r="A347" i="5"/>
  <c r="E344" i="5"/>
  <c r="A344" i="5"/>
  <c r="E343" i="5"/>
  <c r="A343" i="5"/>
  <c r="E342" i="5"/>
  <c r="A342" i="5"/>
  <c r="E341" i="5"/>
  <c r="A341" i="5"/>
  <c r="E340" i="5"/>
  <c r="A340" i="5"/>
  <c r="E339" i="5"/>
  <c r="A339" i="5"/>
  <c r="E338" i="5"/>
  <c r="A338" i="5"/>
  <c r="O335" i="5"/>
  <c r="E335" i="5"/>
  <c r="A335" i="5"/>
  <c r="O334" i="5"/>
  <c r="E334" i="5"/>
  <c r="A334" i="5"/>
  <c r="O333" i="5"/>
  <c r="E333" i="5"/>
  <c r="A333" i="5"/>
  <c r="O332" i="5"/>
  <c r="E332" i="5"/>
  <c r="A332" i="5"/>
  <c r="O331" i="5"/>
  <c r="E331" i="5"/>
  <c r="A331" i="5"/>
  <c r="O330" i="5"/>
  <c r="E330" i="5"/>
  <c r="A330" i="5"/>
  <c r="O329" i="5"/>
  <c r="E329" i="5"/>
  <c r="A329" i="5"/>
  <c r="O245" i="5"/>
  <c r="O244" i="5"/>
  <c r="O243" i="5"/>
  <c r="O242" i="5"/>
  <c r="O241" i="5"/>
  <c r="O240" i="5"/>
  <c r="O239" i="5"/>
  <c r="O238" i="5"/>
  <c r="O237" i="5"/>
  <c r="O209" i="5"/>
  <c r="O208" i="5"/>
  <c r="O207" i="5"/>
  <c r="O206" i="5"/>
  <c r="O205" i="5"/>
  <c r="O204" i="5"/>
  <c r="O203" i="5"/>
  <c r="O202" i="5"/>
  <c r="O201" i="5"/>
  <c r="O346" i="5"/>
  <c r="O345" i="5"/>
  <c r="O328" i="5"/>
  <c r="O327" i="5"/>
  <c r="O323" i="5"/>
  <c r="O322" i="5"/>
  <c r="O314" i="5"/>
  <c r="E351" i="5"/>
  <c r="A351" i="5"/>
  <c r="E350" i="5"/>
  <c r="A350" i="5"/>
  <c r="E346" i="5"/>
  <c r="A346" i="5"/>
  <c r="E345" i="5"/>
  <c r="A345" i="5"/>
  <c r="E337" i="5"/>
  <c r="A337" i="5"/>
  <c r="E336" i="5"/>
  <c r="A336" i="5"/>
  <c r="E328" i="5"/>
  <c r="A328" i="5"/>
  <c r="E327" i="5"/>
  <c r="A327" i="5"/>
  <c r="O352" i="5"/>
  <c r="O336" i="5"/>
  <c r="O342" i="5"/>
  <c r="O350" i="5"/>
  <c r="O340" i="5"/>
  <c r="O337" i="5"/>
  <c r="O341" i="5"/>
  <c r="O354" i="5"/>
  <c r="C166" i="1"/>
  <c r="O338" i="5"/>
  <c r="O343" i="5"/>
  <c r="O339" i="5"/>
  <c r="O351" i="5"/>
  <c r="O353" i="5"/>
  <c r="O344" i="5"/>
  <c r="E323" i="5" l="1"/>
  <c r="A323" i="5"/>
  <c r="E322" i="5"/>
  <c r="A322" i="5"/>
  <c r="E314" i="5"/>
  <c r="A314" i="5"/>
  <c r="O313" i="5"/>
  <c r="O312" i="5"/>
  <c r="E313" i="5"/>
  <c r="C312" i="5"/>
  <c r="A313" i="5"/>
  <c r="C165" i="1"/>
  <c r="C161" i="1"/>
  <c r="C164" i="1"/>
  <c r="C162" i="1"/>
  <c r="C163" i="1"/>
  <c r="E245" i="5" l="1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09" i="5"/>
  <c r="C209" i="5"/>
  <c r="A209" i="5"/>
  <c r="E208" i="5"/>
  <c r="C208" i="5"/>
  <c r="A208" i="5"/>
  <c r="E207" i="5"/>
  <c r="C207" i="5"/>
  <c r="A207" i="5"/>
  <c r="E206" i="5"/>
  <c r="C206" i="5"/>
  <c r="A206" i="5"/>
  <c r="E205" i="5"/>
  <c r="C205" i="5"/>
  <c r="A205" i="5"/>
  <c r="E240" i="5"/>
  <c r="E239" i="5"/>
  <c r="E238" i="5"/>
  <c r="E237" i="5"/>
  <c r="E204" i="5"/>
  <c r="E203" i="5"/>
  <c r="E202" i="5"/>
  <c r="E201" i="5"/>
  <c r="C240" i="5"/>
  <c r="C239" i="5"/>
  <c r="C238" i="5"/>
  <c r="C237" i="5"/>
  <c r="C204" i="5"/>
  <c r="C203" i="5"/>
  <c r="C202" i="5"/>
  <c r="C201" i="5"/>
  <c r="A203" i="5"/>
  <c r="A204" i="5"/>
  <c r="A238" i="5"/>
  <c r="A240" i="5"/>
  <c r="A239" i="5"/>
  <c r="A237" i="5"/>
  <c r="A202" i="5"/>
  <c r="A201" i="5"/>
  <c r="E139" i="5"/>
  <c r="C139" i="5"/>
  <c r="A139" i="5"/>
  <c r="E138" i="5"/>
  <c r="C138" i="5"/>
  <c r="A138" i="5"/>
  <c r="C160" i="1"/>
  <c r="C136" i="1"/>
  <c r="O138" i="5"/>
  <c r="C140" i="1"/>
  <c r="O139" i="5"/>
  <c r="S24" i="5" l="1"/>
  <c r="S3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1" i="5"/>
  <c r="O285" i="5"/>
  <c r="O279" i="5"/>
  <c r="O93" i="5"/>
  <c r="O92" i="5"/>
  <c r="O91" i="5"/>
  <c r="O90" i="5"/>
  <c r="O89" i="5"/>
  <c r="O30" i="5"/>
  <c r="O28" i="5"/>
  <c r="O24" i="5"/>
  <c r="O3" i="5"/>
  <c r="C153" i="1"/>
  <c r="O156" i="5"/>
  <c r="O155" i="5"/>
  <c r="C126" i="1"/>
  <c r="O183" i="5"/>
  <c r="C155" i="1"/>
  <c r="O136" i="5"/>
  <c r="O194" i="5"/>
  <c r="O129" i="5"/>
  <c r="O192" i="5"/>
  <c r="C122" i="1"/>
  <c r="C156" i="1"/>
  <c r="O131" i="5"/>
  <c r="C148" i="1"/>
  <c r="O151" i="5"/>
  <c r="O143" i="5"/>
  <c r="O165" i="5"/>
  <c r="C121" i="1"/>
  <c r="O120" i="5"/>
  <c r="O164" i="5"/>
  <c r="O153" i="5"/>
  <c r="O175" i="5"/>
  <c r="O163" i="5"/>
  <c r="O141" i="5"/>
  <c r="C29" i="1"/>
  <c r="O195" i="5"/>
  <c r="O185" i="5"/>
  <c r="C125" i="1"/>
  <c r="C154" i="1"/>
  <c r="O121" i="5"/>
  <c r="C124" i="1"/>
  <c r="O200" i="5"/>
  <c r="O148" i="5"/>
  <c r="O178" i="5"/>
  <c r="O182" i="5"/>
  <c r="O189" i="5"/>
  <c r="O198" i="5"/>
  <c r="O127" i="5"/>
  <c r="O199" i="5"/>
  <c r="O193" i="5"/>
  <c r="O154" i="5"/>
  <c r="O140" i="5"/>
  <c r="C92" i="1"/>
  <c r="O172" i="5"/>
  <c r="C88" i="1"/>
  <c r="O158" i="5"/>
  <c r="C157" i="1"/>
  <c r="O191" i="5"/>
  <c r="C158" i="1"/>
  <c r="C91" i="1"/>
  <c r="C152" i="1"/>
  <c r="O187" i="5"/>
  <c r="O146" i="5"/>
  <c r="O188" i="5"/>
  <c r="O137" i="5"/>
  <c r="O130" i="5"/>
  <c r="O180" i="5"/>
  <c r="O142" i="5"/>
  <c r="C133" i="1"/>
  <c r="C150" i="1"/>
  <c r="C134" i="1"/>
  <c r="C123" i="1"/>
  <c r="C135" i="1"/>
  <c r="O135" i="5"/>
  <c r="O145" i="5"/>
  <c r="O125" i="5"/>
  <c r="O186" i="5"/>
  <c r="O150" i="5"/>
  <c r="O190" i="5"/>
  <c r="O133" i="5"/>
  <c r="C90" i="1"/>
  <c r="O126" i="5"/>
  <c r="O119" i="5"/>
  <c r="C119" i="1"/>
  <c r="O147" i="5"/>
  <c r="O161" i="5"/>
  <c r="O122" i="5"/>
  <c r="O196" i="5"/>
  <c r="O134" i="5"/>
  <c r="O124" i="5"/>
  <c r="C159" i="1"/>
  <c r="C146" i="1"/>
  <c r="C27" i="1"/>
  <c r="O181" i="5"/>
  <c r="C120" i="1"/>
  <c r="O197" i="5"/>
  <c r="O162" i="5"/>
  <c r="C118" i="1"/>
  <c r="O152" i="5"/>
  <c r="O128" i="5"/>
  <c r="O157" i="5"/>
  <c r="O184" i="5"/>
  <c r="O179" i="5"/>
  <c r="O149" i="5"/>
  <c r="O171" i="5"/>
  <c r="O132" i="5"/>
  <c r="C89" i="1"/>
  <c r="O170" i="5"/>
  <c r="O144" i="5"/>
  <c r="Q2" i="5" l="1"/>
  <c r="M2" i="5"/>
  <c r="E6" i="6"/>
  <c r="O123" i="5"/>
  <c r="C6" i="6"/>
  <c r="E312" i="5" l="1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1" i="5"/>
  <c r="C291" i="5"/>
  <c r="A291" i="5"/>
  <c r="E285" i="5"/>
  <c r="C285" i="5"/>
  <c r="A285" i="5"/>
  <c r="E279" i="5"/>
  <c r="C279" i="5"/>
  <c r="A279" i="5"/>
  <c r="C7" i="6"/>
  <c r="E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70" i="5"/>
  <c r="C170" i="5"/>
  <c r="E170" i="5"/>
  <c r="A171" i="5"/>
  <c r="C171" i="5"/>
  <c r="E171" i="5"/>
  <c r="A172" i="5"/>
  <c r="C172" i="5"/>
  <c r="E172" i="5"/>
  <c r="A175" i="5"/>
  <c r="C175" i="5"/>
  <c r="E175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E200" i="5" l="1"/>
  <c r="C200" i="5"/>
  <c r="A20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<sst xmlns="http://schemas.openxmlformats.org/spreadsheetml/2006/main" count="1735" uniqueCount="782">
  <si>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</si>
  <si>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</si>
  <si>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</si>
  <si>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</si>
  <si>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</si>
  <si>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</si>
  <si>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</si>
  <si>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</si>
  <si>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</si>
  <si>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</si>
  <si>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</si>
  <si>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</si>
  <si>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</si>
  <si>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</si>
  <si>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</si>
  <si>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</si>
  <si>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</si>
  <si>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</si>
  <si>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</si>
  <si>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</si>
  <si>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</si>
  <si>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</si>
  <si>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</si>
  <si>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</si>
  <si>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</si>
  <si>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</si>
  <si>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</si>
  <si>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</si>
  <si>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</si>
  <si>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</si>
  <si>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</si>
  <si>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</si>
  <si>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</si>
  <si>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</si>
  <si>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</si>
  <si>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</si>
  <si>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</si>
  <si>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</si>
  <si>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</si>
  <si>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</si>
  <si>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</si>
  <si>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</si>
  <si>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</si>
  <si>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</si>
  <si>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</si>
  <si>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</si>
  <si>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</si>
  <si>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</si>
  <si>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</si>
  <si>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</si>
  <si>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</si>
  <si>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</si>
  <si>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</si>
  <si>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</si>
  <si>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</si>
  <si>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</si>
  <si>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</si>
  <si>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</si>
  <si>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</si>
  <si>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</si>
  <si>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</si>
  <si>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</si>
  <si>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</si>
  <si>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</si>
  <si>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</si>
  <si>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</si>
  <si>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</si>
  <si>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</si>
  <si>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</si>
  <si>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</si>
  <si>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</si>
  <si>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</si>
  <si>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</si>
  <si>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</si>
  <si>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</si>
  <si>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</si>
  <si>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</si>
  <si>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</si>
  <si>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</si>
  <si>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</si>
  <si>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</si>
  <si>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</si>
  <si>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</si>
  <si>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</si>
  <si>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</si>
  <si>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</si>
  <si>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</si>
  <si>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</si>
  <si>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</si>
  <si>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</si>
  <si>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</si>
  <si>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</si>
  <si>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</si>
  <si>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</si>
  <si>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</si>
  <si>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</si>
  <si>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</si>
  <si>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</si>
  <si>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</si>
  <si>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</si>
  <si>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</si>
  <si>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</si>
  <si>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</si>
  <si>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</si>
  <si>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</si>
  <si>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</si>
  <si>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</si>
  <si>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</si>
  <si>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</si>
  <si>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</si>
  <si>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</si>
  <si>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</si>
  <si>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</si>
  <si>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</si>
  <si>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</si>
  <si>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</si>
  <si>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</si>
  <si>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</si>
  <si>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</si>
  <si>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</si>
  <si>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</si>
  <si>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</si>
  <si>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</si>
  <si>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</si>
  <si>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</si>
  <si>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</si>
  <si>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</si>
  <si>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</si>
  <si>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</si>
  <si>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</si>
  <si>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</si>
  <si>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</si>
  <si>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</si>
  <si>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</si>
  <si>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</si>
  <si>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</si>
  <si>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</si>
  <si>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</si>
  <si>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</si>
  <si>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</si>
  <si>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</si>
  <si>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</si>
  <si>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</si>
  <si>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</si>
  <si>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</si>
  <si>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</si>
  <si>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</si>
  <si>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</si>
  <si>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</si>
  <si>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</si>
  <si>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</si>
  <si>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</si>
  <si>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</si>
  <si>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</si>
  <si>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</si>
  <si>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</si>
  <si>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</si>
  <si>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</si>
  <si>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</si>
  <si>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</si>
  <si>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</si>
  <si>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</si>
  <si>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</si>
  <si>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</si>
  <si>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</si>
  <si>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</si>
  <si>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</si>
  <si>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</si>
  <si>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</si>
  <si>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</si>
  <si>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</si>
  <si>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</si>
  <si>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</si>
  <si>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</si>
  <si>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</si>
  <si>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</si>
  <si>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</si>
  <si>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</si>
  <si>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</si>
  <si>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</si>
  <si>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</si>
  <si>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</si>
  <si>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</si>
  <si>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</si>
  <si>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</si>
  <si>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</si>
  <si>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</si>
  <si>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</si>
  <si>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</si>
  <si>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</si>
  <si>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</si>
  <si>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</si>
  <si>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</si>
  <si>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</si>
  <si>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</si>
  <si>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</si>
  <si>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</si>
  <si>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</si>
  <si>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</si>
  <si>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</si>
  <si>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</si>
  <si>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</si>
  <si>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</si>
  <si>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</si>
  <si>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</si>
  <si>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</si>
  <si>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</si>
  <si>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</si>
  <si>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</si>
  <si>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</si>
  <si>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</si>
  <si>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</si>
  <si>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</si>
  <si>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</si>
  <si>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</si>
  <si>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</si>
  <si>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</si>
  <si>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</si>
  <si>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</si>
  <si>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</si>
  <si>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</si>
  <si>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</si>
  <si>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</si>
  <si>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</si>
  <si>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</si>
  <si>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</si>
  <si>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</si>
  <si>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</si>
  <si>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</si>
  <si>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</si>
  <si>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</si>
  <si>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</si>
  <si>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</si>
  <si>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</si>
  <si>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</si>
  <si>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</si>
  <si>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</si>
  <si>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</si>
  <si>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</si>
  <si>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</si>
  <si>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</si>
  <si>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</si>
  <si>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</si>
  <si>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</si>
  <si>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</si>
  <si>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</si>
  <si>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</si>
  <si>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</si>
  <si>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</si>
  <si>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</si>
  <si>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</si>
  <si>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</si>
  <si>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</si>
  <si>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</si>
  <si>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</si>
  <si>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</si>
  <si>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</si>
  <si>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</si>
  <si>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</si>
  <si>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</si>
  <si>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</si>
  <si>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</si>
  <si>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</si>
  <si>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</si>
  <si>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</si>
  <si>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</si>
  <si>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</si>
  <si>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</si>
  <si>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</si>
  <si>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</si>
  <si>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</si>
  <si>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</si>
  <si>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</si>
  <si>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</si>
  <si>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</si>
  <si>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</si>
  <si>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</si>
  <si>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</si>
  <si>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</si>
  <si>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</si>
  <si>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</si>
  <si>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</si>
  <si>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</si>
  <si>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</si>
  <si>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</si>
  <si>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</si>
  <si>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</si>
  <si>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</si>
  <si>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</si>
  <si>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</si>
  <si>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</si>
  <si>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</si>
  <si>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</si>
  <si>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</si>
  <si>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</si>
  <si>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</si>
  <si>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</si>
  <si>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</si>
  <si>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</si>
  <si>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</si>
  <si>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</si>
  <si>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</si>
  <si>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</si>
  <si>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</si>
  <si>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</si>
  <si>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</si>
  <si>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</si>
  <si>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</si>
  <si>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</si>
  <si>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</si>
  <si>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</si>
  <si>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</si>
  <si>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</si>
  <si>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</si>
  <si>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</si>
  <si>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</si>
  <si>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</si>
  <si>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</si>
  <si>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</si>
  <si>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</si>
  <si>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</si>
  <si>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</si>
  <si>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</si>
  <si>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</si>
  <si>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</si>
  <si>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</si>
  <si>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</si>
  <si>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</si>
  <si>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</si>
  <si>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</si>
  <si>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</si>
  <si>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</si>
  <si>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</si>
  <si>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</si>
  <si>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</si>
  <si>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</si>
  <si>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</si>
  <si>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</si>
  <si>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</si>
  <si>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</si>
  <si>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</si>
  <si>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</si>
  <si>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</si>
  <si>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</si>
  <si>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</si>
  <si>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</si>
  <si>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</si>
  <si>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</si>
  <si>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</si>
  <si>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</si>
  <si>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</si>
  <si>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</si>
  <si>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</si>
  <si>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</si>
  <si>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</si>
  <si>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</si>
  <si>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</si>
  <si>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</si>
  <si>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</si>
  <si>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</si>
  <si>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</si>
  <si>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</si>
  <si>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</si>
  <si>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</si>
  <si>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</si>
  <si>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</si>
  <si>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</si>
  <si>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</si>
  <si>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</si>
  <si>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</si>
  <si>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</si>
  <si>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</si>
  <si>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</si>
  <si>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</si>
  <si>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</si>
  <si>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</si>
  <si>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</si>
  <si>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</si>
  <si>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</si>
  <si>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</si>
  <si>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</si>
  <si>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</si>
  <si>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</si>
  <si>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</si>
  <si>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</si>
  <si>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</si>
  <si>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</si>
  <si>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</si>
  <si>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</si>
  <si>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</si>
  <si>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</si>
  <si>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</si>
  <si>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</si>
  <si>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</si>
  <si>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</si>
  <si>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</si>
  <si>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</si>
  <si>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</si>
  <si>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</si>
  <si>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</si>
  <si>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</si>
  <si>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</si>
  <si>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</si>
  <si>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</si>
  <si>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</si>
  <si>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</si>
  <si>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</si>
  <si>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</si>
  <si>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</si>
  <si>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</si>
  <si>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</si>
  <si>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</si>
  <si>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</si>
  <si>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</si>
  <si>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</si>
  <si>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</si>
  <si>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</si>
  <si>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</si>
  <si>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</si>
  <si>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</si>
  <si>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</si>
  <si>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</si>
  <si>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</si>
  <si>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</si>
  <si>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</si>
  <si>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</si>
  <si>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</si>
  <si>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</si>
  <si>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</si>
  <si>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</si>
  <si>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</si>
  <si>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</si>
  <si>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</si>
  <si>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</si>
  <si>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</si>
  <si>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</si>
  <si>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</si>
  <si>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</si>
  <si>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</si>
  <si>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</si>
  <si>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</si>
  <si>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</si>
  <si>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</si>
  <si>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</si>
  <si>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</si>
  <si>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</si>
  <si>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</si>
  <si>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</si>
  <si>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</si>
  <si>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</si>
  <si>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</si>
  <si>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</si>
  <si>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</si>
  <si>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</si>
  <si>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</si>
  <si>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</si>
  <si>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</si>
  <si>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</si>
  <si>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</si>
  <si>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</si>
  <si>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</si>
  <si>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</si>
  <si>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</si>
  <si>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</si>
  <si>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</si>
  <si>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</si>
  <si>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</si>
  <si>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</si>
  <si>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</si>
  <si>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</si>
  <si>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</si>
  <si>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</si>
  <si>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</si>
  <si>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</si>
  <si>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</si>
  <si>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</si>
  <si>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</si>
  <si>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</si>
  <si>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</si>
  <si>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</si>
  <si>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</si>
  <si>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</si>
  <si>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</si>
  <si>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</si>
  <si>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</si>
  <si>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</si>
  <si>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</si>
  <si>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</si>
  <si>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</si>
  <si>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</si>
  <si>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</si>
  <si>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</si>
  <si>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</si>
  <si>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</si>
  <si>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</si>
  <si>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</si>
  <si>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</si>
  <si>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</si>
  <si>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</si>
  <si>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</si>
  <si>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</si>
  <si>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</si>
  <si>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</si>
  <si>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</si>
  <si>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</si>
  <si>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</si>
  <si>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</si>
  <si>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</si>
  <si>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</si>
  <si>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</si>
  <si>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</si>
  <si>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</si>
  <si>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</si>
  <si>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</si>
  <si>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</si>
  <si>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</si>
  <si>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</si>
  <si>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</si>
  <si>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</si>
  <si>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</si>
  <si>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</si>
  <si>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</si>
  <si>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</si>
  <si>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</si>
  <si>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</si>
  <si>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</si>
  <si>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</si>
  <si>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</si>
  <si>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</si>
  <si>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</si>
  <si>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</si>
  <si>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</si>
  <si>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</si>
  <si>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</si>
  <si>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</si>
  <si>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</si>
  <si>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</si>
  <si>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</si>
  <si>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</si>
  <si>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</si>
  <si>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</si>
  <si>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</si>
  <si>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</si>
  <si>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</si>
  <si>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</si>
  <si>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</si>
  <si>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</si>
  <si>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</si>
  <si>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</si>
  <si>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</si>
  <si>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</si>
  <si>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</si>
  <si>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</si>
  <si>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</si>
  <si>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</si>
  <si>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</si>
  <si>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</si>
  <si>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</si>
  <si>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</si>
  <si>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</si>
  <si>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</si>
  <si>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</si>
  <si>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</si>
  <si>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</si>
  <si>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</si>
  <si>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</si>
  <si>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</si>
  <si>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</si>
  <si>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</si>
  <si>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</si>
  <si>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</si>
  <si>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</si>
  <si>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</si>
  <si>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</si>
  <si>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</si>
  <si>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</si>
  <si>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</si>
  <si>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</si>
  <si>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</si>
  <si>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</si>
  <si>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</si>
  <si>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</si>
  <si>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</si>
  <si>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</si>
  <si>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</si>
  <si>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</si>
  <si>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</si>
  <si>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</si>
  <si>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</si>
  <si>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</si>
  <si>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</si>
  <si>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</si>
  <si>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</si>
  <si>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</si>
  <si>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</si>
  <si>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</si>
  <si>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</si>
  <si>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</si>
  <si>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</si>
  <si>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</si>
  <si>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</si>
  <si>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</si>
  <si>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</si>
  <si>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</si>
  <si>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</si>
  <si>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</si>
  <si>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</si>
  <si>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</si>
  <si>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</si>
  <si>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</si>
  <si>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</si>
  <si>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</si>
  <si>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</si>
  <si>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</si>
  <si>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</si>
  <si>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</si>
  <si>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</si>
  <si>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</si>
  <si>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</si>
  <si>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</si>
  <si>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</si>
  <si>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</si>
  <si>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</si>
  <si>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</si>
  <si>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</si>
  <si>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</si>
  <si>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</si>
  <si>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</si>
  <si>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</si>
  <si>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</si>
  <si>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</si>
  <si>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</si>
  <si>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</si>
  <si>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</si>
  <si>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</si>
  <si>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</si>
  <si>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</si>
  <si>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</si>
  <si>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</si>
  <si>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</si>
  <si>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</si>
  <si>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</si>
  <si>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</si>
  <si>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</si>
  <si>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</si>
  <si>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</si>
  <si>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</si>
  <si>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</si>
  <si>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</si>
  <si>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</si>
  <si>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</si>
  <si>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</si>
  <si>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</si>
  <si>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</si>
  <si>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</si>
  <si>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</si>
  <si>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</si>
  <si>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</si>
  <si>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</si>
  <si>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</si>
  <si>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</si>
  <si>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</si>
  <si>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</si>
  <si>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</si>
  <si>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</si>
  <si>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</si>
  <si>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</si>
  <si>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</si>
  <si>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</si>
  <si>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</si>
  <si>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</si>
  <si>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</si>
  <si>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</si>
  <si>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</si>
  <si>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</si>
  <si>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</si>
  <si>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</si>
  <si>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</si>
  <si>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</si>
  <si>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</si>
  <si>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</si>
  <si>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</si>
  <si>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</si>
  <si>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</si>
  <si>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</si>
  <si>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</si>
  <si>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</si>
  <si>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</si>
  <si>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</si>
  <si>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</si>
  <si>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</si>
  <si>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</si>
  <si>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</si>
  <si>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</si>
  <si>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</si>
  <si>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</si>
  <si>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</si>
  <si>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</si>
  <si>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</si>
  <si>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</si>
  <si>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</si>
  <si>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</si>
  <si>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</si>
  <si>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</si>
  <si>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</si>
  <si>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</si>
  <si>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</si>
  <si>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</si>
  <si>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</si>
  <si>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</si>
  <si>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</si>
  <si>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</si>
  <si>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</si>
  <si>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</si>
  <si>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</si>
  <si>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</si>
  <si>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</si>
  <si>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</si>
  <si>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</si>
  <si>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</si>
  <si>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</si>
  <si>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</si>
  <si>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</si>
  <si>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</si>
  <si>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</si>
  <si>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</si>
  <si>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</si>
  <si>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</si>
  <si>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</si>
  <si>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</si>
  <si>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</si>
  <si>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</si>
  <si>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</si>
  <si>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</si>
  <si>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</si>
  <si>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</si>
  <si>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</si>
  <si>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</si>
  <si>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</si>
  <si>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</si>
  <si>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</si>
  <si>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</si>
  <si>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</si>
  <si>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</si>
  <si>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</si>
  <si>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</si>
  <si>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</si>
  <si>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</si>
  <si>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</si>
  <si>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</si>
  <si>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</si>
  <si>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</si>
  <si>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</si>
  <si>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</si>
  <si>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</si>
  <si>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</si>
  <si>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</si>
  <si>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</si>
  <si>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</si>
  <si>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</si>
  <si>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</si>
  <si>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</si>
  <si>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</si>
  <si>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</si>
  <si>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</si>
  <si>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</si>
  <si>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</si>
  <si>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</si>
  <si>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</si>
  <si>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</si>
  <si>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</si>
  <si>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</si>
  <si>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</si>
  <si>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</si>
  <si>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</si>
  <si>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</si>
  <si>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</si>
  <si>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</si>
  <si>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</si>
  <si>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DefaultContainer</t>
    <phoneticPr fontId="1" type="noConversion"/>
  </si>
  <si>
    <t>RotateZippermouth_Black</t>
    <phoneticPr fontId="1" type="noConversion"/>
  </si>
  <si>
    <t>RotateZippermouth_Black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</si>
</sst>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04"/>
  <sheetViews>
    <sheetView workbookViewId="0">
      <pane ySplit="1" topLeftCell="A89" activePane="bottomLeft" state="frozen"/>
      <selection pane="bottomLeft" activeCell="A103" sqref="A10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9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5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  <c r="F64" t="s">
        <v>748</v>
      </c>
      <c r="G64">
        <v>75</v>
      </c>
      <c r="H64">
        <v>1</v>
      </c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  <c r="F65" t="s">
        <v>762</v>
      </c>
      <c r="G65">
        <v>76</v>
      </c>
      <c r="H65">
        <v>1</v>
      </c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  <c r="F66" t="s">
        <v>772</v>
      </c>
      <c r="G66">
        <v>77</v>
      </c>
      <c r="H66">
        <v>1</v>
      </c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745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:C72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476</v>
      </c>
      <c r="B72" s="10" t="s">
        <v>25</v>
      </c>
      <c r="C72" s="6">
        <f t="shared" ca="1" si="25"/>
        <v>2</v>
      </c>
      <c r="D72" s="10"/>
    </row>
    <row r="73" spans="1:8" x14ac:dyDescent="0.3">
      <c r="A73" s="10" t="s">
        <v>701</v>
      </c>
      <c r="B73" s="10" t="s">
        <v>422</v>
      </c>
      <c r="C73" s="6">
        <f t="shared" ref="C73" ca="1" si="26">VLOOKUP(B73,OFFSET(INDIRECT("$A:$B"),0,MATCH(B$1&amp;"_Verify",INDIRECT("$1:$1"),0)-1),2,0)</f>
        <v>23</v>
      </c>
      <c r="D73" s="10"/>
    </row>
    <row r="74" spans="1:8" x14ac:dyDescent="0.3">
      <c r="A74" s="10" t="s">
        <v>477</v>
      </c>
      <c r="B74" s="10" t="s">
        <v>25</v>
      </c>
      <c r="C74" s="6">
        <f t="shared" ca="1" si="20"/>
        <v>2</v>
      </c>
      <c r="D74" s="10"/>
      <c r="F74" s="10"/>
      <c r="G74" s="10"/>
      <c r="H74" s="10"/>
    </row>
    <row r="75" spans="1:8" x14ac:dyDescent="0.3">
      <c r="A75" s="10" t="s">
        <v>709</v>
      </c>
      <c r="B75" s="10" t="s">
        <v>171</v>
      </c>
      <c r="C75" s="6">
        <f t="shared" ca="1" si="20"/>
        <v>56</v>
      </c>
      <c r="D75" s="10"/>
    </row>
    <row r="76" spans="1:8" x14ac:dyDescent="0.3">
      <c r="A76" s="10" t="s">
        <v>478</v>
      </c>
      <c r="B76" s="10" t="s">
        <v>25</v>
      </c>
      <c r="C76" s="6">
        <f t="shared" ca="1" si="20"/>
        <v>2</v>
      </c>
      <c r="D76" s="10"/>
    </row>
    <row r="77" spans="1:8" x14ac:dyDescent="0.3">
      <c r="A77" s="10" t="s">
        <v>735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729</v>
      </c>
      <c r="B78" s="10" t="s">
        <v>723</v>
      </c>
      <c r="C78" s="6">
        <f t="shared" ref="C78" ca="1" si="28">VLOOKUP(B78,OFFSET(INDIRECT("$A:$B"),0,MATCH(B$1&amp;"_Verify",INDIRECT("$1:$1"),0)-1),2,0)</f>
        <v>74</v>
      </c>
      <c r="D78" s="10"/>
    </row>
    <row r="79" spans="1:8" x14ac:dyDescent="0.3">
      <c r="A79" s="10" t="s">
        <v>479</v>
      </c>
      <c r="B79" s="10" t="s">
        <v>25</v>
      </c>
      <c r="C79" s="6">
        <f t="shared" ca="1" si="20"/>
        <v>2</v>
      </c>
      <c r="D79" s="10"/>
    </row>
    <row r="80" spans="1:8" x14ac:dyDescent="0.3">
      <c r="A80" s="10" t="s">
        <v>703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D80" s="10"/>
    </row>
    <row r="81" spans="1:8" x14ac:dyDescent="0.3">
      <c r="A81" s="10" t="s">
        <v>480</v>
      </c>
      <c r="B81" s="10" t="s">
        <v>25</v>
      </c>
      <c r="C81" s="6">
        <f t="shared" ca="1" si="20"/>
        <v>2</v>
      </c>
      <c r="D81" s="10"/>
    </row>
    <row r="82" spans="1:8" x14ac:dyDescent="0.3">
      <c r="A82" s="10" t="s">
        <v>704</v>
      </c>
      <c r="B82" s="10" t="s">
        <v>415</v>
      </c>
      <c r="C82" s="6">
        <f t="shared" ca="1" si="20"/>
        <v>42</v>
      </c>
      <c r="D82" s="10"/>
    </row>
    <row r="83" spans="1:8" x14ac:dyDescent="0.3">
      <c r="A83" s="10" t="s">
        <v>668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</row>
    <row r="84" spans="1:8" x14ac:dyDescent="0.3">
      <c r="A84" s="10" t="s">
        <v>481</v>
      </c>
      <c r="B84" s="10" t="s">
        <v>663</v>
      </c>
      <c r="C84" s="6">
        <f t="shared" ca="1" si="20"/>
        <v>73</v>
      </c>
      <c r="D84" s="10"/>
    </row>
    <row r="85" spans="1:8" s="10" customFormat="1" x14ac:dyDescent="0.3">
      <c r="A85" s="10" t="s">
        <v>482</v>
      </c>
      <c r="B85" s="10" t="s">
        <v>25</v>
      </c>
      <c r="C85" s="6">
        <f t="shared" ca="1" si="20"/>
        <v>2</v>
      </c>
      <c r="F85"/>
      <c r="G85"/>
      <c r="H85"/>
    </row>
    <row r="86" spans="1:8" x14ac:dyDescent="0.3">
      <c r="A86" s="10" t="s">
        <v>484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</row>
    <row r="87" spans="1:8" x14ac:dyDescent="0.3">
      <c r="A87" s="10" t="s">
        <v>706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x14ac:dyDescent="0.3">
      <c r="A88" t="s">
        <v>108</v>
      </c>
      <c r="B88" t="s">
        <v>94</v>
      </c>
      <c r="C88" s="6">
        <f t="shared" ca="1" si="9"/>
        <v>13</v>
      </c>
      <c r="F88" s="10"/>
      <c r="G88" s="10"/>
      <c r="H88" s="10"/>
    </row>
    <row r="89" spans="1:8" x14ac:dyDescent="0.3">
      <c r="A89" t="s">
        <v>107</v>
      </c>
      <c r="B89" t="s">
        <v>106</v>
      </c>
      <c r="C89" s="6">
        <f t="shared" ca="1" si="9"/>
        <v>54</v>
      </c>
    </row>
    <row r="90" spans="1:8" x14ac:dyDescent="0.3">
      <c r="A90" t="s">
        <v>114</v>
      </c>
      <c r="B90" t="s">
        <v>113</v>
      </c>
      <c r="C90" s="6">
        <f t="shared" ca="1" si="9"/>
        <v>53</v>
      </c>
    </row>
    <row r="91" spans="1:8" x14ac:dyDescent="0.3">
      <c r="A91" t="s">
        <v>120</v>
      </c>
      <c r="B91" t="s">
        <v>94</v>
      </c>
      <c r="C91" s="6">
        <f t="shared" ca="1" si="9"/>
        <v>13</v>
      </c>
    </row>
    <row r="92" spans="1:8" x14ac:dyDescent="0.3">
      <c r="A92" t="s">
        <v>117</v>
      </c>
      <c r="B92" t="s">
        <v>137</v>
      </c>
      <c r="C92" s="6">
        <f t="shared" ca="1" si="9"/>
        <v>55</v>
      </c>
    </row>
    <row r="93" spans="1:8" x14ac:dyDescent="0.3">
      <c r="A93" s="10" t="s">
        <v>553</v>
      </c>
      <c r="B93" s="10" t="s">
        <v>548</v>
      </c>
      <c r="C93" s="6">
        <f t="shared" ref="C93:C95" ca="1" si="33">VLOOKUP(B93,OFFSET(INDIRECT("$A:$B"),0,MATCH(B$1&amp;"_Verify",INDIRECT("$1:$1"),0)-1),2,0)</f>
        <v>69</v>
      </c>
      <c r="D93" s="10"/>
    </row>
    <row r="94" spans="1:8" x14ac:dyDescent="0.3">
      <c r="A94" s="10" t="s">
        <v>600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570</v>
      </c>
      <c r="B95" s="10" t="s">
        <v>548</v>
      </c>
      <c r="C95" s="6">
        <f t="shared" ca="1" si="33"/>
        <v>69</v>
      </c>
      <c r="D95" s="10"/>
    </row>
    <row r="96" spans="1:8" x14ac:dyDescent="0.3">
      <c r="A96" s="10" t="s">
        <v>565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567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587</v>
      </c>
      <c r="B98" s="10" t="s">
        <v>26</v>
      </c>
      <c r="C98" s="6">
        <f t="shared" ca="1" si="9"/>
        <v>6</v>
      </c>
      <c r="D98" s="10"/>
    </row>
    <row r="99" spans="1:4" x14ac:dyDescent="0.3">
      <c r="A99" s="10" t="s">
        <v>589</v>
      </c>
      <c r="B99" s="10" t="s">
        <v>21</v>
      </c>
      <c r="C99" s="6">
        <f t="shared" ca="1" si="9"/>
        <v>7</v>
      </c>
      <c r="D99" s="10"/>
    </row>
    <row r="100" spans="1:4" x14ac:dyDescent="0.3">
      <c r="A100" s="10" t="s">
        <v>596</v>
      </c>
      <c r="B100" s="10" t="s">
        <v>590</v>
      </c>
      <c r="C100" s="6">
        <f t="shared" ref="C100" ca="1" si="37">VLOOKUP(B100,OFFSET(INDIRECT("$A:$B"),0,MATCH(B$1&amp;"_Verify",INDIRECT("$1:$1"),0)-1),2,0)</f>
        <v>70</v>
      </c>
      <c r="D100" s="10"/>
    </row>
    <row r="101" spans="1:4" x14ac:dyDescent="0.3">
      <c r="A101" s="10" t="s">
        <v>612</v>
      </c>
      <c r="B101" s="10" t="s">
        <v>590</v>
      </c>
      <c r="C101" s="6">
        <f t="shared" ref="C101" ca="1" si="38">VLOOKUP(B101,OFFSET(INDIRECT("$A:$B"),0,MATCH(B$1&amp;"_Verify",INDIRECT("$1:$1"),0)-1),2,0)</f>
        <v>70</v>
      </c>
      <c r="D101" s="10"/>
    </row>
    <row r="102" spans="1:4" x14ac:dyDescent="0.3">
      <c r="A102" s="10" t="s">
        <v>614</v>
      </c>
      <c r="B102" s="10" t="s">
        <v>605</v>
      </c>
      <c r="C102" s="6">
        <f t="shared" ref="C102:C104" ca="1" si="39">VLOOKUP(B102,OFFSET(INDIRECT("$A:$B"),0,MATCH(B$1&amp;"_Verify",INDIRECT("$1:$1"),0)-1),2,0)</f>
        <v>71</v>
      </c>
      <c r="D102" s="10"/>
    </row>
    <row r="103" spans="1:4" x14ac:dyDescent="0.3">
      <c r="A103" s="10" t="s">
        <v>781</v>
      </c>
      <c r="B103" s="10" t="s">
        <v>605</v>
      </c>
      <c r="C103" s="6">
        <f t="shared" ref="C103" ca="1" si="40">VLOOKUP(B103,OFFSET(INDIRECT("$A:$B"),0,MATCH(B$1&amp;"_Verify",INDIRECT("$1:$1"),0)-1),2,0)</f>
        <v>71</v>
      </c>
      <c r="D103" s="10"/>
    </row>
    <row r="104" spans="1:4" x14ac:dyDescent="0.3">
      <c r="A104" s="10" t="s">
        <v>618</v>
      </c>
      <c r="B104" s="10" t="s">
        <v>590</v>
      </c>
      <c r="C104" s="6">
        <f t="shared" ca="1" si="39"/>
        <v>70</v>
      </c>
      <c r="D104" s="10"/>
    </row>
    <row r="105" spans="1:4" x14ac:dyDescent="0.3">
      <c r="A105" s="10" t="s">
        <v>619</v>
      </c>
      <c r="B105" s="10" t="s">
        <v>590</v>
      </c>
      <c r="C105" s="6">
        <f t="shared" ref="C105:C106" ca="1" si="41">VLOOKUP(B105,OFFSET(INDIRECT("$A:$B"),0,MATCH(B$1&amp;"_Verify",INDIRECT("$1:$1"),0)-1),2,0)</f>
        <v>70</v>
      </c>
      <c r="D105" s="10"/>
    </row>
    <row r="106" spans="1:4" x14ac:dyDescent="0.3">
      <c r="A106" s="10" t="s">
        <v>627</v>
      </c>
      <c r="B106" s="10" t="s">
        <v>548</v>
      </c>
      <c r="C106" s="6">
        <f t="shared" ca="1" si="41"/>
        <v>69</v>
      </c>
      <c r="D106" s="10"/>
    </row>
    <row r="107" spans="1:4" x14ac:dyDescent="0.3">
      <c r="A107" s="10" t="s">
        <v>628</v>
      </c>
      <c r="B107" s="10" t="s">
        <v>548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629</v>
      </c>
      <c r="B108" s="10" t="s">
        <v>548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s="10" customFormat="1" x14ac:dyDescent="0.3">
      <c r="A109" s="10" t="s">
        <v>661</v>
      </c>
      <c r="B109" s="10" t="s">
        <v>656</v>
      </c>
      <c r="C109" s="6">
        <f ca="1">VLOOKUP(B109,OFFSET(INDIRECT("$A:$B"),0,MATCH(B$1&amp;"_Verify",INDIRECT("$1:$1"),0)-1),2,0)</f>
        <v>72</v>
      </c>
    </row>
    <row r="110" spans="1:4" s="10" customFormat="1" x14ac:dyDescent="0.3">
      <c r="A110" s="10" t="s">
        <v>756</v>
      </c>
      <c r="B110" s="10" t="s">
        <v>748</v>
      </c>
      <c r="C110" s="6">
        <f ca="1">VLOOKUP(B110,OFFSET(INDIRECT("$A:$B"),0,MATCH(B$1&amp;"_Verify",INDIRECT("$1:$1"),0)-1),2,0)</f>
        <v>75</v>
      </c>
    </row>
    <row r="111" spans="1:4" x14ac:dyDescent="0.3">
      <c r="A111" s="10" t="s">
        <v>760</v>
      </c>
      <c r="B111" s="10" t="s">
        <v>761</v>
      </c>
      <c r="C111" s="6">
        <f ca="1">VLOOKUP(B111,OFFSET(INDIRECT("$A:$B"),0,MATCH(B$1&amp;"_Verify",INDIRECT("$1:$1"),0)-1),2,0)</f>
        <v>4</v>
      </c>
      <c r="D111" s="10"/>
    </row>
    <row r="112" spans="1:4" x14ac:dyDescent="0.3">
      <c r="A112" s="10" t="s">
        <v>763</v>
      </c>
      <c r="B112" s="10" t="s">
        <v>762</v>
      </c>
      <c r="C112" s="6">
        <f ca="1">VLOOKUP(B112,OFFSET(INDIRECT("$A:$B"),0,MATCH(B$1&amp;"_Verify",INDIRECT("$1:$1"),0)-1),2,0)</f>
        <v>76</v>
      </c>
      <c r="D112" s="10"/>
    </row>
    <row r="113" spans="1:4" x14ac:dyDescent="0.3">
      <c r="A113" s="10" t="s">
        <v>775</v>
      </c>
      <c r="B113" s="10" t="s">
        <v>773</v>
      </c>
      <c r="C113" s="6">
        <f t="shared" ref="C113:C114" ca="1" si="44">VLOOKUP(B113,OFFSET(INDIRECT("$A:$B"),0,MATCH(B$1&amp;"_Verify",INDIRECT("$1:$1"),0)-1),2,0)</f>
        <v>77</v>
      </c>
      <c r="D113" s="10"/>
    </row>
    <row r="114" spans="1:4" x14ac:dyDescent="0.3">
      <c r="A114" s="10" t="s">
        <v>777</v>
      </c>
      <c r="B114" s="10" t="s">
        <v>773</v>
      </c>
      <c r="C114" s="6">
        <f t="shared" ca="1" si="44"/>
        <v>77</v>
      </c>
      <c r="D114" s="10"/>
    </row>
    <row r="115" spans="1:4" x14ac:dyDescent="0.3">
      <c r="A115" s="10" t="s">
        <v>639</v>
      </c>
      <c r="B115" s="10" t="s">
        <v>24</v>
      </c>
      <c r="C115" s="6">
        <f t="shared" ref="C115" ca="1" si="45">VLOOKUP(B115,OFFSET(INDIRECT("$A:$B"),0,MATCH(B$1&amp;"_Verify",INDIRECT("$1:$1"),0)-1),2,0)</f>
        <v>4</v>
      </c>
      <c r="D115" s="10"/>
    </row>
    <row r="116" spans="1:4" x14ac:dyDescent="0.3">
      <c r="A116" s="10" t="s">
        <v>643</v>
      </c>
      <c r="B116" s="10" t="s">
        <v>24</v>
      </c>
      <c r="C116" s="6">
        <f t="shared" ref="C116" ca="1" si="46">VLOOKUP(B116,OFFSET(INDIRECT("$A:$B"),0,MATCH(B$1&amp;"_Verify",INDIRECT("$1:$1"),0)-1),2,0)</f>
        <v>4</v>
      </c>
      <c r="D116" s="10"/>
    </row>
    <row r="117" spans="1:4" x14ac:dyDescent="0.3">
      <c r="A117" s="10" t="s">
        <v>645</v>
      </c>
      <c r="B117" s="10" t="s">
        <v>24</v>
      </c>
      <c r="C117" s="6">
        <f t="shared" ref="C117" ca="1" si="47">VLOOKUP(B117,OFFSET(INDIRECT("$A:$B"),0,MATCH(B$1&amp;"_Verify",INDIRECT("$1:$1"),0)-1),2,0)</f>
        <v>4</v>
      </c>
      <c r="D117" s="10"/>
    </row>
    <row r="118" spans="1:4" x14ac:dyDescent="0.3">
      <c r="A118" t="s">
        <v>244</v>
      </c>
      <c r="B118" t="s">
        <v>21</v>
      </c>
      <c r="C118" s="6">
        <f t="shared" ca="1" si="9"/>
        <v>7</v>
      </c>
    </row>
    <row r="119" spans="1:4" x14ac:dyDescent="0.3">
      <c r="A119" t="s">
        <v>245</v>
      </c>
      <c r="B119" t="s">
        <v>21</v>
      </c>
      <c r="C119" s="6">
        <f t="shared" ca="1" si="9"/>
        <v>7</v>
      </c>
    </row>
    <row r="120" spans="1:4" x14ac:dyDescent="0.3">
      <c r="A120" t="s">
        <v>246</v>
      </c>
      <c r="B120" t="s">
        <v>21</v>
      </c>
      <c r="C120" s="6">
        <f t="shared" ca="1" si="9"/>
        <v>7</v>
      </c>
    </row>
    <row r="121" spans="1:4" x14ac:dyDescent="0.3">
      <c r="A121" t="s">
        <v>247</v>
      </c>
      <c r="B121" t="s">
        <v>21</v>
      </c>
      <c r="C121" s="6">
        <f t="shared" ca="1" si="9"/>
        <v>7</v>
      </c>
    </row>
    <row r="122" spans="1:4" x14ac:dyDescent="0.3">
      <c r="A122" t="s">
        <v>248</v>
      </c>
      <c r="B122" t="s">
        <v>21</v>
      </c>
      <c r="C122" s="6">
        <f t="shared" ca="1" si="9"/>
        <v>7</v>
      </c>
    </row>
    <row r="123" spans="1:4" x14ac:dyDescent="0.3">
      <c r="A123" t="s">
        <v>249</v>
      </c>
      <c r="B123" t="s">
        <v>21</v>
      </c>
      <c r="C123" s="6">
        <f t="shared" ca="1" si="9"/>
        <v>7</v>
      </c>
    </row>
    <row r="124" spans="1:4" x14ac:dyDescent="0.3">
      <c r="A124" t="s">
        <v>250</v>
      </c>
      <c r="B124" t="s">
        <v>21</v>
      </c>
      <c r="C124" s="6">
        <f t="shared" ca="1" si="9"/>
        <v>7</v>
      </c>
    </row>
    <row r="125" spans="1:4" x14ac:dyDescent="0.3">
      <c r="A125" t="s">
        <v>251</v>
      </c>
      <c r="B125" t="s">
        <v>21</v>
      </c>
      <c r="C125" s="6">
        <f t="shared" ca="1" si="9"/>
        <v>7</v>
      </c>
    </row>
    <row r="126" spans="1:4" x14ac:dyDescent="0.3">
      <c r="A126" t="s">
        <v>252</v>
      </c>
      <c r="B126" t="s">
        <v>21</v>
      </c>
      <c r="C126" s="6">
        <f t="shared" ca="1" si="9"/>
        <v>7</v>
      </c>
    </row>
    <row r="127" spans="1:4" x14ac:dyDescent="0.3">
      <c r="A127" s="10" t="s">
        <v>497</v>
      </c>
      <c r="B127" s="10" t="s">
        <v>21</v>
      </c>
      <c r="C127" s="6">
        <f t="shared" ref="C127:C131" ca="1" si="48">VLOOKUP(B127,OFFSET(INDIRECT("$A:$B"),0,MATCH(B$1&amp;"_Verify",INDIRECT("$1:$1"),0)-1),2,0)</f>
        <v>7</v>
      </c>
      <c r="D127" s="10"/>
    </row>
    <row r="128" spans="1:4" x14ac:dyDescent="0.3">
      <c r="A128" s="10" t="s">
        <v>500</v>
      </c>
      <c r="B128" s="10" t="s">
        <v>21</v>
      </c>
      <c r="C128" s="6">
        <f t="shared" ref="C128" ca="1" si="49">VLOOKUP(B128,OFFSET(INDIRECT("$A:$B"),0,MATCH(B$1&amp;"_Verify",INDIRECT("$1:$1"),0)-1),2,0)</f>
        <v>7</v>
      </c>
      <c r="D128" s="10"/>
    </row>
    <row r="129" spans="1:4" x14ac:dyDescent="0.3">
      <c r="A129" s="10" t="s">
        <v>498</v>
      </c>
      <c r="B129" s="10" t="s">
        <v>21</v>
      </c>
      <c r="C129" s="6">
        <f t="shared" ca="1" si="48"/>
        <v>7</v>
      </c>
      <c r="D129" s="10"/>
    </row>
    <row r="130" spans="1:4" x14ac:dyDescent="0.3">
      <c r="A130" s="10" t="s">
        <v>501</v>
      </c>
      <c r="B130" s="10" t="s">
        <v>21</v>
      </c>
      <c r="C130" s="6">
        <f t="shared" ref="C130" ca="1" si="50">VLOOKUP(B130,OFFSET(INDIRECT("$A:$B"),0,MATCH(B$1&amp;"_Verify",INDIRECT("$1:$1"),0)-1),2,0)</f>
        <v>7</v>
      </c>
      <c r="D130" s="10"/>
    </row>
    <row r="131" spans="1:4" x14ac:dyDescent="0.3">
      <c r="A131" s="10" t="s">
        <v>499</v>
      </c>
      <c r="B131" s="10" t="s">
        <v>21</v>
      </c>
      <c r="C131" s="6">
        <f t="shared" ca="1" si="48"/>
        <v>7</v>
      </c>
      <c r="D131" s="10"/>
    </row>
    <row r="132" spans="1:4" x14ac:dyDescent="0.3">
      <c r="A132" s="10" t="s">
        <v>502</v>
      </c>
      <c r="B132" s="10" t="s">
        <v>21</v>
      </c>
      <c r="C132" s="6">
        <f t="shared" ref="C132" ca="1" si="51">VLOOKUP(B132,OFFSET(INDIRECT("$A:$B"),0,MATCH(B$1&amp;"_Verify",INDIRECT("$1:$1"),0)-1),2,0)</f>
        <v>7</v>
      </c>
      <c r="D132" s="10"/>
    </row>
    <row r="133" spans="1:4" x14ac:dyDescent="0.3">
      <c r="A133" t="s">
        <v>253</v>
      </c>
      <c r="B133" t="s">
        <v>21</v>
      </c>
      <c r="C133" s="6">
        <f t="shared" ca="1" si="9"/>
        <v>7</v>
      </c>
    </row>
    <row r="134" spans="1:4" x14ac:dyDescent="0.3">
      <c r="A134" t="s">
        <v>254</v>
      </c>
      <c r="B134" t="s">
        <v>21</v>
      </c>
      <c r="C134" s="6">
        <f t="shared" ca="1" si="9"/>
        <v>7</v>
      </c>
    </row>
    <row r="135" spans="1:4" x14ac:dyDescent="0.3">
      <c r="A135" t="s">
        <v>255</v>
      </c>
      <c r="B135" t="s">
        <v>21</v>
      </c>
      <c r="C135" s="6">
        <f t="shared" ca="1" si="9"/>
        <v>7</v>
      </c>
    </row>
    <row r="136" spans="1:4" x14ac:dyDescent="0.3">
      <c r="A136" t="s">
        <v>268</v>
      </c>
      <c r="B136" t="s">
        <v>270</v>
      </c>
      <c r="C136" s="6">
        <f t="shared" ca="1" si="9"/>
        <v>14</v>
      </c>
    </row>
    <row r="137" spans="1:4" x14ac:dyDescent="0.3">
      <c r="A137" s="10" t="s">
        <v>503</v>
      </c>
      <c r="B137" s="10" t="s">
        <v>270</v>
      </c>
      <c r="C137" s="6">
        <f t="shared" ref="C137:C138" ca="1" si="52">VLOOKUP(B137,OFFSET(INDIRECT("$A:$B"),0,MATCH(B$1&amp;"_Verify",INDIRECT("$1:$1"),0)-1),2,0)</f>
        <v>14</v>
      </c>
      <c r="D137" s="10"/>
    </row>
    <row r="138" spans="1:4" x14ac:dyDescent="0.3">
      <c r="A138" s="10" t="s">
        <v>505</v>
      </c>
      <c r="B138" s="10" t="s">
        <v>270</v>
      </c>
      <c r="C138" s="6">
        <f t="shared" ca="1" si="52"/>
        <v>14</v>
      </c>
      <c r="D138" s="10"/>
    </row>
    <row r="139" spans="1:4" x14ac:dyDescent="0.3">
      <c r="A139" s="10" t="s">
        <v>507</v>
      </c>
      <c r="B139" s="10" t="s">
        <v>270</v>
      </c>
      <c r="C139" s="6">
        <f t="shared" ref="C139" ca="1" si="53">VLOOKUP(B139,OFFSET(INDIRECT("$A:$B"),0,MATCH(B$1&amp;"_Verify",INDIRECT("$1:$1"),0)-1),2,0)</f>
        <v>14</v>
      </c>
      <c r="D139" s="10"/>
    </row>
    <row r="140" spans="1:4" x14ac:dyDescent="0.3">
      <c r="A140" t="s">
        <v>269</v>
      </c>
      <c r="B140" t="s">
        <v>270</v>
      </c>
      <c r="C140" s="6">
        <f t="shared" ca="1" si="9"/>
        <v>14</v>
      </c>
    </row>
    <row r="141" spans="1:4" x14ac:dyDescent="0.3">
      <c r="A141" s="10" t="s">
        <v>508</v>
      </c>
      <c r="B141" s="10" t="s">
        <v>270</v>
      </c>
      <c r="C141" s="6">
        <f t="shared" ref="C141:C142" ca="1" si="54">VLOOKUP(B141,OFFSET(INDIRECT("$A:$B"),0,MATCH(B$1&amp;"_Verify",INDIRECT("$1:$1"),0)-1),2,0)</f>
        <v>14</v>
      </c>
      <c r="D141" s="10"/>
    </row>
    <row r="142" spans="1:4" x14ac:dyDescent="0.3">
      <c r="A142" s="10" t="s">
        <v>509</v>
      </c>
      <c r="B142" s="10" t="s">
        <v>270</v>
      </c>
      <c r="C142" s="6">
        <f t="shared" ca="1" si="54"/>
        <v>14</v>
      </c>
      <c r="D142" s="10"/>
    </row>
    <row r="143" spans="1:4" x14ac:dyDescent="0.3">
      <c r="A143" s="10" t="s">
        <v>510</v>
      </c>
      <c r="B143" s="10" t="s">
        <v>270</v>
      </c>
      <c r="C143" s="6">
        <f t="shared" ref="C143" ca="1" si="55">VLOOKUP(B143,OFFSET(INDIRECT("$A:$B"),0,MATCH(B$1&amp;"_Verify",INDIRECT("$1:$1"),0)-1),2,0)</f>
        <v>14</v>
      </c>
      <c r="D143" s="10"/>
    </row>
    <row r="144" spans="1:4" x14ac:dyDescent="0.3">
      <c r="A144" s="10" t="s">
        <v>511</v>
      </c>
      <c r="B144" s="10" t="s">
        <v>488</v>
      </c>
      <c r="C144" s="6">
        <f t="shared" ref="C144:C145" ca="1" si="56">VLOOKUP(B144,OFFSET(INDIRECT("$A:$B"),0,MATCH(B$1&amp;"_Verify",INDIRECT("$1:$1"),0)-1),2,0)</f>
        <v>64</v>
      </c>
      <c r="D144" s="10"/>
    </row>
    <row r="145" spans="1:4" x14ac:dyDescent="0.3">
      <c r="A145" s="10" t="s">
        <v>512</v>
      </c>
      <c r="B145" s="10" t="s">
        <v>490</v>
      </c>
      <c r="C145" s="6">
        <f t="shared" ca="1" si="56"/>
        <v>65</v>
      </c>
      <c r="D145" s="10"/>
    </row>
    <row r="146" spans="1:4" x14ac:dyDescent="0.3">
      <c r="A146" t="s">
        <v>172</v>
      </c>
      <c r="B146" t="s">
        <v>166</v>
      </c>
      <c r="C146" s="6">
        <f t="shared" ca="1" si="9"/>
        <v>57</v>
      </c>
    </row>
    <row r="147" spans="1:4" x14ac:dyDescent="0.3">
      <c r="A147" s="10" t="s">
        <v>515</v>
      </c>
      <c r="B147" s="10" t="s">
        <v>166</v>
      </c>
      <c r="C147" s="6">
        <f t="shared" ref="C147" ca="1" si="57">VLOOKUP(B147,OFFSET(INDIRECT("$A:$B"),0,MATCH(B$1&amp;"_Verify",INDIRECT("$1:$1"),0)-1),2,0)</f>
        <v>57</v>
      </c>
      <c r="D147" s="10"/>
    </row>
    <row r="148" spans="1:4" x14ac:dyDescent="0.3">
      <c r="A148" t="s">
        <v>173</v>
      </c>
      <c r="B148" t="s">
        <v>166</v>
      </c>
      <c r="C148" s="6">
        <f t="shared" ca="1" si="9"/>
        <v>57</v>
      </c>
    </row>
    <row r="149" spans="1:4" x14ac:dyDescent="0.3">
      <c r="A149" s="10" t="s">
        <v>516</v>
      </c>
      <c r="B149" s="10" t="s">
        <v>166</v>
      </c>
      <c r="C149" s="6">
        <f t="shared" ref="C149" ca="1" si="58">VLOOKUP(B149,OFFSET(INDIRECT("$A:$B"),0,MATCH(B$1&amp;"_Verify",INDIRECT("$1:$1"),0)-1),2,0)</f>
        <v>57</v>
      </c>
      <c r="D149" s="10"/>
    </row>
    <row r="150" spans="1:4" x14ac:dyDescent="0.3">
      <c r="A150" t="s">
        <v>174</v>
      </c>
      <c r="B150" t="s">
        <v>166</v>
      </c>
      <c r="C150" s="6">
        <f t="shared" ca="1" si="9"/>
        <v>57</v>
      </c>
    </row>
    <row r="151" spans="1:4" x14ac:dyDescent="0.3">
      <c r="A151" s="10" t="s">
        <v>517</v>
      </c>
      <c r="B151" s="10" t="s">
        <v>166</v>
      </c>
      <c r="C151" s="6">
        <f t="shared" ref="C151" ca="1" si="59">VLOOKUP(B151,OFFSET(INDIRECT("$A:$B"),0,MATCH(B$1&amp;"_Verify",INDIRECT("$1:$1"),0)-1),2,0)</f>
        <v>57</v>
      </c>
      <c r="D151" s="10"/>
    </row>
    <row r="152" spans="1:4" x14ac:dyDescent="0.3">
      <c r="A152" t="s">
        <v>175</v>
      </c>
      <c r="B152" t="s">
        <v>185</v>
      </c>
      <c r="C152" s="6">
        <f t="shared" ca="1" si="9"/>
        <v>31</v>
      </c>
    </row>
    <row r="153" spans="1:4" x14ac:dyDescent="0.3">
      <c r="A153" t="s">
        <v>176</v>
      </c>
      <c r="B153" t="s">
        <v>183</v>
      </c>
      <c r="C153" s="6">
        <f t="shared" ca="1" si="9"/>
        <v>32</v>
      </c>
    </row>
    <row r="154" spans="1:4" x14ac:dyDescent="0.3">
      <c r="A154" t="s">
        <v>177</v>
      </c>
      <c r="B154" t="s">
        <v>186</v>
      </c>
      <c r="C154" s="6">
        <f t="shared" ca="1" si="9"/>
        <v>33</v>
      </c>
    </row>
    <row r="155" spans="1:4" x14ac:dyDescent="0.3">
      <c r="A155" t="s">
        <v>178</v>
      </c>
      <c r="B155" t="s">
        <v>187</v>
      </c>
      <c r="C155" s="6">
        <f t="shared" ca="1" si="9"/>
        <v>34</v>
      </c>
    </row>
    <row r="156" spans="1:4" x14ac:dyDescent="0.3">
      <c r="A156" t="s">
        <v>179</v>
      </c>
      <c r="B156" t="s">
        <v>188</v>
      </c>
      <c r="C156" s="6">
        <f t="shared" ca="1" si="9"/>
        <v>35</v>
      </c>
    </row>
    <row r="157" spans="1:4" x14ac:dyDescent="0.3">
      <c r="A157" t="s">
        <v>180</v>
      </c>
      <c r="B157" t="s">
        <v>189</v>
      </c>
      <c r="C157" s="6">
        <f t="shared" ca="1" si="9"/>
        <v>36</v>
      </c>
    </row>
    <row r="158" spans="1:4" x14ac:dyDescent="0.3">
      <c r="A158" t="s">
        <v>181</v>
      </c>
      <c r="B158" t="s">
        <v>190</v>
      </c>
      <c r="C158" s="6">
        <f t="shared" ca="1" si="9"/>
        <v>37</v>
      </c>
    </row>
    <row r="159" spans="1:4" x14ac:dyDescent="0.3">
      <c r="A159" t="s">
        <v>182</v>
      </c>
      <c r="B159" t="s">
        <v>191</v>
      </c>
      <c r="C159" s="6">
        <f t="shared" ca="1" si="9"/>
        <v>38</v>
      </c>
    </row>
    <row r="160" spans="1:4" x14ac:dyDescent="0.3">
      <c r="A160" t="s">
        <v>271</v>
      </c>
      <c r="B160" t="s">
        <v>539</v>
      </c>
      <c r="C160" s="6">
        <f t="shared" ref="C160" ca="1" si="60">VLOOKUP(B160,OFFSET(INDIRECT("$A:$B"),0,MATCH(B$1&amp;"_Verify",INDIRECT("$1:$1"),0)-1),2,0)</f>
        <v>68</v>
      </c>
    </row>
    <row r="161" spans="1:3" x14ac:dyDescent="0.3">
      <c r="A161" t="s">
        <v>272</v>
      </c>
      <c r="B161" t="s">
        <v>539</v>
      </c>
      <c r="C161" s="6">
        <f t="shared" ref="C161" ca="1" si="61">VLOOKUP(B161,OFFSET(INDIRECT("$A:$B"),0,MATCH(B$1&amp;"_Verify",INDIRECT("$1:$1"),0)-1),2,0)</f>
        <v>68</v>
      </c>
    </row>
    <row r="162" spans="1:3" x14ac:dyDescent="0.3">
      <c r="A162" t="s">
        <v>292</v>
      </c>
      <c r="B162" t="s">
        <v>94</v>
      </c>
      <c r="C162" s="6">
        <f t="shared" ref="C162:C165" ca="1" si="62">VLOOKUP(B162,OFFSET(INDIRECT("$A:$B"),0,MATCH(B$1&amp;"_Verify",INDIRECT("$1:$1"),0)-1),2,0)</f>
        <v>13</v>
      </c>
    </row>
    <row r="163" spans="1:3" x14ac:dyDescent="0.3">
      <c r="A163" t="s">
        <v>294</v>
      </c>
      <c r="B163" t="s">
        <v>21</v>
      </c>
      <c r="C163" s="6">
        <f t="shared" ca="1" si="62"/>
        <v>7</v>
      </c>
    </row>
    <row r="164" spans="1:3" x14ac:dyDescent="0.3">
      <c r="A164" t="s">
        <v>293</v>
      </c>
      <c r="B164" t="s">
        <v>94</v>
      </c>
      <c r="C164" s="6">
        <f t="shared" ca="1" si="62"/>
        <v>13</v>
      </c>
    </row>
    <row r="165" spans="1:3" x14ac:dyDescent="0.3">
      <c r="A165" t="s">
        <v>296</v>
      </c>
      <c r="B165" t="s">
        <v>21</v>
      </c>
      <c r="C165" s="6">
        <f t="shared" ca="1" si="62"/>
        <v>7</v>
      </c>
    </row>
    <row r="166" spans="1:3" x14ac:dyDescent="0.3">
      <c r="A166" t="s">
        <v>300</v>
      </c>
      <c r="B166" s="10" t="s">
        <v>539</v>
      </c>
      <c r="C166" s="6">
        <f t="shared" ref="C166" ca="1" si="63">VLOOKUP(B166,OFFSET(INDIRECT("$A:$B"),0,MATCH(B$1&amp;"_Verify",INDIRECT("$1:$1"),0)-1),2,0)</f>
        <v>68</v>
      </c>
    </row>
    <row r="167" spans="1:3" x14ac:dyDescent="0.3">
      <c r="A167" t="s">
        <v>301</v>
      </c>
      <c r="B167" s="10" t="s">
        <v>539</v>
      </c>
      <c r="C167" s="6">
        <f t="shared" ref="C167:C169" ca="1" si="64">VLOOKUP(B167,OFFSET(INDIRECT("$A:$B"),0,MATCH(B$1&amp;"_Verify",INDIRECT("$1:$1"),0)-1),2,0)</f>
        <v>68</v>
      </c>
    </row>
    <row r="168" spans="1:3" x14ac:dyDescent="0.3">
      <c r="A168" t="s">
        <v>302</v>
      </c>
      <c r="B168" t="s">
        <v>94</v>
      </c>
      <c r="C168" s="6">
        <f t="shared" ca="1" si="64"/>
        <v>13</v>
      </c>
    </row>
    <row r="169" spans="1:3" x14ac:dyDescent="0.3">
      <c r="A169" t="s">
        <v>303</v>
      </c>
      <c r="B169" t="s">
        <v>226</v>
      </c>
      <c r="C169" s="6">
        <f t="shared" ca="1" si="64"/>
        <v>15</v>
      </c>
    </row>
    <row r="170" spans="1:3" x14ac:dyDescent="0.3">
      <c r="A170" t="s">
        <v>304</v>
      </c>
      <c r="B170" t="s">
        <v>229</v>
      </c>
      <c r="C170" s="6">
        <f t="shared" ref="C170" ca="1" si="65">VLOOKUP(B170,OFFSET(INDIRECT("$A:$B"),0,MATCH(B$1&amp;"_Verify",INDIRECT("$1:$1"),0)-1),2,0)</f>
        <v>16</v>
      </c>
    </row>
    <row r="171" spans="1:3" x14ac:dyDescent="0.3">
      <c r="A171" t="s">
        <v>305</v>
      </c>
      <c r="B171" t="s">
        <v>229</v>
      </c>
      <c r="C171" s="6">
        <f t="shared" ref="C171" ca="1" si="66">VLOOKUP(B171,OFFSET(INDIRECT("$A:$B"),0,MATCH(B$1&amp;"_Verify",INDIRECT("$1:$1"),0)-1),2,0)</f>
        <v>16</v>
      </c>
    </row>
    <row r="172" spans="1:3" x14ac:dyDescent="0.3">
      <c r="A172" t="s">
        <v>308</v>
      </c>
      <c r="B172" t="s">
        <v>230</v>
      </c>
      <c r="C172" s="6">
        <f t="shared" ref="C172" ca="1" si="67">VLOOKUP(B172,OFFSET(INDIRECT("$A:$B"),0,MATCH(B$1&amp;"_Verify",INDIRECT("$1:$1"),0)-1),2,0)</f>
        <v>17</v>
      </c>
    </row>
    <row r="173" spans="1:3" x14ac:dyDescent="0.3">
      <c r="A173" t="s">
        <v>309</v>
      </c>
      <c r="B173" t="s">
        <v>230</v>
      </c>
      <c r="C173" s="6">
        <f t="shared" ref="C173" ca="1" si="68">VLOOKUP(B173,OFFSET(INDIRECT("$A:$B"),0,MATCH(B$1&amp;"_Verify",INDIRECT("$1:$1"),0)-1),2,0)</f>
        <v>17</v>
      </c>
    </row>
    <row r="174" spans="1:3" x14ac:dyDescent="0.3">
      <c r="A174" t="s">
        <v>310</v>
      </c>
      <c r="B174" t="s">
        <v>231</v>
      </c>
      <c r="C174" s="6">
        <f t="shared" ref="C174" ca="1" si="69">VLOOKUP(B174,OFFSET(INDIRECT("$A:$B"),0,MATCH(B$1&amp;"_Verify",INDIRECT("$1:$1"),0)-1),2,0)</f>
        <v>18</v>
      </c>
    </row>
    <row r="175" spans="1:3" x14ac:dyDescent="0.3">
      <c r="A175" t="s">
        <v>311</v>
      </c>
      <c r="B175" t="s">
        <v>231</v>
      </c>
      <c r="C175" s="6">
        <f t="shared" ref="C175" ca="1" si="70">VLOOKUP(B175,OFFSET(INDIRECT("$A:$B"),0,MATCH(B$1&amp;"_Verify",INDIRECT("$1:$1"),0)-1),2,0)</f>
        <v>18</v>
      </c>
    </row>
    <row r="176" spans="1:3" x14ac:dyDescent="0.3">
      <c r="A176" t="s">
        <v>312</v>
      </c>
      <c r="B176" t="s">
        <v>232</v>
      </c>
      <c r="C176" s="6">
        <f t="shared" ref="C176" ca="1" si="71">VLOOKUP(B176,OFFSET(INDIRECT("$A:$B"),0,MATCH(B$1&amp;"_Verify",INDIRECT("$1:$1"),0)-1),2,0)</f>
        <v>19</v>
      </c>
    </row>
    <row r="177" spans="1:4" x14ac:dyDescent="0.3">
      <c r="A177" t="s">
        <v>313</v>
      </c>
      <c r="B177" t="s">
        <v>232</v>
      </c>
      <c r="C177" s="6">
        <f t="shared" ref="C177" ca="1" si="72">VLOOKUP(B177,OFFSET(INDIRECT("$A:$B"),0,MATCH(B$1&amp;"_Verify",INDIRECT("$1:$1"),0)-1),2,0)</f>
        <v>19</v>
      </c>
    </row>
    <row r="178" spans="1:4" x14ac:dyDescent="0.3">
      <c r="A178" t="s">
        <v>315</v>
      </c>
      <c r="B178" t="s">
        <v>241</v>
      </c>
      <c r="C178" s="6">
        <f t="shared" ref="C178:C188" ca="1" si="73">VLOOKUP(B178,OFFSET(INDIRECT("$A:$B"),0,MATCH(B$1&amp;"_Verify",INDIRECT("$1:$1"),0)-1),2,0)</f>
        <v>20</v>
      </c>
    </row>
    <row r="179" spans="1:4" x14ac:dyDescent="0.3">
      <c r="A179" t="s">
        <v>316</v>
      </c>
      <c r="B179" t="s">
        <v>241</v>
      </c>
      <c r="C179" s="6">
        <f t="shared" ca="1" si="73"/>
        <v>20</v>
      </c>
    </row>
    <row r="180" spans="1:4" x14ac:dyDescent="0.3">
      <c r="A180" t="s">
        <v>367</v>
      </c>
      <c r="B180" t="s">
        <v>94</v>
      </c>
      <c r="C180" s="6">
        <f t="shared" ref="C180:C182" ca="1" si="74">VLOOKUP(B180,OFFSET(INDIRECT("$A:$B"),0,MATCH(B$1&amp;"_Verify",INDIRECT("$1:$1"),0)-1),2,0)</f>
        <v>13</v>
      </c>
      <c r="D180" s="6"/>
    </row>
    <row r="181" spans="1:4" x14ac:dyDescent="0.3">
      <c r="A181" t="s">
        <v>369</v>
      </c>
      <c r="B181" t="s">
        <v>340</v>
      </c>
      <c r="C181" s="6">
        <f t="shared" ca="1" si="74"/>
        <v>21</v>
      </c>
    </row>
    <row r="182" spans="1:4" x14ac:dyDescent="0.3">
      <c r="A182" t="s">
        <v>373</v>
      </c>
      <c r="B182" t="s">
        <v>57</v>
      </c>
      <c r="C182" s="6">
        <f t="shared" ca="1" si="74"/>
        <v>11</v>
      </c>
    </row>
    <row r="183" spans="1:4" x14ac:dyDescent="0.3">
      <c r="A183" t="s">
        <v>317</v>
      </c>
      <c r="B183" t="s">
        <v>94</v>
      </c>
      <c r="C183" s="6">
        <f t="shared" ca="1" si="73"/>
        <v>13</v>
      </c>
    </row>
    <row r="184" spans="1:4" x14ac:dyDescent="0.3">
      <c r="A184" t="s">
        <v>319</v>
      </c>
      <c r="B184" t="s">
        <v>21</v>
      </c>
      <c r="C184" s="6">
        <f t="shared" ca="1" si="73"/>
        <v>7</v>
      </c>
    </row>
    <row r="185" spans="1:4" x14ac:dyDescent="0.3">
      <c r="A185" s="10" t="s">
        <v>519</v>
      </c>
      <c r="B185" s="10" t="s">
        <v>94</v>
      </c>
      <c r="C185" s="6">
        <f t="shared" ca="1" si="73"/>
        <v>13</v>
      </c>
      <c r="D185" s="10"/>
    </row>
    <row r="186" spans="1:4" x14ac:dyDescent="0.3">
      <c r="A186" s="10" t="s">
        <v>521</v>
      </c>
      <c r="B186" s="10" t="s">
        <v>21</v>
      </c>
      <c r="C186" s="6">
        <f t="shared" ca="1" si="73"/>
        <v>7</v>
      </c>
      <c r="D186" s="10"/>
    </row>
    <row r="187" spans="1:4" x14ac:dyDescent="0.3">
      <c r="A187" t="s">
        <v>374</v>
      </c>
      <c r="B187" t="s">
        <v>344</v>
      </c>
      <c r="C187" s="6">
        <f t="shared" ca="1" si="73"/>
        <v>61</v>
      </c>
    </row>
    <row r="188" spans="1:4" x14ac:dyDescent="0.3">
      <c r="A188" t="s">
        <v>375</v>
      </c>
      <c r="B188" t="s">
        <v>348</v>
      </c>
      <c r="C188" s="6">
        <f t="shared" ca="1" si="73"/>
        <v>59</v>
      </c>
    </row>
    <row r="189" spans="1:4" x14ac:dyDescent="0.3">
      <c r="A189" t="s">
        <v>320</v>
      </c>
      <c r="B189" t="s">
        <v>242</v>
      </c>
      <c r="C189" s="6">
        <f t="shared" ref="C189:C192" ca="1" si="75">VLOOKUP(B189,OFFSET(INDIRECT("$A:$B"),0,MATCH(B$1&amp;"_Verify",INDIRECT("$1:$1"),0)-1),2,0)</f>
        <v>58</v>
      </c>
    </row>
    <row r="190" spans="1:4" x14ac:dyDescent="0.3">
      <c r="A190" s="10" t="s">
        <v>523</v>
      </c>
      <c r="B190" s="10" t="s">
        <v>242</v>
      </c>
      <c r="C190" s="6">
        <f t="shared" ref="C190" ca="1" si="76">VLOOKUP(B190,OFFSET(INDIRECT("$A:$B"),0,MATCH(B$1&amp;"_Verify",INDIRECT("$1:$1"),0)-1),2,0)</f>
        <v>58</v>
      </c>
      <c r="D190" s="10"/>
    </row>
    <row r="191" spans="1:4" x14ac:dyDescent="0.3">
      <c r="A191" t="s">
        <v>331</v>
      </c>
      <c r="B191" t="s">
        <v>275</v>
      </c>
      <c r="C191" s="6">
        <f t="shared" ca="1" si="75"/>
        <v>40</v>
      </c>
    </row>
    <row r="192" spans="1:4" x14ac:dyDescent="0.3">
      <c r="A192" t="s">
        <v>333</v>
      </c>
      <c r="B192" t="s">
        <v>54</v>
      </c>
      <c r="C192" s="6">
        <f t="shared" ca="1" si="75"/>
        <v>8</v>
      </c>
    </row>
    <row r="193" spans="1:4" x14ac:dyDescent="0.3">
      <c r="A193" t="s">
        <v>322</v>
      </c>
      <c r="B193" t="s">
        <v>276</v>
      </c>
      <c r="C193" s="6">
        <f t="shared" ref="C193" ca="1" si="77">VLOOKUP(B193,OFFSET(INDIRECT("$A:$B"),0,MATCH(B$1&amp;"_Verify",INDIRECT("$1:$1"),0)-1),2,0)</f>
        <v>39</v>
      </c>
    </row>
    <row r="194" spans="1:4" x14ac:dyDescent="0.3">
      <c r="A194" t="s">
        <v>324</v>
      </c>
      <c r="B194" t="s">
        <v>55</v>
      </c>
      <c r="C194" s="6">
        <f t="shared" ref="C194" ca="1" si="78">VLOOKUP(B194,OFFSET(INDIRECT("$A:$B"),0,MATCH(B$1&amp;"_Verify",INDIRECT("$1:$1"),0)-1),2,0)</f>
        <v>9</v>
      </c>
    </row>
    <row r="195" spans="1:4" x14ac:dyDescent="0.3">
      <c r="A195" t="s">
        <v>354</v>
      </c>
      <c r="B195" t="s">
        <v>347</v>
      </c>
      <c r="C195" s="6">
        <f t="shared" ref="C195" ca="1" si="79">VLOOKUP(B195,OFFSET(INDIRECT("$A:$B"),0,MATCH(B$1&amp;"_Verify",INDIRECT("$1:$1"),0)-1),2,0)</f>
        <v>41</v>
      </c>
    </row>
    <row r="196" spans="1:4" x14ac:dyDescent="0.3">
      <c r="A196" t="s">
        <v>355</v>
      </c>
      <c r="B196" t="s">
        <v>286</v>
      </c>
      <c r="C196" s="6">
        <f t="shared" ref="C196" ca="1" si="80">VLOOKUP(B196,OFFSET(INDIRECT("$A:$B"),0,MATCH(B$1&amp;"_Verify",INDIRECT("$1:$1"),0)-1),2,0)</f>
        <v>60</v>
      </c>
    </row>
    <row r="197" spans="1:4" x14ac:dyDescent="0.3">
      <c r="A197" t="s">
        <v>379</v>
      </c>
      <c r="B197" t="s">
        <v>380</v>
      </c>
      <c r="C197" s="6">
        <f t="shared" ref="C197:C199" ca="1" si="81">VLOOKUP(B197,OFFSET(INDIRECT("$A:$B"),0,MATCH(B$1&amp;"_Verify",INDIRECT("$1:$1"),0)-1),2,0)</f>
        <v>62</v>
      </c>
    </row>
    <row r="198" spans="1:4" x14ac:dyDescent="0.3">
      <c r="A198" s="10" t="s">
        <v>529</v>
      </c>
      <c r="B198" s="10" t="s">
        <v>532</v>
      </c>
      <c r="C198" s="6">
        <f t="shared" ca="1" si="81"/>
        <v>66</v>
      </c>
      <c r="D198" s="10"/>
    </row>
    <row r="199" spans="1:4" x14ac:dyDescent="0.3">
      <c r="A199" s="10" t="s">
        <v>531</v>
      </c>
      <c r="B199" s="10" t="s">
        <v>532</v>
      </c>
      <c r="C199" s="6">
        <f t="shared" ca="1" si="81"/>
        <v>66</v>
      </c>
      <c r="D199" s="10"/>
    </row>
    <row r="200" spans="1:4" x14ac:dyDescent="0.3">
      <c r="A200" s="10" t="s">
        <v>545</v>
      </c>
      <c r="B200" s="10" t="s">
        <v>535</v>
      </c>
      <c r="C200" s="6">
        <f t="shared" ref="C200" ca="1" si="82">VLOOKUP(B200,OFFSET(INDIRECT("$A:$B"),0,MATCH(B$1&amp;"_Verify",INDIRECT("$1:$1"),0)-1),2,0)</f>
        <v>67</v>
      </c>
      <c r="D200" s="10"/>
    </row>
    <row r="201" spans="1:4" x14ac:dyDescent="0.3">
      <c r="A201" t="s">
        <v>388</v>
      </c>
      <c r="B201" t="s">
        <v>385</v>
      </c>
      <c r="C201" s="6">
        <f t="shared" ref="C201" ca="1" si="83">VLOOKUP(B201,OFFSET(INDIRECT("$A:$B"),0,MATCH(B$1&amp;"_Verify",INDIRECT("$1:$1"),0)-1),2,0)</f>
        <v>22</v>
      </c>
    </row>
    <row r="202" spans="1:4" x14ac:dyDescent="0.3">
      <c r="A202" t="s">
        <v>402</v>
      </c>
      <c r="B202" t="s">
        <v>385</v>
      </c>
      <c r="C202" s="6">
        <f t="shared" ref="C202" ca="1" si="84">VLOOKUP(B202,OFFSET(INDIRECT("$A:$B"),0,MATCH(B$1&amp;"_Verify",INDIRECT("$1:$1"),0)-1),2,0)</f>
        <v>22</v>
      </c>
    </row>
    <row r="203" spans="1:4" x14ac:dyDescent="0.3">
      <c r="A203" t="s">
        <v>390</v>
      </c>
      <c r="B203" t="s">
        <v>385</v>
      </c>
      <c r="C203" s="6">
        <f t="shared" ref="C203:C204" ca="1" si="85">VLOOKUP(B203,OFFSET(INDIRECT("$A:$B"),0,MATCH(B$1&amp;"_Verify",INDIRECT("$1:$1"),0)-1),2,0)</f>
        <v>22</v>
      </c>
    </row>
    <row r="204" spans="1:4" x14ac:dyDescent="0.3">
      <c r="A204" t="s">
        <v>403</v>
      </c>
      <c r="B204" t="s">
        <v>385</v>
      </c>
      <c r="C204" s="6">
        <f t="shared" ca="1" si="85"/>
        <v>22</v>
      </c>
    </row>
  </sheetData>
  <phoneticPr fontId="1" type="noConversion"/>
  <dataValidations count="1">
    <dataValidation type="list" allowBlank="1" showInputMessage="1" showErrorMessage="1" sqref="B2:B20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7"/>
  <sheetViews>
    <sheetView tabSelected="1" workbookViewId="0">
      <pane xSplit="2" ySplit="2" topLeftCell="C84" activePane="bottomRight" state="frozen"/>
      <selection pane="topRight" activeCell="C1" sqref="C1"/>
      <selection pane="bottomLeft" activeCell="A3" sqref="A3"/>
      <selection pane="bottomRight" activeCell="U98" sqref="U9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779</v>
      </c>
      <c r="F2" s="4" t="str">
        <f>IF(ISBLANK(VLOOKUP($E2,어펙터인자!$1:$1048576,MATCH(F$1,어펙터인자!$1:$1,0),0)),"",VLOOKUP($E2,어펙터인자!$1:$1048576,MATCH(F$1,어펙터인자!$1:$1,0),0))</f>
        <v>껍질만 있는 컨테이너
틱 중에 딱히 하는 일이 없는
지속 어펙터에 사용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0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22" ca="1" si="1">IF(NOT(ISBLANK(N3)),N3,
IF(ISBLANK(M3),"",
VLOOKUP(M3,OFFSET(INDIRECT("$A:$B"),0,MATCH(M$1&amp;"_Verify",INDIRECT("$1:$1"),0)-1),2,0)
))</f>
        <v/>
      </c>
      <c r="S3" s="7" t="str">
        <f t="shared" ref="S3:S17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0.35199999999999998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6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6" ca="1" si="70">IF(NOT(ISBLANK(N51)),N51,
IF(ISBLANK(M51),"",
VLOOKUP(M51,OFFSET(INDIRECT("$A:$B"),0,MATCH(M$1&amp;"_Verify",INDIRECT("$1:$1"),0)-1),2,0)
))</f>
        <v/>
      </c>
      <c r="S51" s="7" t="str">
        <f t="shared" ref="S51:S86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NormalAttackPreSyria_01</v>
      </c>
      <c r="B71" s="10" t="s">
        <v>745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0.41499999999999998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:A73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:O73" ca="1" si="88">IF(NOT(ISBLANK(N72)),N72,
IF(ISBLANK(M72),"",
VLOOKUP(M72,OFFSET(INDIRECT("$A:$B"),0,MATCH(M$1&amp;"_Verify",INDIRECT("$1:$1"),0)-1),2,0)
))</f>
        <v/>
      </c>
      <c r="S72" s="7" t="str">
        <f t="shared" ref="S72:S73" ca="1" si="89">IF(NOT(ISBLANK(R72)),R72,
IF(ISBLANK(Q72),"",
VLOOKUP(Q72,OFFSET(INDIRECT("$A:$B"),0,MATCH(Q$1&amp;"_Verify",INDIRECT("$1:$1"),0)-1),2,0)
))</f>
        <v/>
      </c>
      <c r="T72" s="1" t="s">
        <v>747</v>
      </c>
    </row>
    <row r="73" spans="1:23" x14ac:dyDescent="0.3">
      <c r="A73" s="1" t="str">
        <f t="shared" si="87"/>
        <v>NormalAttackSyria_01</v>
      </c>
      <c r="B73" s="10" t="s">
        <v>476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2.57</v>
      </c>
      <c r="O73" s="7" t="str">
        <f t="shared" ca="1" si="88"/>
        <v/>
      </c>
      <c r="S73" s="7" t="str">
        <f t="shared" ca="1" si="89"/>
        <v/>
      </c>
    </row>
    <row r="74" spans="1:23" x14ac:dyDescent="0.3">
      <c r="A74" s="1" t="str">
        <f t="shared" ref="A74" si="90">B74&amp;"_"&amp;TEXT(D74,"00")</f>
        <v>UltimateRemoveSyria_01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ref="O74" ca="1" si="91">IF(NOT(ISBLANK(N74)),N74,
IF(ISBLANK(M74),"",
VLOOKUP(M74,OFFSET(INDIRECT("$A:$B"),0,MATCH(M$1&amp;"_Verify",INDIRECT("$1:$1"),0)-1),2,0)
))</f>
        <v/>
      </c>
      <c r="P74" s="1">
        <v>1</v>
      </c>
      <c r="R74" s="1">
        <v>1</v>
      </c>
      <c r="S74" s="7">
        <f t="shared" ref="S74" ca="1" si="92">IF(NOT(ISBLANK(R74)),R74,
IF(ISBLANK(Q74),"",
VLOOKUP(Q74,OFFSET(INDIRECT("$A:$B"),0,MATCH(Q$1&amp;"_Verify",INDIRECT("$1:$1"),0)-1),2,0)
))</f>
        <v>1</v>
      </c>
    </row>
    <row r="75" spans="1:23" x14ac:dyDescent="0.3">
      <c r="A75" s="1" t="str">
        <f t="shared" si="69"/>
        <v>NormalAttackLinhi_01</v>
      </c>
      <c r="B75" s="10" t="s">
        <v>477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ca="1" si="70"/>
        <v/>
      </c>
      <c r="R75" s="1">
        <v>1</v>
      </c>
      <c r="S75" s="7">
        <f t="shared" ca="1" si="71"/>
        <v>1</v>
      </c>
    </row>
    <row r="76" spans="1:23" x14ac:dyDescent="0.3">
      <c r="A76" s="1" t="str">
        <f t="shared" si="69"/>
        <v>IgnoreEvadeVisualLinhi_01</v>
      </c>
      <c r="B76" s="10" t="s">
        <v>708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IgnoreEvadeVisual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K76" s="1">
        <v>0.28999999999999998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si="69"/>
        <v>NormalAttackNecromancerFour_01</v>
      </c>
      <c r="B77" s="10" t="s">
        <v>478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1.115</v>
      </c>
      <c r="O77" s="7" t="str">
        <f t="shared" ca="1" si="70"/>
        <v/>
      </c>
      <c r="S77" s="7" t="str">
        <f t="shared" ca="1" si="71"/>
        <v/>
      </c>
    </row>
    <row r="78" spans="1:23" x14ac:dyDescent="0.3">
      <c r="A78" s="1" t="str">
        <f t="shared" ref="A78" si="93">B78&amp;"_"&amp;TEXT(D78,"00")</f>
        <v>NormalAttackMovingNecromancerFour_01</v>
      </c>
      <c r="B78" s="10" t="s">
        <v>735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0.92500000000000004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" si="96">B79&amp;"_"&amp;TEXT(D79,"00")</f>
        <v>AttackOnMovingNecromancerFour_01</v>
      </c>
      <c r="B79" s="10" t="s">
        <v>728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AttackOnMoving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</v>
      </c>
      <c r="O79" s="7" t="str">
        <f t="shared" ref="O79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730</v>
      </c>
      <c r="U79" s="1" t="s">
        <v>734</v>
      </c>
      <c r="V79" s="1" t="s">
        <v>732</v>
      </c>
      <c r="W79" s="1" t="s">
        <v>731</v>
      </c>
    </row>
    <row r="80" spans="1:23" x14ac:dyDescent="0.3">
      <c r="A80" s="1" t="str">
        <f t="shared" si="69"/>
        <v>NormalAttackGirlWarrior_01</v>
      </c>
      <c r="B80" s="10" t="s">
        <v>479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0.502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si="69"/>
        <v>NormalAttackPreGirlArcher_01</v>
      </c>
      <c r="B81" s="10" t="s">
        <v>703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0.71299999999999997</v>
      </c>
      <c r="O81" s="7" t="str">
        <f t="shared" ca="1" si="70"/>
        <v/>
      </c>
      <c r="S81" s="7" t="str">
        <f t="shared" ca="1" si="71"/>
        <v/>
      </c>
    </row>
    <row r="82" spans="1:23" x14ac:dyDescent="0.3">
      <c r="A82" s="1" t="str">
        <f t="shared" ref="A82:A83" si="99">B82&amp;"_"&amp;TEXT(D82,"00")</f>
        <v>NormalAttackGirlArcher_01</v>
      </c>
      <c r="B82" s="10" t="s">
        <v>480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0.38500000000000001</v>
      </c>
      <c r="O82" s="7" t="str">
        <f t="shared" ref="O82:O83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99"/>
        <v>LP_AddGeneratorCreateCountGirlArcher_01</v>
      </c>
      <c r="B83" s="10" t="s">
        <v>705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AddGeneratorCreateCount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ca="1" si="100"/>
        <v>2</v>
      </c>
      <c r="S83" s="7" t="str">
        <f t="shared" ref="S83:S84" ca="1" si="102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ref="A84" si="103">B84&amp;"_"&amp;TEXT(D84,"00")</f>
        <v>NormalAttackWeakEnergyShieldRobot_01</v>
      </c>
      <c r="B84" s="10" t="s">
        <v>668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</v>
      </c>
      <c r="O84" s="7" t="str">
        <f t="shared" ref="O84" ca="1" si="104">IF(NOT(ISBLANK(N84)),N84,
IF(ISBLANK(M84),"",
VLOOKUP(M84,OFFSET(INDIRECT("$A:$B"),0,MATCH(M$1&amp;"_Verify",INDIRECT("$1:$1"),0)-1),2,0)
))</f>
        <v/>
      </c>
      <c r="S84" s="7" t="str">
        <f t="shared" ca="1" si="102"/>
        <v/>
      </c>
    </row>
    <row r="85" spans="1:23" x14ac:dyDescent="0.3">
      <c r="A85" s="1" t="str">
        <f t="shared" si="69"/>
        <v>NormalAttackEnergyShieldRobot_01</v>
      </c>
      <c r="B85" s="10" t="s">
        <v>481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DelayedBasedDamage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0.50800000000000001</v>
      </c>
      <c r="J85" s="1">
        <v>3.5</v>
      </c>
      <c r="O85" s="7" t="str">
        <f t="shared" ca="1" si="70"/>
        <v/>
      </c>
      <c r="S85" s="7" t="str">
        <f t="shared" ca="1" si="71"/>
        <v/>
      </c>
      <c r="W85" s="1" t="s">
        <v>669</v>
      </c>
    </row>
    <row r="86" spans="1:23" x14ac:dyDescent="0.3">
      <c r="A86" s="1" t="str">
        <f t="shared" si="69"/>
        <v>NormalAttackIceMagician_01</v>
      </c>
      <c r="B86" s="10" t="s">
        <v>482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0.224</v>
      </c>
      <c r="O86" s="7" t="str">
        <f t="shared" ca="1" si="70"/>
        <v/>
      </c>
      <c r="S86" s="7" t="str">
        <f t="shared" ca="1" si="71"/>
        <v/>
      </c>
    </row>
    <row r="87" spans="1:23" x14ac:dyDescent="0.3">
      <c r="A87" s="1" t="str">
        <f t="shared" ref="A87" si="105">B87&amp;"_"&amp;TEXT(D87,"00")</f>
        <v>NormalAttackAngelicWarrior_01</v>
      </c>
      <c r="B87" s="10" t="s">
        <v>483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0.495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NormalAttackUnicornCharacter_01</v>
      </c>
      <c r="B88" s="10" t="s">
        <v>707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0.54500000000000004</v>
      </c>
      <c r="K88" s="1">
        <v>1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0"/>
        <v>CallInvincibleTortoise_01</v>
      </c>
      <c r="B89" t="s">
        <v>108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107</v>
      </c>
    </row>
    <row r="90" spans="1:23" x14ac:dyDescent="0.3">
      <c r="A90" s="1" t="str">
        <f t="shared" si="0"/>
        <v>InvincibleTortoise_01</v>
      </c>
      <c r="B90" t="s">
        <v>107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InvincibleTortoise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O90" s="7" t="str">
        <f t="shared" ca="1" si="1"/>
        <v/>
      </c>
      <c r="S90" s="7" t="str">
        <f t="shared" ca="1" si="2"/>
        <v/>
      </c>
      <c r="T90" s="1" t="s">
        <v>109</v>
      </c>
      <c r="U90" s="1" t="s">
        <v>110</v>
      </c>
    </row>
    <row r="91" spans="1:23" x14ac:dyDescent="0.3">
      <c r="A91" s="1" t="str">
        <f t="shared" si="0"/>
        <v>CountBarrier5Times_01</v>
      </c>
      <c r="B91" t="s">
        <v>115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CountBarrier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P91" s="1">
        <v>5</v>
      </c>
      <c r="S91" s="7" t="str">
        <f t="shared" ca="1" si="2"/>
        <v/>
      </c>
      <c r="V91" s="1" t="s">
        <v>116</v>
      </c>
    </row>
    <row r="92" spans="1:23" x14ac:dyDescent="0.3">
      <c r="A92" s="1" t="str">
        <f t="shared" si="0"/>
        <v>CallBurrowNinjaAssassin_01</v>
      </c>
      <c r="B92" t="s">
        <v>120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CallAffectorValue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O92" s="7" t="str">
        <f t="shared" ca="1" si="1"/>
        <v/>
      </c>
      <c r="Q92" s="1" t="s">
        <v>225</v>
      </c>
      <c r="S92" s="7">
        <f t="shared" ca="1" si="2"/>
        <v>4</v>
      </c>
      <c r="U92" s="1" t="s">
        <v>117</v>
      </c>
    </row>
    <row r="93" spans="1:23" x14ac:dyDescent="0.3">
      <c r="A93" s="1" t="str">
        <f t="shared" si="0"/>
        <v>BurrowNinjaAssassin_01</v>
      </c>
      <c r="B93" t="s">
        <v>117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Burrow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K93" s="1">
        <v>0.5</v>
      </c>
      <c r="L93" s="1">
        <v>1</v>
      </c>
      <c r="O93" s="7" t="str">
        <f t="shared" ca="1" si="1"/>
        <v/>
      </c>
      <c r="P93" s="1">
        <v>2</v>
      </c>
      <c r="S93" s="7" t="str">
        <f t="shared" ca="1" si="2"/>
        <v/>
      </c>
      <c r="T93" s="1" t="s">
        <v>130</v>
      </c>
      <c r="U93" s="1" t="s">
        <v>131</v>
      </c>
      <c r="V93" s="1" t="s">
        <v>132</v>
      </c>
      <c r="W93" s="1" t="s">
        <v>133</v>
      </c>
    </row>
    <row r="94" spans="1:23" x14ac:dyDescent="0.3">
      <c r="A94" s="1" t="str">
        <f t="shared" si="0"/>
        <v>RushPigPet_01</v>
      </c>
      <c r="B94" s="10" t="s">
        <v>553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0</v>
      </c>
      <c r="N94" s="1">
        <v>1</v>
      </c>
      <c r="O94" s="7">
        <f t="shared" ca="1" si="1"/>
        <v>1</v>
      </c>
      <c r="P94" s="1">
        <v>-1</v>
      </c>
      <c r="S94" s="7" t="str">
        <f t="shared" ca="1" si="2"/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1">B95&amp;"_"&amp;TEXT(D95,"00")</f>
        <v>RushPigPet_Purple_01</v>
      </c>
      <c r="B95" s="10" t="s">
        <v>600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1.5</v>
      </c>
      <c r="K95" s="1">
        <v>-1</v>
      </c>
      <c r="L95" s="1">
        <v>100</v>
      </c>
      <c r="N95" s="1">
        <v>3</v>
      </c>
      <c r="O95" s="7">
        <f t="shared" ref="O95" ca="1" si="112">IF(NOT(ISBLANK(N95)),N95,
IF(ISBLANK(M95),"",
VLOOKUP(M95,OFFSET(INDIRECT("$A:$B"),0,MATCH(M$1&amp;"_Verify",INDIRECT("$1:$1"),0)-1),2,0)
))</f>
        <v>3</v>
      </c>
      <c r="P95" s="1">
        <v>-1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ref="A96" si="114">B96&amp;"_"&amp;TEXT(D96,"00")</f>
        <v>RushPolygonalMetalon_Green_01</v>
      </c>
      <c r="B96" s="10" t="s">
        <v>569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8</v>
      </c>
      <c r="J96" s="1">
        <v>1</v>
      </c>
      <c r="K96" s="1">
        <v>0</v>
      </c>
      <c r="L96" s="1">
        <v>0</v>
      </c>
      <c r="N96" s="1">
        <v>1</v>
      </c>
      <c r="O96" s="7">
        <f t="shared" ref="O96" ca="1" si="115">IF(NOT(ISBLANK(N96)),N96,
IF(ISBLANK(M96),"",
VLOOKUP(M96,OFFSET(INDIRECT("$A:$B"),0,MATCH(M$1&amp;"_Verify",INDIRECT("$1:$1"),0)-1),2,0)
))</f>
        <v>1</v>
      </c>
      <c r="P96" s="1">
        <v>250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" si="117">B97&amp;"_"&amp;TEXT(D97,"00")</f>
        <v>RushCuteUniq_01</v>
      </c>
      <c r="B97" s="10" t="s">
        <v>566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6.5</v>
      </c>
      <c r="J97" s="1">
        <v>2.5</v>
      </c>
      <c r="K97" s="1">
        <v>1</v>
      </c>
      <c r="L97" s="1">
        <v>0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554</v>
      </c>
      <c r="U97" s="1">
        <f>(3/2)*1/1.25</f>
        <v>1.2</v>
      </c>
    </row>
    <row r="98" spans="1:23" x14ac:dyDescent="0.3">
      <c r="A98" s="1" t="str">
        <f t="shared" ref="A98:A100" si="120">B98&amp;"_"&amp;TEXT(D98,"00")</f>
        <v>RushRobotSphere_01</v>
      </c>
      <c r="B98" s="10" t="s">
        <v>567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2</v>
      </c>
      <c r="K98" s="1">
        <v>5</v>
      </c>
      <c r="L98" s="1">
        <v>0</v>
      </c>
      <c r="N98" s="1">
        <v>0</v>
      </c>
      <c r="O98" s="7">
        <f t="shared" ref="O98:O100" ca="1" si="121">IF(NOT(ISBLANK(N98)),N98,
IF(ISBLANK(M98),"",
VLOOKUP(M98,OFFSET(INDIRECT("$A:$B"),0,MATCH(M$1&amp;"_Verify",INDIRECT("$1:$1"),0)-1),2,0)
))</f>
        <v>0</v>
      </c>
      <c r="P98" s="1">
        <v>-1</v>
      </c>
      <c r="S98" s="7" t="str">
        <f t="shared" ref="S98:S100" ca="1" si="122">IF(NOT(ISBLANK(R98)),R98,
IF(ISBLANK(Q98),"",
VLOOKUP(Q98,OFFSET(INDIRECT("$A:$B"),0,MATCH(Q$1&amp;"_Verify",INDIRECT("$1:$1"),0)-1),2,0)
))</f>
        <v/>
      </c>
      <c r="T98" s="1" t="s">
        <v>554</v>
      </c>
      <c r="U98" s="1">
        <f>(3/2)*1/1.25</f>
        <v>1.2</v>
      </c>
    </row>
    <row r="99" spans="1:23" x14ac:dyDescent="0.3">
      <c r="A99" s="1" t="str">
        <f t="shared" si="120"/>
        <v>SlowDebuffCyc_01</v>
      </c>
      <c r="B99" s="10" t="s">
        <v>587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AddActorState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21"/>
        <v/>
      </c>
      <c r="S99" s="7" t="str">
        <f t="shared" ca="1" si="122"/>
        <v/>
      </c>
      <c r="T99" s="1" t="s">
        <v>588</v>
      </c>
    </row>
    <row r="100" spans="1:23" x14ac:dyDescent="0.3">
      <c r="A100" s="1" t="str">
        <f t="shared" si="120"/>
        <v>AS_SlowCyc_01</v>
      </c>
      <c r="B100" s="1" t="s">
        <v>589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-0.5</v>
      </c>
      <c r="M100" s="1" t="s">
        <v>156</v>
      </c>
      <c r="O100" s="7">
        <f t="shared" ca="1" si="121"/>
        <v>10</v>
      </c>
      <c r="R100" s="1">
        <v>1</v>
      </c>
      <c r="S100" s="7">
        <f t="shared" ca="1" si="122"/>
        <v>1</v>
      </c>
      <c r="W100" s="1" t="s">
        <v>598</v>
      </c>
    </row>
    <row r="101" spans="1:23" x14ac:dyDescent="0.3">
      <c r="A101" s="1" t="str">
        <f t="shared" ref="A101" si="123">B101&amp;"_"&amp;TEXT(D101,"00")</f>
        <v>TeleportWarAssassin_01</v>
      </c>
      <c r="B101" s="1" t="s">
        <v>595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J101" s="1">
        <v>1.5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" si="126">B102&amp;"_"&amp;TEXT(D102,"00")</f>
        <v>TeleportZippermouth_Green_01</v>
      </c>
      <c r="B102" s="1" t="s">
        <v>611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</v>
      </c>
      <c r="K102" s="1">
        <v>0</v>
      </c>
      <c r="L102" s="1">
        <v>0</v>
      </c>
      <c r="N102" s="1">
        <v>1</v>
      </c>
      <c r="O102" s="7">
        <f t="shared" ref="O102" ca="1" si="127">IF(NOT(ISBLANK(N102)),N102,
IF(ISBLANK(M102),"",
VLOOKUP(M102,OFFSET(INDIRECT("$A:$B"),0,MATCH(M$1&amp;"_Verify",INDIRECT("$1:$1"),0)-1),2,0)
))</f>
        <v>1</v>
      </c>
      <c r="S102" s="7" t="str">
        <f t="shared" ref="S102" ca="1" si="128">IF(NOT(ISBLANK(R102)),R102,
IF(ISBLANK(Q102),"",
VLOOKUP(Q102,OFFSET(INDIRECT("$A:$B"),0,MATCH(Q$1&amp;"_Verify",INDIRECT("$1:$1"),0)-1),2,0)
))</f>
        <v/>
      </c>
      <c r="T102" s="1" t="s">
        <v>592</v>
      </c>
      <c r="W102" s="1" t="s">
        <v>597</v>
      </c>
    </row>
    <row r="103" spans="1:23" x14ac:dyDescent="0.3">
      <c r="A103" s="1" t="str">
        <f t="shared" ref="A103:A105" si="129">B103&amp;"_"&amp;TEXT(D103,"00")</f>
        <v>RotateZippermouth_Green_01</v>
      </c>
      <c r="B103" s="1" t="s">
        <v>613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Rotate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</v>
      </c>
      <c r="J103" s="1">
        <v>360</v>
      </c>
      <c r="O103" s="7" t="str">
        <f t="shared" ref="O103:O105" ca="1" si="130">IF(NOT(ISBLANK(N103)),N103,
IF(ISBLANK(M103),"",
VLOOKUP(M103,OFFSET(INDIRECT("$A:$B"),0,MATCH(M$1&amp;"_Verify",INDIRECT("$1:$1"),0)-1),2,0)
))</f>
        <v/>
      </c>
      <c r="S103" s="7" t="str">
        <f t="shared" ref="S103" ca="1" si="131">IF(NOT(ISBLANK(R103)),R103,
IF(ISBLANK(Q103),"",
VLOOKUP(Q103,OFFSET(INDIRECT("$A:$B"),0,MATCH(Q$1&amp;"_Verify",INDIRECT("$1:$1"),0)-1),2,0)
))</f>
        <v/>
      </c>
      <c r="T103" s="1" t="s">
        <v>615</v>
      </c>
    </row>
    <row r="104" spans="1:23" x14ac:dyDescent="0.3">
      <c r="A104" s="1" t="str">
        <f t="shared" ref="A104" si="132">B104&amp;"_"&amp;TEXT(D104,"00")</f>
        <v>RotateZippermouth_Black_01</v>
      </c>
      <c r="B104" s="1" t="s">
        <v>780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Rotate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360</v>
      </c>
      <c r="O104" s="7" t="str">
        <f t="shared" ref="O104" ca="1" si="133">IF(NOT(ISBLANK(N104)),N104,
IF(ISBLANK(M104),"",
VLOOKUP(M104,OFFSET(INDIRECT("$A:$B"),0,MATCH(M$1&amp;"_Verify",INDIRECT("$1:$1"),0)-1),2,0)
))</f>
        <v/>
      </c>
      <c r="S104" s="7" t="str">
        <f t="shared" ref="S104" ca="1" si="134">IF(NOT(ISBLANK(R104)),R104,
IF(ISBLANK(Q104),"",
VLOOKUP(Q104,OFFSET(INDIRECT("$A:$B"),0,MATCH(Q$1&amp;"_Verify",INDIRECT("$1:$1"),0)-1),2,0)
))</f>
        <v/>
      </c>
      <c r="T104" s="1" t="s">
        <v>615</v>
      </c>
    </row>
    <row r="105" spans="1:23" x14ac:dyDescent="0.3">
      <c r="A105" s="1" t="str">
        <f t="shared" si="129"/>
        <v>TeleportOneEyedWizard_BlueClose_01</v>
      </c>
      <c r="B105" s="1" t="s">
        <v>620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0.3</v>
      </c>
      <c r="J105" s="1">
        <v>1</v>
      </c>
      <c r="N105" s="1">
        <v>2</v>
      </c>
      <c r="O105" s="7">
        <f t="shared" ca="1" si="130"/>
        <v>2</v>
      </c>
      <c r="S105" s="7" t="str">
        <f t="shared" ca="1" si="2"/>
        <v/>
      </c>
      <c r="T105" s="1" t="s">
        <v>623</v>
      </c>
      <c r="U105" s="1" t="s">
        <v>634</v>
      </c>
      <c r="W105" s="1" t="s">
        <v>597</v>
      </c>
    </row>
    <row r="106" spans="1:23" x14ac:dyDescent="0.3">
      <c r="A106" s="1" t="str">
        <f t="shared" ref="A106:A107" si="135">B106&amp;"_"&amp;TEXT(D106,"00")</f>
        <v>TeleportOneEyedWizard_BlueFar_01</v>
      </c>
      <c r="B106" s="1" t="s">
        <v>621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0.3</v>
      </c>
      <c r="J106" s="1">
        <v>1</v>
      </c>
      <c r="N106" s="1">
        <v>3</v>
      </c>
      <c r="O106" s="7">
        <f t="shared" ref="O106:O107" ca="1" si="136">IF(NOT(ISBLANK(N106)),N106,
IF(ISBLANK(M106),"",
VLOOKUP(M106,OFFSET(INDIRECT("$A:$B"),0,MATCH(M$1&amp;"_Verify",INDIRECT("$1:$1"),0)-1),2,0)
))</f>
        <v>3</v>
      </c>
      <c r="S106" s="7" t="str">
        <f t="shared" ca="1" si="2"/>
        <v/>
      </c>
      <c r="T106" s="1" t="s">
        <v>624</v>
      </c>
      <c r="U106" s="1" t="s">
        <v>634</v>
      </c>
      <c r="W106" s="1" t="s">
        <v>597</v>
      </c>
    </row>
    <row r="107" spans="1:23" x14ac:dyDescent="0.3">
      <c r="A107" s="1" t="str">
        <f t="shared" si="135"/>
        <v>RushHeavyKnight_YellowFirst_01</v>
      </c>
      <c r="B107" s="10" t="s">
        <v>626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1.5</v>
      </c>
      <c r="K107" s="1">
        <v>2</v>
      </c>
      <c r="L107" s="1">
        <v>0</v>
      </c>
      <c r="N107" s="1">
        <v>1</v>
      </c>
      <c r="O107" s="7">
        <f t="shared" ca="1" si="136"/>
        <v>1</v>
      </c>
      <c r="P107" s="1">
        <v>-1</v>
      </c>
      <c r="S107" s="7" t="str">
        <f t="shared" ca="1" si="2"/>
        <v/>
      </c>
      <c r="T107" s="1" t="s">
        <v>632</v>
      </c>
      <c r="U107" s="1">
        <v>1.5</v>
      </c>
    </row>
    <row r="108" spans="1:23" x14ac:dyDescent="0.3">
      <c r="A108" s="1" t="str">
        <f t="shared" ref="A108:A116" si="137">B108&amp;"_"&amp;TEXT(D108,"00")</f>
        <v>RushHeavyKnight_YellowSecond_01</v>
      </c>
      <c r="B108" s="10" t="s">
        <v>630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4.2</v>
      </c>
      <c r="J108" s="1">
        <v>1.5</v>
      </c>
      <c r="K108" s="1">
        <v>1</v>
      </c>
      <c r="L108" s="1">
        <v>0</v>
      </c>
      <c r="N108" s="1">
        <v>1</v>
      </c>
      <c r="O108" s="7">
        <f t="shared" ref="O108:O116" ca="1" si="138">IF(NOT(ISBLANK(N108)),N108,
IF(ISBLANK(M108),"",
VLOOKUP(M108,OFFSET(INDIRECT("$A:$B"),0,MATCH(M$1&amp;"_Verify",INDIRECT("$1:$1"),0)-1),2,0)
))</f>
        <v>1</v>
      </c>
      <c r="P108" s="1">
        <v>-1</v>
      </c>
      <c r="S108" s="7" t="str">
        <f t="shared" ca="1" si="2"/>
        <v/>
      </c>
      <c r="T108" s="1" t="s">
        <v>633</v>
      </c>
      <c r="U108" s="1">
        <v>1.5</v>
      </c>
    </row>
    <row r="109" spans="1:23" x14ac:dyDescent="0.3">
      <c r="A109" s="1" t="str">
        <f t="shared" si="137"/>
        <v>RushHeavyKnight_YellowThird_01</v>
      </c>
      <c r="B109" s="10" t="s">
        <v>631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4.2</v>
      </c>
      <c r="J109" s="1">
        <v>0.2</v>
      </c>
      <c r="K109" s="1">
        <v>-3</v>
      </c>
      <c r="L109" s="1">
        <v>0</v>
      </c>
      <c r="N109" s="1">
        <v>1</v>
      </c>
      <c r="O109" s="7">
        <f t="shared" ca="1" si="138"/>
        <v>1</v>
      </c>
      <c r="P109" s="1">
        <v>200</v>
      </c>
      <c r="S109" s="7" t="str">
        <f t="shared" ca="1" si="2"/>
        <v/>
      </c>
      <c r="T109" s="1" t="s">
        <v>554</v>
      </c>
      <c r="U109" s="1">
        <v>1.5</v>
      </c>
    </row>
    <row r="110" spans="1:23" x14ac:dyDescent="0.3">
      <c r="A110" s="1" t="str">
        <f>B110&amp;"_"&amp;TEXT(D110,"00")</f>
        <v>SuicidePolygonalMagma_Blue_01</v>
      </c>
      <c r="B110" s="10" t="s">
        <v>661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Suicide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N110" s="1">
        <v>1</v>
      </c>
      <c r="O110" s="7">
        <f ca="1">IF(NOT(ISBLANK(N110)),N110,
IF(ISBLANK(M110),"",
VLOOKUP(M110,OFFSET(INDIRECT("$A:$B"),0,MATCH(M$1&amp;"_Verify",INDIRECT("$1:$1"),0)-1),2,0)
))</f>
        <v>1</v>
      </c>
      <c r="S110" s="7" t="str">
        <f t="shared" ca="1" si="2"/>
        <v/>
      </c>
      <c r="T110" s="1" t="s">
        <v>657</v>
      </c>
    </row>
    <row r="111" spans="1:23" x14ac:dyDescent="0.3">
      <c r="A111" s="1" t="str">
        <f>B111&amp;"_"&amp;TEXT(D111,"00")</f>
        <v>SleepingDragonTerrorBringer_Red_01</v>
      </c>
      <c r="B111" s="10" t="s">
        <v>755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MonsterSleeping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3</v>
      </c>
      <c r="O111" s="7" t="str">
        <f ca="1">IF(NOT(ISBLANK(N111)),N111,
IF(ISBLANK(M111),"",
VLOOKUP(M111,OFFSET(INDIRECT("$A:$B"),0,MATCH(M$1&amp;"_Verify",INDIRECT("$1:$1"),0)-1),2,0)
))</f>
        <v/>
      </c>
      <c r="S111" s="7" t="str">
        <f t="shared" ca="1" si="2"/>
        <v/>
      </c>
      <c r="T111" s="1" t="s">
        <v>757</v>
      </c>
      <c r="U111" s="1" t="s">
        <v>758</v>
      </c>
    </row>
    <row r="112" spans="1:23" x14ac:dyDescent="0.3">
      <c r="A112" s="1" t="str">
        <f>B112&amp;"_"&amp;TEXT(D112,"00")</f>
        <v>BurrowOnStartRtsTurret_01</v>
      </c>
      <c r="B112" s="10" t="s">
        <v>763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BurrowOnStart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ca="1">IF(NOT(ISBLANK(N112)),N112,
IF(ISBLANK(M112),"",
VLOOKUP(M112,OFFSET(INDIRECT("$A:$B"),0,MATCH(M$1&amp;"_Verify",INDIRECT("$1:$1"),0)-1),2,0)
))</f>
        <v/>
      </c>
      <c r="S112" s="7" t="str">
        <f t="shared" ca="1" si="2"/>
        <v/>
      </c>
    </row>
    <row r="113" spans="1:20" x14ac:dyDescent="0.3">
      <c r="A113" s="1" t="str">
        <f t="shared" ref="A113" si="139">B113&amp;"_"&amp;TEXT(D113,"00")</f>
        <v>AddForceDragonTerrorBringer_Red_01</v>
      </c>
      <c r="B113" s="10" t="s">
        <v>759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AddForce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8</v>
      </c>
      <c r="N113" s="1">
        <v>0</v>
      </c>
      <c r="O113" s="7">
        <f t="shared" ref="O113" ca="1" si="140">IF(NOT(ISBLANK(N113)),N113,
IF(ISBLANK(M113),"",
VLOOKUP(M113,OFFSET(INDIRECT("$A:$B"),0,MATCH(M$1&amp;"_Verify",INDIRECT("$1:$1"),0)-1),2,0)
))</f>
        <v>0</v>
      </c>
      <c r="S113" s="7" t="str">
        <f t="shared" ca="1" si="2"/>
        <v/>
      </c>
    </row>
    <row r="114" spans="1:20" x14ac:dyDescent="0.3">
      <c r="A114" s="1" t="str">
        <f t="shared" ref="A114:A115" si="141">B114&amp;"_"&amp;TEXT(D114,"00")</f>
        <v>JumpAttackRobotTwo_01</v>
      </c>
      <c r="B114" s="10" t="s">
        <v>774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Jump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7</v>
      </c>
      <c r="J114" s="1">
        <v>2</v>
      </c>
      <c r="L114" s="1">
        <v>0.4</v>
      </c>
      <c r="N114" s="1">
        <v>1</v>
      </c>
      <c r="O114" s="7">
        <f t="shared" ref="O114:O115" ca="1" si="142">IF(NOT(ISBLANK(N114)),N114,
IF(ISBLANK(M114),"",
VLOOKUP(M114,OFFSET(INDIRECT("$A:$B"),0,MATCH(M$1&amp;"_Verify",INDIRECT("$1:$1"),0)-1),2,0)
))</f>
        <v>1</v>
      </c>
      <c r="S114" s="7" t="str">
        <f t="shared" ref="S114:S115" ca="1" si="143">IF(NOT(ISBLANK(R114)),R114,
IF(ISBLANK(Q114),"",
VLOOKUP(Q114,OFFSET(INDIRECT("$A:$B"),0,MATCH(Q$1&amp;"_Verify",INDIRECT("$1:$1"),0)-1),2,0)
))</f>
        <v/>
      </c>
      <c r="T114" s="1" t="s">
        <v>778</v>
      </c>
    </row>
    <row r="115" spans="1:20" x14ac:dyDescent="0.3">
      <c r="A115" s="1" t="str">
        <f t="shared" si="141"/>
        <v>JumpRunRobotTwo_01</v>
      </c>
      <c r="B115" s="10" t="s">
        <v>776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Jump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7</v>
      </c>
      <c r="J115" s="1">
        <v>2</v>
      </c>
      <c r="L115" s="1">
        <v>8</v>
      </c>
      <c r="N115" s="1">
        <v>2</v>
      </c>
      <c r="O115" s="7">
        <f t="shared" ca="1" si="142"/>
        <v>2</v>
      </c>
      <c r="S115" s="7" t="str">
        <f t="shared" ca="1" si="143"/>
        <v/>
      </c>
      <c r="T115" s="1" t="s">
        <v>778</v>
      </c>
    </row>
    <row r="116" spans="1:20" x14ac:dyDescent="0.3">
      <c r="A116" s="1" t="str">
        <f t="shared" si="137"/>
        <v>AddForceCommon_01</v>
      </c>
      <c r="B116" s="10" t="s">
        <v>638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AddForce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3</v>
      </c>
      <c r="N116" s="1">
        <v>0</v>
      </c>
      <c r="O116" s="7">
        <f t="shared" ca="1" si="138"/>
        <v>0</v>
      </c>
      <c r="S116" s="7" t="str">
        <f t="shared" ca="1" si="2"/>
        <v/>
      </c>
    </row>
    <row r="117" spans="1:20" x14ac:dyDescent="0.3">
      <c r="A117" s="1" t="str">
        <f t="shared" ref="A117" si="144">B117&amp;"_"&amp;TEXT(D117,"00")</f>
        <v>AddForceCommonWeak_01</v>
      </c>
      <c r="B117" s="10" t="s">
        <v>644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2.5</v>
      </c>
      <c r="N117" s="1">
        <v>0</v>
      </c>
      <c r="O117" s="7">
        <f t="shared" ref="O117" ca="1" si="145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0" x14ac:dyDescent="0.3">
      <c r="A118" s="1" t="str">
        <f t="shared" ref="A118" si="146">B118&amp;"_"&amp;TEXT(D118,"00")</f>
        <v>AddForceCommonStrong_01</v>
      </c>
      <c r="B118" s="10" t="s">
        <v>646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AddForce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N118" s="1">
        <v>0</v>
      </c>
      <c r="O118" s="7">
        <f t="shared" ref="O118" ca="1" si="147">IF(NOT(ISBLANK(N118)),N118,
IF(ISBLANK(M118),"",
VLOOKUP(M118,OFFSET(INDIRECT("$A:$B"),0,MATCH(M$1&amp;"_Verify",INDIRECT("$1:$1"),0)-1),2,0)
))</f>
        <v>0</v>
      </c>
      <c r="S118" s="7" t="str">
        <f t="shared" ca="1" si="2"/>
        <v/>
      </c>
    </row>
    <row r="119" spans="1:20" x14ac:dyDescent="0.3">
      <c r="A119" s="1" t="str">
        <f t="shared" si="0"/>
        <v>LP_Atk_01</v>
      </c>
      <c r="B119" s="1" t="s">
        <v>256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0.15</v>
      </c>
      <c r="M119" s="1" t="s">
        <v>164</v>
      </c>
      <c r="O119" s="7">
        <f t="shared" ca="1" si="1"/>
        <v>19</v>
      </c>
      <c r="S119" s="7" t="str">
        <f t="shared" ca="1" si="2"/>
        <v/>
      </c>
    </row>
    <row r="120" spans="1:20" x14ac:dyDescent="0.3">
      <c r="A120" s="1" t="str">
        <f t="shared" si="0"/>
        <v>LP_Atk_02</v>
      </c>
      <c r="B120" s="1" t="s">
        <v>256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0.315</v>
      </c>
      <c r="M120" s="1" t="s">
        <v>164</v>
      </c>
      <c r="O120" s="7">
        <f t="shared" ca="1" si="1"/>
        <v>19</v>
      </c>
      <c r="S120" s="7" t="str">
        <f t="shared" ca="1" si="2"/>
        <v/>
      </c>
    </row>
    <row r="121" spans="1:20" x14ac:dyDescent="0.3">
      <c r="A121" s="1" t="str">
        <f t="shared" ref="A121:A129" si="148">B121&amp;"_"&amp;TEXT(D121,"00")</f>
        <v>LP_Atk_03</v>
      </c>
      <c r="B121" s="1" t="s">
        <v>256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0.49500000000000005</v>
      </c>
      <c r="M121" s="1" t="s">
        <v>164</v>
      </c>
      <c r="N121" s="6"/>
      <c r="O121" s="7">
        <f t="shared" ca="1" si="1"/>
        <v>19</v>
      </c>
      <c r="S121" s="7" t="str">
        <f t="shared" ca="1" si="2"/>
        <v/>
      </c>
    </row>
    <row r="122" spans="1:20" x14ac:dyDescent="0.3">
      <c r="A122" s="1" t="str">
        <f t="shared" si="148"/>
        <v>LP_Atk_04</v>
      </c>
      <c r="B122" s="1" t="s">
        <v>256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0.69</v>
      </c>
      <c r="M122" s="1" t="s">
        <v>164</v>
      </c>
      <c r="O122" s="7">
        <f t="shared" ca="1" si="1"/>
        <v>19</v>
      </c>
      <c r="S122" s="7" t="str">
        <f t="shared" ca="1" si="2"/>
        <v/>
      </c>
    </row>
    <row r="123" spans="1:20" x14ac:dyDescent="0.3">
      <c r="A123" s="1" t="str">
        <f t="shared" si="148"/>
        <v>LP_Atk_05</v>
      </c>
      <c r="B123" s="1" t="s">
        <v>256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0.89999999999999991</v>
      </c>
      <c r="M123" s="1" t="s">
        <v>164</v>
      </c>
      <c r="O123" s="7">
        <f ca="1">IF(NOT(ISBLANK(N123)),N123,
IF(ISBLANK(M123),"",
VLOOKUP(M123,OFFSET(INDIRECT("$A:$B"),0,MATCH(M$1&amp;"_Verify",INDIRECT("$1:$1"),0)-1),2,0)
))</f>
        <v>19</v>
      </c>
      <c r="S123" s="7" t="str">
        <f t="shared" ca="1" si="2"/>
        <v/>
      </c>
    </row>
    <row r="124" spans="1:20" x14ac:dyDescent="0.3">
      <c r="A124" s="1" t="str">
        <f t="shared" si="148"/>
        <v>LP_Atk_06</v>
      </c>
      <c r="B124" s="1" t="s">
        <v>256</v>
      </c>
      <c r="C124" s="1" t="str">
        <f>IF(ISERROR(VLOOKUP(B124,AffectorValueTable!$A:$A,1,0)),"어펙터밸류없음","")</f>
        <v/>
      </c>
      <c r="D124" s="1">
        <v>6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1.125</v>
      </c>
      <c r="M124" s="1" t="s">
        <v>164</v>
      </c>
      <c r="O124" s="7">
        <f t="shared" ref="O124:O175" ca="1" si="149">IF(NOT(ISBLANK(N124)),N124,
IF(ISBLANK(M124),"",
VLOOKUP(M124,OFFSET(INDIRECT("$A:$B"),0,MATCH(M$1&amp;"_Verify",INDIRECT("$1:$1"),0)-1),2,0)
))</f>
        <v>19</v>
      </c>
      <c r="S124" s="7" t="str">
        <f t="shared" ca="1" si="2"/>
        <v/>
      </c>
    </row>
    <row r="125" spans="1:20" x14ac:dyDescent="0.3">
      <c r="A125" s="1" t="str">
        <f t="shared" si="148"/>
        <v>LP_Atk_07</v>
      </c>
      <c r="B125" s="1" t="s">
        <v>256</v>
      </c>
      <c r="C125" s="1" t="str">
        <f>IF(ISERROR(VLOOKUP(B125,AffectorValueTable!$A:$A,1,0)),"어펙터밸류없음","")</f>
        <v/>
      </c>
      <c r="D125" s="1">
        <v>7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1.3650000000000002</v>
      </c>
      <c r="M125" s="1" t="s">
        <v>164</v>
      </c>
      <c r="O125" s="7">
        <f t="shared" ca="1" si="149"/>
        <v>19</v>
      </c>
      <c r="S125" s="7" t="str">
        <f t="shared" ca="1" si="2"/>
        <v/>
      </c>
    </row>
    <row r="126" spans="1:20" x14ac:dyDescent="0.3">
      <c r="A126" s="1" t="str">
        <f t="shared" si="148"/>
        <v>LP_Atk_08</v>
      </c>
      <c r="B126" s="1" t="s">
        <v>256</v>
      </c>
      <c r="C126" s="1" t="str">
        <f>IF(ISERROR(VLOOKUP(B126,AffectorValueTable!$A:$A,1,0)),"어펙터밸류없음","")</f>
        <v/>
      </c>
      <c r="D126" s="1">
        <v>8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1.62</v>
      </c>
      <c r="M126" s="1" t="s">
        <v>164</v>
      </c>
      <c r="O126" s="7">
        <f t="shared" ca="1" si="149"/>
        <v>19</v>
      </c>
      <c r="S126" s="7" t="str">
        <f t="shared" ca="1" si="2"/>
        <v/>
      </c>
    </row>
    <row r="127" spans="1:20" x14ac:dyDescent="0.3">
      <c r="A127" s="1" t="str">
        <f t="shared" si="148"/>
        <v>LP_Atk_09</v>
      </c>
      <c r="B127" s="1" t="s">
        <v>256</v>
      </c>
      <c r="C127" s="1" t="str">
        <f>IF(ISERROR(VLOOKUP(B127,AffectorValueTable!$A:$A,1,0)),"어펙터밸류없음","")</f>
        <v/>
      </c>
      <c r="D127" s="1">
        <v>9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1.89</v>
      </c>
      <c r="M127" s="1" t="s">
        <v>164</v>
      </c>
      <c r="O127" s="7">
        <f t="shared" ca="1" si="149"/>
        <v>19</v>
      </c>
      <c r="S127" s="7" t="str">
        <f t="shared" ca="1" si="2"/>
        <v/>
      </c>
    </row>
    <row r="128" spans="1:20" x14ac:dyDescent="0.3">
      <c r="A128" s="1" t="str">
        <f t="shared" si="148"/>
        <v>LP_AtkBetter_01</v>
      </c>
      <c r="B128" s="1" t="s">
        <v>257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0.25</v>
      </c>
      <c r="M128" s="1" t="s">
        <v>164</v>
      </c>
      <c r="O128" s="7">
        <f t="shared" ca="1" si="149"/>
        <v>19</v>
      </c>
      <c r="S128" s="7" t="str">
        <f t="shared" ca="1" si="2"/>
        <v/>
      </c>
    </row>
    <row r="129" spans="1:19" x14ac:dyDescent="0.3">
      <c r="A129" s="1" t="str">
        <f t="shared" si="148"/>
        <v>LP_AtkBetter_02</v>
      </c>
      <c r="B129" s="1" t="s">
        <v>257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0.52500000000000002</v>
      </c>
      <c r="M129" s="1" t="s">
        <v>164</v>
      </c>
      <c r="O129" s="7">
        <f t="shared" ca="1" si="149"/>
        <v>19</v>
      </c>
      <c r="S129" s="7" t="str">
        <f t="shared" ca="1" si="2"/>
        <v/>
      </c>
    </row>
    <row r="130" spans="1:19" x14ac:dyDescent="0.3">
      <c r="A130" s="1" t="str">
        <f t="shared" ref="A130:A150" si="150">B130&amp;"_"&amp;TEXT(D130,"00")</f>
        <v>LP_AtkBetter_03</v>
      </c>
      <c r="B130" s="1" t="s">
        <v>257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0.82500000000000007</v>
      </c>
      <c r="M130" s="1" t="s">
        <v>164</v>
      </c>
      <c r="O130" s="7">
        <f t="shared" ca="1" si="149"/>
        <v>19</v>
      </c>
      <c r="S130" s="7" t="str">
        <f t="shared" ca="1" si="2"/>
        <v/>
      </c>
    </row>
    <row r="131" spans="1:19" x14ac:dyDescent="0.3">
      <c r="A131" s="1" t="str">
        <f t="shared" si="150"/>
        <v>LP_AtkBetter_04</v>
      </c>
      <c r="B131" s="1" t="s">
        <v>257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1.1499999999999999</v>
      </c>
      <c r="M131" s="1" t="s">
        <v>164</v>
      </c>
      <c r="O131" s="7">
        <f t="shared" ca="1" si="149"/>
        <v>19</v>
      </c>
      <c r="S131" s="7" t="str">
        <f t="shared" ca="1" si="2"/>
        <v/>
      </c>
    </row>
    <row r="132" spans="1:19" x14ac:dyDescent="0.3">
      <c r="A132" s="1" t="str">
        <f t="shared" si="150"/>
        <v>LP_AtkBetter_05</v>
      </c>
      <c r="B132" s="1" t="s">
        <v>257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1.5</v>
      </c>
      <c r="M132" s="1" t="s">
        <v>164</v>
      </c>
      <c r="O132" s="7">
        <f t="shared" ca="1" si="149"/>
        <v>19</v>
      </c>
      <c r="S132" s="7" t="str">
        <f t="shared" ca="1" si="2"/>
        <v/>
      </c>
    </row>
    <row r="133" spans="1:19" x14ac:dyDescent="0.3">
      <c r="A133" s="1" t="str">
        <f t="shared" si="150"/>
        <v>LP_AtkBetter_06</v>
      </c>
      <c r="B133" s="1" t="s">
        <v>257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1.875</v>
      </c>
      <c r="M133" s="1" t="s">
        <v>164</v>
      </c>
      <c r="O133" s="7">
        <f t="shared" ca="1" si="149"/>
        <v>19</v>
      </c>
      <c r="S133" s="7" t="str">
        <f t="shared" ca="1" si="2"/>
        <v/>
      </c>
    </row>
    <row r="134" spans="1:19" x14ac:dyDescent="0.3">
      <c r="A134" s="1" t="str">
        <f t="shared" si="150"/>
        <v>LP_AtkBetter_07</v>
      </c>
      <c r="B134" s="1" t="s">
        <v>257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2.2749999999999999</v>
      </c>
      <c r="M134" s="1" t="s">
        <v>164</v>
      </c>
      <c r="O134" s="7">
        <f t="shared" ca="1" si="149"/>
        <v>19</v>
      </c>
      <c r="S134" s="7" t="str">
        <f t="shared" ca="1" si="2"/>
        <v/>
      </c>
    </row>
    <row r="135" spans="1:19" x14ac:dyDescent="0.3">
      <c r="A135" s="1" t="str">
        <f t="shared" si="150"/>
        <v>LP_AtkBetter_08</v>
      </c>
      <c r="B135" s="1" t="s">
        <v>257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2.7</v>
      </c>
      <c r="M135" s="1" t="s">
        <v>164</v>
      </c>
      <c r="O135" s="7">
        <f t="shared" ca="1" si="149"/>
        <v>19</v>
      </c>
      <c r="S135" s="7" t="str">
        <f t="shared" ca="1" si="2"/>
        <v/>
      </c>
    </row>
    <row r="136" spans="1:19" x14ac:dyDescent="0.3">
      <c r="A136" s="1" t="str">
        <f t="shared" si="150"/>
        <v>LP_AtkBetter_09</v>
      </c>
      <c r="B136" s="1" t="s">
        <v>257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3.15</v>
      </c>
      <c r="M136" s="1" t="s">
        <v>164</v>
      </c>
      <c r="O136" s="7">
        <f t="shared" ca="1" si="149"/>
        <v>19</v>
      </c>
      <c r="S136" s="7" t="str">
        <f t="shared" ca="1" si="2"/>
        <v/>
      </c>
    </row>
    <row r="137" spans="1:19" x14ac:dyDescent="0.3">
      <c r="A137" s="1" t="str">
        <f t="shared" si="150"/>
        <v>LP_AtkBest_01</v>
      </c>
      <c r="B137" s="1" t="s">
        <v>258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0.45</v>
      </c>
      <c r="M137" s="1" t="s">
        <v>164</v>
      </c>
      <c r="O137" s="7">
        <f t="shared" ca="1" si="149"/>
        <v>19</v>
      </c>
      <c r="S137" s="7" t="str">
        <f t="shared" ca="1" si="2"/>
        <v/>
      </c>
    </row>
    <row r="138" spans="1:19" x14ac:dyDescent="0.3">
      <c r="A138" s="1" t="str">
        <f t="shared" ref="A138:A139" si="151">B138&amp;"_"&amp;TEXT(D138,"00")</f>
        <v>LP_AtkBest_02</v>
      </c>
      <c r="B138" s="1" t="s">
        <v>258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0.94500000000000006</v>
      </c>
      <c r="M138" s="1" t="s">
        <v>164</v>
      </c>
      <c r="O138" s="7">
        <f t="shared" ref="O138:O139" ca="1" si="152">IF(NOT(ISBLANK(N138)),N138,
IF(ISBLANK(M138),"",
VLOOKUP(M138,OFFSET(INDIRECT("$A:$B"),0,MATCH(M$1&amp;"_Verify",INDIRECT("$1:$1"),0)-1),2,0)
))</f>
        <v>19</v>
      </c>
      <c r="S138" s="7" t="str">
        <f t="shared" ca="1" si="2"/>
        <v/>
      </c>
    </row>
    <row r="139" spans="1:19" x14ac:dyDescent="0.3">
      <c r="A139" s="1" t="str">
        <f t="shared" si="151"/>
        <v>LP_AtkBest_03</v>
      </c>
      <c r="B139" s="1" t="s">
        <v>258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1.4850000000000003</v>
      </c>
      <c r="M139" s="1" t="s">
        <v>164</v>
      </c>
      <c r="O139" s="7">
        <f t="shared" ca="1" si="152"/>
        <v>19</v>
      </c>
      <c r="S139" s="7" t="str">
        <f t="shared" ca="1" si="2"/>
        <v/>
      </c>
    </row>
    <row r="140" spans="1:19" x14ac:dyDescent="0.3">
      <c r="A140" s="1" t="str">
        <f t="shared" si="150"/>
        <v>LP_AtkSpeed_01</v>
      </c>
      <c r="B140" s="1" t="s">
        <v>259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ref="J140:J160" si="153">J119*4.75/6</f>
        <v>0.11875000000000001</v>
      </c>
      <c r="M140" s="1" t="s">
        <v>149</v>
      </c>
      <c r="O140" s="7">
        <f t="shared" ca="1" si="149"/>
        <v>3</v>
      </c>
      <c r="S140" s="7" t="str">
        <f t="shared" ca="1" si="2"/>
        <v/>
      </c>
    </row>
    <row r="141" spans="1:19" x14ac:dyDescent="0.3">
      <c r="A141" s="1" t="str">
        <f t="shared" si="150"/>
        <v>LP_AtkSpeed_02</v>
      </c>
      <c r="B141" s="1" t="s">
        <v>259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53"/>
        <v>0.24937500000000001</v>
      </c>
      <c r="M141" s="1" t="s">
        <v>149</v>
      </c>
      <c r="O141" s="7">
        <f t="shared" ca="1" si="149"/>
        <v>3</v>
      </c>
      <c r="S141" s="7" t="str">
        <f t="shared" ca="1" si="2"/>
        <v/>
      </c>
    </row>
    <row r="142" spans="1:19" x14ac:dyDescent="0.3">
      <c r="A142" s="1" t="str">
        <f t="shared" si="150"/>
        <v>LP_AtkSpeed_03</v>
      </c>
      <c r="B142" s="1" t="s">
        <v>259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53"/>
        <v>0.39187500000000003</v>
      </c>
      <c r="M142" s="1" t="s">
        <v>149</v>
      </c>
      <c r="O142" s="7">
        <f t="shared" ca="1" si="149"/>
        <v>3</v>
      </c>
      <c r="S142" s="7" t="str">
        <f t="shared" ca="1" si="2"/>
        <v/>
      </c>
    </row>
    <row r="143" spans="1:19" x14ac:dyDescent="0.3">
      <c r="A143" s="1" t="str">
        <f t="shared" si="150"/>
        <v>LP_AtkSpeed_04</v>
      </c>
      <c r="B143" s="1" t="s">
        <v>259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53"/>
        <v>0.54625000000000001</v>
      </c>
      <c r="M143" s="1" t="s">
        <v>149</v>
      </c>
      <c r="O143" s="7">
        <f t="shared" ca="1" si="149"/>
        <v>3</v>
      </c>
      <c r="S143" s="7" t="str">
        <f t="shared" ca="1" si="2"/>
        <v/>
      </c>
    </row>
    <row r="144" spans="1:19" x14ac:dyDescent="0.3">
      <c r="A144" s="1" t="str">
        <f t="shared" si="150"/>
        <v>LP_AtkSpeed_05</v>
      </c>
      <c r="B144" s="1" t="s">
        <v>259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53"/>
        <v>0.71249999999999991</v>
      </c>
      <c r="M144" s="1" t="s">
        <v>149</v>
      </c>
      <c r="O144" s="7">
        <f t="shared" ca="1" si="149"/>
        <v>3</v>
      </c>
      <c r="S144" s="7" t="str">
        <f t="shared" ca="1" si="2"/>
        <v/>
      </c>
    </row>
    <row r="145" spans="1:19" x14ac:dyDescent="0.3">
      <c r="A145" s="1" t="str">
        <f t="shared" si="150"/>
        <v>LP_AtkSpeed_06</v>
      </c>
      <c r="B145" s="1" t="s">
        <v>259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53"/>
        <v>0.890625</v>
      </c>
      <c r="M145" s="1" t="s">
        <v>149</v>
      </c>
      <c r="O145" s="7">
        <f t="shared" ca="1" si="149"/>
        <v>3</v>
      </c>
      <c r="S145" s="7" t="str">
        <f t="shared" ca="1" si="2"/>
        <v/>
      </c>
    </row>
    <row r="146" spans="1:19" x14ac:dyDescent="0.3">
      <c r="A146" s="1" t="str">
        <f t="shared" si="150"/>
        <v>LP_AtkSpeed_07</v>
      </c>
      <c r="B146" s="1" t="s">
        <v>259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53"/>
        <v>1.0806250000000002</v>
      </c>
      <c r="M146" s="1" t="s">
        <v>149</v>
      </c>
      <c r="O146" s="7">
        <f t="shared" ca="1" si="149"/>
        <v>3</v>
      </c>
      <c r="S146" s="7" t="str">
        <f t="shared" ca="1" si="2"/>
        <v/>
      </c>
    </row>
    <row r="147" spans="1:19" x14ac:dyDescent="0.3">
      <c r="A147" s="1" t="str">
        <f t="shared" si="150"/>
        <v>LP_AtkSpeed_08</v>
      </c>
      <c r="B147" s="1" t="s">
        <v>259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53"/>
        <v>1.2825</v>
      </c>
      <c r="M147" s="1" t="s">
        <v>149</v>
      </c>
      <c r="O147" s="7">
        <f t="shared" ca="1" si="149"/>
        <v>3</v>
      </c>
      <c r="S147" s="7" t="str">
        <f t="shared" ca="1" si="2"/>
        <v/>
      </c>
    </row>
    <row r="148" spans="1:19" x14ac:dyDescent="0.3">
      <c r="A148" s="1" t="str">
        <f t="shared" si="150"/>
        <v>LP_AtkSpeed_09</v>
      </c>
      <c r="B148" s="1" t="s">
        <v>259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3"/>
        <v>1.4962499999999999</v>
      </c>
      <c r="M148" s="1" t="s">
        <v>149</v>
      </c>
      <c r="O148" s="7">
        <f t="shared" ca="1" si="149"/>
        <v>3</v>
      </c>
      <c r="S148" s="7" t="str">
        <f t="shared" ca="1" si="2"/>
        <v/>
      </c>
    </row>
    <row r="149" spans="1:19" x14ac:dyDescent="0.3">
      <c r="A149" s="1" t="str">
        <f t="shared" si="150"/>
        <v>LP_AtkSpeedBetter_01</v>
      </c>
      <c r="B149" s="1" t="s">
        <v>260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3"/>
        <v>0.19791666666666666</v>
      </c>
      <c r="M149" s="1" t="s">
        <v>149</v>
      </c>
      <c r="O149" s="7">
        <f t="shared" ca="1" si="149"/>
        <v>3</v>
      </c>
      <c r="S149" s="7" t="str">
        <f t="shared" ca="1" si="2"/>
        <v/>
      </c>
    </row>
    <row r="150" spans="1:19" x14ac:dyDescent="0.3">
      <c r="A150" s="1" t="str">
        <f t="shared" si="150"/>
        <v>LP_AtkSpeedBetter_02</v>
      </c>
      <c r="B150" s="1" t="s">
        <v>260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3"/>
        <v>0.41562499999999997</v>
      </c>
      <c r="M150" s="1" t="s">
        <v>149</v>
      </c>
      <c r="O150" s="7">
        <f t="shared" ca="1" si="149"/>
        <v>3</v>
      </c>
      <c r="S150" s="7" t="str">
        <f t="shared" ca="1" si="2"/>
        <v/>
      </c>
    </row>
    <row r="151" spans="1:19" x14ac:dyDescent="0.3">
      <c r="A151" s="1" t="str">
        <f t="shared" ref="A151:A171" si="154">B151&amp;"_"&amp;TEXT(D151,"00")</f>
        <v>LP_AtkSpeedBetter_03</v>
      </c>
      <c r="B151" s="1" t="s">
        <v>260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3"/>
        <v>0.65312500000000007</v>
      </c>
      <c r="M151" s="1" t="s">
        <v>149</v>
      </c>
      <c r="O151" s="7">
        <f t="shared" ca="1" si="149"/>
        <v>3</v>
      </c>
      <c r="S151" s="7" t="str">
        <f t="shared" ca="1" si="2"/>
        <v/>
      </c>
    </row>
    <row r="152" spans="1:19" x14ac:dyDescent="0.3">
      <c r="A152" s="1" t="str">
        <f t="shared" si="154"/>
        <v>LP_AtkSpeedBetter_04</v>
      </c>
      <c r="B152" s="1" t="s">
        <v>260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3"/>
        <v>0.91041666666666654</v>
      </c>
      <c r="M152" s="1" t="s">
        <v>149</v>
      </c>
      <c r="O152" s="7">
        <f t="shared" ca="1" si="149"/>
        <v>3</v>
      </c>
      <c r="S152" s="7" t="str">
        <f t="shared" ca="1" si="2"/>
        <v/>
      </c>
    </row>
    <row r="153" spans="1:19" x14ac:dyDescent="0.3">
      <c r="A153" s="1" t="str">
        <f t="shared" si="154"/>
        <v>LP_AtkSpeedBetter_05</v>
      </c>
      <c r="B153" s="1" t="s">
        <v>260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3"/>
        <v>1.1875</v>
      </c>
      <c r="M153" s="1" t="s">
        <v>149</v>
      </c>
      <c r="O153" s="7">
        <f t="shared" ca="1" si="149"/>
        <v>3</v>
      </c>
      <c r="S153" s="7" t="str">
        <f t="shared" ca="1" si="2"/>
        <v/>
      </c>
    </row>
    <row r="154" spans="1:19" x14ac:dyDescent="0.3">
      <c r="A154" s="1" t="str">
        <f t="shared" si="154"/>
        <v>LP_AtkSpeedBetter_06</v>
      </c>
      <c r="B154" s="1" t="s">
        <v>260</v>
      </c>
      <c r="C154" s="1" t="str">
        <f>IF(ISERROR(VLOOKUP(B154,AffectorValueTable!$A:$A,1,0)),"어펙터밸류없음","")</f>
        <v/>
      </c>
      <c r="D154" s="1">
        <v>6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3"/>
        <v>1.484375</v>
      </c>
      <c r="M154" s="1" t="s">
        <v>149</v>
      </c>
      <c r="O154" s="7">
        <f t="shared" ca="1" si="149"/>
        <v>3</v>
      </c>
      <c r="S154" s="7" t="str">
        <f t="shared" ca="1" si="2"/>
        <v/>
      </c>
    </row>
    <row r="155" spans="1:19" x14ac:dyDescent="0.3">
      <c r="A155" s="1" t="str">
        <f t="shared" si="154"/>
        <v>LP_AtkSpeedBetter_07</v>
      </c>
      <c r="B155" s="1" t="s">
        <v>260</v>
      </c>
      <c r="C155" s="1" t="str">
        <f>IF(ISERROR(VLOOKUP(B155,AffectorValueTable!$A:$A,1,0)),"어펙터밸류없음","")</f>
        <v/>
      </c>
      <c r="D155" s="1">
        <v>7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3"/>
        <v>1.8010416666666667</v>
      </c>
      <c r="M155" s="1" t="s">
        <v>149</v>
      </c>
      <c r="O155" s="7">
        <f t="shared" ca="1" si="149"/>
        <v>3</v>
      </c>
      <c r="S155" s="7" t="str">
        <f t="shared" ca="1" si="2"/>
        <v/>
      </c>
    </row>
    <row r="156" spans="1:19" x14ac:dyDescent="0.3">
      <c r="A156" s="1" t="str">
        <f t="shared" si="154"/>
        <v>LP_AtkSpeedBetter_08</v>
      </c>
      <c r="B156" s="1" t="s">
        <v>260</v>
      </c>
      <c r="C156" s="1" t="str">
        <f>IF(ISERROR(VLOOKUP(B156,AffectorValueTable!$A:$A,1,0)),"어펙터밸류없음","")</f>
        <v/>
      </c>
      <c r="D156" s="1">
        <v>8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3"/>
        <v>2.1375000000000002</v>
      </c>
      <c r="M156" s="1" t="s">
        <v>149</v>
      </c>
      <c r="O156" s="7">
        <f t="shared" ca="1" si="149"/>
        <v>3</v>
      </c>
      <c r="S156" s="7" t="str">
        <f t="shared" ca="1" si="2"/>
        <v/>
      </c>
    </row>
    <row r="157" spans="1:19" x14ac:dyDescent="0.3">
      <c r="A157" s="1" t="str">
        <f t="shared" si="154"/>
        <v>LP_AtkSpeedBetter_09</v>
      </c>
      <c r="B157" s="1" t="s">
        <v>260</v>
      </c>
      <c r="C157" s="1" t="str">
        <f>IF(ISERROR(VLOOKUP(B157,AffectorValueTable!$A:$A,1,0)),"어펙터밸류없음","")</f>
        <v/>
      </c>
      <c r="D157" s="1">
        <v>9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3"/>
        <v>2.4937499999999999</v>
      </c>
      <c r="M157" s="1" t="s">
        <v>149</v>
      </c>
      <c r="O157" s="7">
        <f t="shared" ca="1" si="149"/>
        <v>3</v>
      </c>
      <c r="S157" s="7" t="str">
        <f t="shared" ca="1" si="2"/>
        <v/>
      </c>
    </row>
    <row r="158" spans="1:19" x14ac:dyDescent="0.3">
      <c r="A158" s="1" t="str">
        <f t="shared" si="154"/>
        <v>LP_AtkSpeedBest_01</v>
      </c>
      <c r="B158" s="1" t="s">
        <v>261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3"/>
        <v>0.35625000000000001</v>
      </c>
      <c r="M158" s="1" t="s">
        <v>149</v>
      </c>
      <c r="O158" s="7">
        <f t="shared" ca="1" si="149"/>
        <v>3</v>
      </c>
      <c r="S158" s="7" t="str">
        <f t="shared" ca="1" si="2"/>
        <v/>
      </c>
    </row>
    <row r="159" spans="1:19" x14ac:dyDescent="0.3">
      <c r="A159" s="1" t="str">
        <f t="shared" ref="A159:A160" si="155">B159&amp;"_"&amp;TEXT(D159,"00")</f>
        <v>LP_AtkSpeedBest_02</v>
      </c>
      <c r="B159" s="1" t="s">
        <v>261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3"/>
        <v>0.74812500000000004</v>
      </c>
      <c r="M159" s="1" t="s">
        <v>149</v>
      </c>
      <c r="O159" s="7">
        <f t="shared" ref="O159:O160" ca="1" si="156">IF(NOT(ISBLANK(N159)),N159,
IF(ISBLANK(M159),"",
VLOOKUP(M159,OFFSET(INDIRECT("$A:$B"),0,MATCH(M$1&amp;"_Verify",INDIRECT("$1:$1"),0)-1),2,0)
))</f>
        <v>3</v>
      </c>
      <c r="S159" s="7" t="str">
        <f t="shared" ca="1" si="2"/>
        <v/>
      </c>
    </row>
    <row r="160" spans="1:19" x14ac:dyDescent="0.3">
      <c r="A160" s="1" t="str">
        <f t="shared" si="155"/>
        <v>LP_AtkSpeedBest_03</v>
      </c>
      <c r="B160" s="1" t="s">
        <v>261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3"/>
        <v>1.1756250000000004</v>
      </c>
      <c r="M160" s="1" t="s">
        <v>149</v>
      </c>
      <c r="O160" s="7">
        <f t="shared" ca="1" si="156"/>
        <v>3</v>
      </c>
      <c r="S160" s="7" t="str">
        <f t="shared" ca="1" si="2"/>
        <v/>
      </c>
    </row>
    <row r="161" spans="1:19" x14ac:dyDescent="0.3">
      <c r="A161" s="1" t="str">
        <f t="shared" si="154"/>
        <v>LP_Crit_01</v>
      </c>
      <c r="B161" s="1" t="s">
        <v>262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ref="J161:J169" si="157">J119*4.5/6</f>
        <v>0.11249999999999999</v>
      </c>
      <c r="M161" s="1" t="s">
        <v>547</v>
      </c>
      <c r="O161" s="7">
        <f t="shared" ca="1" si="149"/>
        <v>20</v>
      </c>
      <c r="S161" s="7" t="str">
        <f t="shared" ca="1" si="2"/>
        <v/>
      </c>
    </row>
    <row r="162" spans="1:19" x14ac:dyDescent="0.3">
      <c r="A162" s="1" t="str">
        <f t="shared" si="154"/>
        <v>LP_Crit_02</v>
      </c>
      <c r="B162" s="1" t="s">
        <v>262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7"/>
        <v>0.23624999999999999</v>
      </c>
      <c r="M162" s="1" t="s">
        <v>547</v>
      </c>
      <c r="O162" s="7">
        <f t="shared" ca="1" si="149"/>
        <v>20</v>
      </c>
      <c r="S162" s="7" t="str">
        <f t="shared" ca="1" si="2"/>
        <v/>
      </c>
    </row>
    <row r="163" spans="1:19" x14ac:dyDescent="0.3">
      <c r="A163" s="1" t="str">
        <f t="shared" si="154"/>
        <v>LP_Crit_03</v>
      </c>
      <c r="B163" s="1" t="s">
        <v>262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7"/>
        <v>0.37125000000000002</v>
      </c>
      <c r="M163" s="1" t="s">
        <v>547</v>
      </c>
      <c r="O163" s="7">
        <f t="shared" ca="1" si="149"/>
        <v>20</v>
      </c>
      <c r="S163" s="7" t="str">
        <f t="shared" ca="1" si="2"/>
        <v/>
      </c>
    </row>
    <row r="164" spans="1:19" x14ac:dyDescent="0.3">
      <c r="A164" s="1" t="str">
        <f t="shared" si="154"/>
        <v>LP_Crit_04</v>
      </c>
      <c r="B164" s="1" t="s">
        <v>262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7"/>
        <v>0.51749999999999996</v>
      </c>
      <c r="M164" s="1" t="s">
        <v>547</v>
      </c>
      <c r="O164" s="7">
        <f t="shared" ca="1" si="149"/>
        <v>20</v>
      </c>
      <c r="S164" s="7" t="str">
        <f t="shared" ca="1" si="2"/>
        <v/>
      </c>
    </row>
    <row r="165" spans="1:19" x14ac:dyDescent="0.3">
      <c r="A165" s="1" t="str">
        <f t="shared" si="154"/>
        <v>LP_Crit_05</v>
      </c>
      <c r="B165" s="1" t="s">
        <v>262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7"/>
        <v>0.67499999999999993</v>
      </c>
      <c r="M165" s="1" t="s">
        <v>547</v>
      </c>
      <c r="O165" s="7">
        <f t="shared" ca="1" si="149"/>
        <v>20</v>
      </c>
      <c r="S165" s="7" t="str">
        <f t="shared" ca="1" si="2"/>
        <v/>
      </c>
    </row>
    <row r="166" spans="1:19" x14ac:dyDescent="0.3">
      <c r="A166" s="1" t="str">
        <f t="shared" ref="A166:A169" si="158">B166&amp;"_"&amp;TEXT(D166,"00")</f>
        <v>LP_Crit_06</v>
      </c>
      <c r="B166" s="1" t="s">
        <v>262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7"/>
        <v>0.84375</v>
      </c>
      <c r="M166" s="1" t="s">
        <v>547</v>
      </c>
      <c r="O166" s="7">
        <f t="shared" ref="O166:O169" ca="1" si="159">IF(NOT(ISBLANK(N166)),N166,
IF(ISBLANK(M166),"",
VLOOKUP(M166,OFFSET(INDIRECT("$A:$B"),0,MATCH(M$1&amp;"_Verify",INDIRECT("$1:$1"),0)-1),2,0)
))</f>
        <v>20</v>
      </c>
      <c r="S166" s="7" t="str">
        <f t="shared" ca="1" si="2"/>
        <v/>
      </c>
    </row>
    <row r="167" spans="1:19" x14ac:dyDescent="0.3">
      <c r="A167" s="1" t="str">
        <f t="shared" si="158"/>
        <v>LP_Crit_07</v>
      </c>
      <c r="B167" s="1" t="s">
        <v>262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7"/>
        <v>1.0237500000000002</v>
      </c>
      <c r="M167" s="1" t="s">
        <v>547</v>
      </c>
      <c r="O167" s="7">
        <f t="shared" ca="1" si="159"/>
        <v>20</v>
      </c>
      <c r="S167" s="7" t="str">
        <f t="shared" ca="1" si="2"/>
        <v/>
      </c>
    </row>
    <row r="168" spans="1:19" x14ac:dyDescent="0.3">
      <c r="A168" s="1" t="str">
        <f t="shared" si="158"/>
        <v>LP_Crit_08</v>
      </c>
      <c r="B168" s="1" t="s">
        <v>262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7"/>
        <v>1.2150000000000001</v>
      </c>
      <c r="M168" s="1" t="s">
        <v>547</v>
      </c>
      <c r="O168" s="7">
        <f t="shared" ca="1" si="159"/>
        <v>20</v>
      </c>
      <c r="S168" s="7" t="str">
        <f t="shared" ca="1" si="2"/>
        <v/>
      </c>
    </row>
    <row r="169" spans="1:19" x14ac:dyDescent="0.3">
      <c r="A169" s="1" t="str">
        <f t="shared" si="158"/>
        <v>LP_Crit_09</v>
      </c>
      <c r="B169" s="1" t="s">
        <v>262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57"/>
        <v>1.4174999999999998</v>
      </c>
      <c r="M169" s="1" t="s">
        <v>547</v>
      </c>
      <c r="O169" s="7">
        <f t="shared" ca="1" si="159"/>
        <v>20</v>
      </c>
      <c r="S169" s="7" t="str">
        <f t="shared" ca="1" si="2"/>
        <v/>
      </c>
    </row>
    <row r="170" spans="1:19" x14ac:dyDescent="0.3">
      <c r="A170" s="1" t="str">
        <f t="shared" si="154"/>
        <v>LP_CritBetter_01</v>
      </c>
      <c r="B170" s="1" t="s">
        <v>263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ref="J170:J174" si="160">J128*4.5/6</f>
        <v>0.1875</v>
      </c>
      <c r="M170" s="1" t="s">
        <v>547</v>
      </c>
      <c r="O170" s="7">
        <f t="shared" ca="1" si="149"/>
        <v>20</v>
      </c>
      <c r="S170" s="7" t="str">
        <f t="shared" ca="1" si="2"/>
        <v/>
      </c>
    </row>
    <row r="171" spans="1:19" x14ac:dyDescent="0.3">
      <c r="A171" s="1" t="str">
        <f t="shared" si="154"/>
        <v>LP_CritBetter_02</v>
      </c>
      <c r="B171" s="1" t="s">
        <v>263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0"/>
        <v>0.39375000000000004</v>
      </c>
      <c r="M171" s="1" t="s">
        <v>547</v>
      </c>
      <c r="O171" s="7">
        <f t="shared" ca="1" si="149"/>
        <v>20</v>
      </c>
      <c r="S171" s="7" t="str">
        <f t="shared" ca="1" si="2"/>
        <v/>
      </c>
    </row>
    <row r="172" spans="1:19" x14ac:dyDescent="0.3">
      <c r="A172" s="1" t="str">
        <f t="shared" ref="A172:A175" si="161">B172&amp;"_"&amp;TEXT(D172,"00")</f>
        <v>LP_CritBetter_03</v>
      </c>
      <c r="B172" s="1" t="s">
        <v>263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0"/>
        <v>0.61875000000000002</v>
      </c>
      <c r="M172" s="1" t="s">
        <v>547</v>
      </c>
      <c r="O172" s="7">
        <f t="shared" ca="1" si="149"/>
        <v>20</v>
      </c>
      <c r="S172" s="7" t="str">
        <f t="shared" ca="1" si="2"/>
        <v/>
      </c>
    </row>
    <row r="173" spans="1:19" x14ac:dyDescent="0.3">
      <c r="A173" s="1" t="str">
        <f t="shared" ref="A173:A174" si="162">B173&amp;"_"&amp;TEXT(D173,"00")</f>
        <v>LP_CritBetter_04</v>
      </c>
      <c r="B173" s="1" t="s">
        <v>263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0"/>
        <v>0.86249999999999993</v>
      </c>
      <c r="M173" s="1" t="s">
        <v>547</v>
      </c>
      <c r="O173" s="7">
        <f t="shared" ref="O173:O174" ca="1" si="163">IF(NOT(ISBLANK(N173)),N173,
IF(ISBLANK(M173),"",
VLOOKUP(M173,OFFSET(INDIRECT("$A:$B"),0,MATCH(M$1&amp;"_Verify",INDIRECT("$1:$1"),0)-1),2,0)
))</f>
        <v>20</v>
      </c>
      <c r="S173" s="7" t="str">
        <f t="shared" ca="1" si="2"/>
        <v/>
      </c>
    </row>
    <row r="174" spans="1:19" x14ac:dyDescent="0.3">
      <c r="A174" s="1" t="str">
        <f t="shared" si="162"/>
        <v>LP_CritBetter_05</v>
      </c>
      <c r="B174" s="1" t="s">
        <v>263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0"/>
        <v>1.125</v>
      </c>
      <c r="M174" s="1" t="s">
        <v>547</v>
      </c>
      <c r="O174" s="7">
        <f t="shared" ca="1" si="163"/>
        <v>20</v>
      </c>
      <c r="S174" s="7" t="str">
        <f t="shared" ca="1" si="2"/>
        <v/>
      </c>
    </row>
    <row r="175" spans="1:19" x14ac:dyDescent="0.3">
      <c r="A175" s="1" t="str">
        <f t="shared" si="161"/>
        <v>LP_CritBest_01</v>
      </c>
      <c r="B175" s="1" t="s">
        <v>264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ref="J175:J177" si="164">J137*4.5/6</f>
        <v>0.33749999999999997</v>
      </c>
      <c r="M175" s="1" t="s">
        <v>547</v>
      </c>
      <c r="O175" s="7">
        <f t="shared" ca="1" si="149"/>
        <v>20</v>
      </c>
      <c r="S175" s="7" t="str">
        <f t="shared" ca="1" si="2"/>
        <v/>
      </c>
    </row>
    <row r="176" spans="1:19" x14ac:dyDescent="0.3">
      <c r="A176" s="1" t="str">
        <f t="shared" ref="A176:A177" si="165">B176&amp;"_"&amp;TEXT(D176,"00")</f>
        <v>LP_CritBest_02</v>
      </c>
      <c r="B176" s="1" t="s">
        <v>264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4"/>
        <v>0.7087500000000001</v>
      </c>
      <c r="M176" s="1" t="s">
        <v>547</v>
      </c>
      <c r="O176" s="7">
        <f t="shared" ref="O176:O177" ca="1" si="166">IF(NOT(ISBLANK(N176)),N176,
IF(ISBLANK(M176),"",
VLOOKUP(M176,OFFSET(INDIRECT("$A:$B"),0,MATCH(M$1&amp;"_Verify",INDIRECT("$1:$1"),0)-1),2,0)
))</f>
        <v>20</v>
      </c>
      <c r="S176" s="7" t="str">
        <f t="shared" ref="S176:S239" ca="1" si="167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165"/>
        <v>LP_CritBest_03</v>
      </c>
      <c r="B177" s="1" t="s">
        <v>264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4"/>
        <v>1.1137500000000002</v>
      </c>
      <c r="M177" s="1" t="s">
        <v>547</v>
      </c>
      <c r="O177" s="7">
        <f t="shared" ca="1" si="166"/>
        <v>20</v>
      </c>
      <c r="S177" s="7" t="str">
        <f t="shared" ca="1" si="167"/>
        <v/>
      </c>
    </row>
    <row r="178" spans="1:19" x14ac:dyDescent="0.3">
      <c r="A178" s="1" t="str">
        <f t="shared" ref="A178:A196" si="168">B178&amp;"_"&amp;TEXT(D178,"00")</f>
        <v>LP_MaxHp_01</v>
      </c>
      <c r="B178" s="1" t="s">
        <v>265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ref="J178:J198" si="169">J119*2.5/6</f>
        <v>6.25E-2</v>
      </c>
      <c r="M178" s="1" t="s">
        <v>163</v>
      </c>
      <c r="O178" s="7">
        <f t="shared" ref="O178:O314" ca="1" si="170">IF(NOT(ISBLANK(N178)),N178,
IF(ISBLANK(M178),"",
VLOOKUP(M178,OFFSET(INDIRECT("$A:$B"),0,MATCH(M$1&amp;"_Verify",INDIRECT("$1:$1"),0)-1),2,0)
))</f>
        <v>18</v>
      </c>
      <c r="S178" s="7" t="str">
        <f t="shared" ca="1" si="167"/>
        <v/>
      </c>
    </row>
    <row r="179" spans="1:19" x14ac:dyDescent="0.3">
      <c r="A179" s="1" t="str">
        <f t="shared" si="168"/>
        <v>LP_MaxHp_02</v>
      </c>
      <c r="B179" s="1" t="s">
        <v>265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9"/>
        <v>0.13125000000000001</v>
      </c>
      <c r="M179" s="1" t="s">
        <v>163</v>
      </c>
      <c r="O179" s="7">
        <f t="shared" ca="1" si="170"/>
        <v>18</v>
      </c>
      <c r="S179" s="7" t="str">
        <f t="shared" ca="1" si="167"/>
        <v/>
      </c>
    </row>
    <row r="180" spans="1:19" x14ac:dyDescent="0.3">
      <c r="A180" s="1" t="str">
        <f t="shared" si="168"/>
        <v>LP_MaxHp_03</v>
      </c>
      <c r="B180" s="1" t="s">
        <v>265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9"/>
        <v>0.20625000000000002</v>
      </c>
      <c r="M180" s="1" t="s">
        <v>163</v>
      </c>
      <c r="O180" s="7">
        <f t="shared" ca="1" si="170"/>
        <v>18</v>
      </c>
      <c r="S180" s="7" t="str">
        <f t="shared" ca="1" si="167"/>
        <v/>
      </c>
    </row>
    <row r="181" spans="1:19" x14ac:dyDescent="0.3">
      <c r="A181" s="1" t="str">
        <f t="shared" si="168"/>
        <v>LP_MaxHp_04</v>
      </c>
      <c r="B181" s="1" t="s">
        <v>265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9"/>
        <v>0.28749999999999998</v>
      </c>
      <c r="M181" s="1" t="s">
        <v>163</v>
      </c>
      <c r="O181" s="7">
        <f t="shared" ca="1" si="170"/>
        <v>18</v>
      </c>
      <c r="S181" s="7" t="str">
        <f t="shared" ca="1" si="167"/>
        <v/>
      </c>
    </row>
    <row r="182" spans="1:19" x14ac:dyDescent="0.3">
      <c r="A182" s="1" t="str">
        <f t="shared" si="168"/>
        <v>LP_MaxHp_05</v>
      </c>
      <c r="B182" s="1" t="s">
        <v>265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9"/>
        <v>0.375</v>
      </c>
      <c r="M182" s="1" t="s">
        <v>163</v>
      </c>
      <c r="O182" s="7">
        <f t="shared" ca="1" si="170"/>
        <v>18</v>
      </c>
      <c r="S182" s="7" t="str">
        <f t="shared" ca="1" si="167"/>
        <v/>
      </c>
    </row>
    <row r="183" spans="1:19" x14ac:dyDescent="0.3">
      <c r="A183" s="1" t="str">
        <f t="shared" si="168"/>
        <v>LP_MaxHp_06</v>
      </c>
      <c r="B183" s="1" t="s">
        <v>265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9"/>
        <v>0.46875</v>
      </c>
      <c r="M183" s="1" t="s">
        <v>163</v>
      </c>
      <c r="O183" s="7">
        <f t="shared" ca="1" si="170"/>
        <v>18</v>
      </c>
      <c r="S183" s="7" t="str">
        <f t="shared" ca="1" si="167"/>
        <v/>
      </c>
    </row>
    <row r="184" spans="1:19" x14ac:dyDescent="0.3">
      <c r="A184" s="1" t="str">
        <f t="shared" si="168"/>
        <v>LP_MaxHp_07</v>
      </c>
      <c r="B184" s="1" t="s">
        <v>265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9"/>
        <v>0.56875000000000009</v>
      </c>
      <c r="M184" s="1" t="s">
        <v>163</v>
      </c>
      <c r="O184" s="7">
        <f t="shared" ca="1" si="170"/>
        <v>18</v>
      </c>
      <c r="S184" s="7" t="str">
        <f t="shared" ca="1" si="167"/>
        <v/>
      </c>
    </row>
    <row r="185" spans="1:19" x14ac:dyDescent="0.3">
      <c r="A185" s="1" t="str">
        <f t="shared" si="168"/>
        <v>LP_MaxHp_08</v>
      </c>
      <c r="B185" s="1" t="s">
        <v>265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9"/>
        <v>0.67500000000000016</v>
      </c>
      <c r="M185" s="1" t="s">
        <v>163</v>
      </c>
      <c r="O185" s="7">
        <f t="shared" ca="1" si="170"/>
        <v>18</v>
      </c>
      <c r="S185" s="7" t="str">
        <f t="shared" ca="1" si="167"/>
        <v/>
      </c>
    </row>
    <row r="186" spans="1:19" x14ac:dyDescent="0.3">
      <c r="A186" s="1" t="str">
        <f t="shared" si="168"/>
        <v>LP_MaxHp_09</v>
      </c>
      <c r="B186" s="1" t="s">
        <v>265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9"/>
        <v>0.78749999999999998</v>
      </c>
      <c r="M186" s="1" t="s">
        <v>163</v>
      </c>
      <c r="O186" s="7">
        <f t="shared" ca="1" si="170"/>
        <v>18</v>
      </c>
      <c r="S186" s="7" t="str">
        <f t="shared" ca="1" si="167"/>
        <v/>
      </c>
    </row>
    <row r="187" spans="1:19" x14ac:dyDescent="0.3">
      <c r="A187" s="1" t="str">
        <f t="shared" si="168"/>
        <v>LP_MaxHpBetter_01</v>
      </c>
      <c r="B187" s="1" t="s">
        <v>266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9"/>
        <v>0.10416666666666667</v>
      </c>
      <c r="M187" s="1" t="s">
        <v>163</v>
      </c>
      <c r="O187" s="7">
        <f t="shared" ca="1" si="170"/>
        <v>18</v>
      </c>
      <c r="S187" s="7" t="str">
        <f t="shared" ca="1" si="167"/>
        <v/>
      </c>
    </row>
    <row r="188" spans="1:19" x14ac:dyDescent="0.3">
      <c r="A188" s="1" t="str">
        <f t="shared" si="168"/>
        <v>LP_MaxHpBetter_02</v>
      </c>
      <c r="B188" s="1" t="s">
        <v>266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9"/>
        <v>0.21875</v>
      </c>
      <c r="M188" s="1" t="s">
        <v>163</v>
      </c>
      <c r="O188" s="7">
        <f t="shared" ca="1" si="170"/>
        <v>18</v>
      </c>
      <c r="S188" s="7" t="str">
        <f t="shared" ca="1" si="167"/>
        <v/>
      </c>
    </row>
    <row r="189" spans="1:19" x14ac:dyDescent="0.3">
      <c r="A189" s="1" t="str">
        <f t="shared" si="168"/>
        <v>LP_MaxHpBetter_03</v>
      </c>
      <c r="B189" s="1" t="s">
        <v>266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9"/>
        <v>0.34375</v>
      </c>
      <c r="M189" s="1" t="s">
        <v>163</v>
      </c>
      <c r="O189" s="7">
        <f t="shared" ca="1" si="170"/>
        <v>18</v>
      </c>
      <c r="S189" s="7" t="str">
        <f t="shared" ca="1" si="167"/>
        <v/>
      </c>
    </row>
    <row r="190" spans="1:19" x14ac:dyDescent="0.3">
      <c r="A190" s="1" t="str">
        <f t="shared" si="168"/>
        <v>LP_MaxHpBetter_04</v>
      </c>
      <c r="B190" s="1" t="s">
        <v>266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9"/>
        <v>0.47916666666666669</v>
      </c>
      <c r="M190" s="1" t="s">
        <v>163</v>
      </c>
      <c r="O190" s="7">
        <f t="shared" ca="1" si="170"/>
        <v>18</v>
      </c>
      <c r="S190" s="7" t="str">
        <f t="shared" ca="1" si="167"/>
        <v/>
      </c>
    </row>
    <row r="191" spans="1:19" x14ac:dyDescent="0.3">
      <c r="A191" s="1" t="str">
        <f t="shared" si="168"/>
        <v>LP_MaxHpBetter_05</v>
      </c>
      <c r="B191" s="1" t="s">
        <v>266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9"/>
        <v>0.625</v>
      </c>
      <c r="M191" s="1" t="s">
        <v>163</v>
      </c>
      <c r="O191" s="7">
        <f t="shared" ca="1" si="170"/>
        <v>18</v>
      </c>
      <c r="S191" s="7" t="str">
        <f t="shared" ca="1" si="167"/>
        <v/>
      </c>
    </row>
    <row r="192" spans="1:19" x14ac:dyDescent="0.3">
      <c r="A192" s="1" t="str">
        <f t="shared" si="168"/>
        <v>LP_MaxHpBetter_06</v>
      </c>
      <c r="B192" s="1" t="s">
        <v>266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69"/>
        <v>0.78125</v>
      </c>
      <c r="M192" s="1" t="s">
        <v>163</v>
      </c>
      <c r="O192" s="7">
        <f t="shared" ca="1" si="170"/>
        <v>18</v>
      </c>
      <c r="S192" s="7" t="str">
        <f t="shared" ca="1" si="167"/>
        <v/>
      </c>
    </row>
    <row r="193" spans="1:19" x14ac:dyDescent="0.3">
      <c r="A193" s="1" t="str">
        <f t="shared" si="168"/>
        <v>LP_MaxHpBetter_07</v>
      </c>
      <c r="B193" s="1" t="s">
        <v>266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69"/>
        <v>0.94791666666666663</v>
      </c>
      <c r="M193" s="1" t="s">
        <v>163</v>
      </c>
      <c r="O193" s="7">
        <f t="shared" ca="1" si="170"/>
        <v>18</v>
      </c>
      <c r="S193" s="7" t="str">
        <f t="shared" ca="1" si="167"/>
        <v/>
      </c>
    </row>
    <row r="194" spans="1:19" x14ac:dyDescent="0.3">
      <c r="A194" s="1" t="str">
        <f t="shared" si="168"/>
        <v>LP_MaxHpBetter_08</v>
      </c>
      <c r="B194" s="1" t="s">
        <v>266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69"/>
        <v>1.125</v>
      </c>
      <c r="M194" s="1" t="s">
        <v>163</v>
      </c>
      <c r="O194" s="7">
        <f t="shared" ca="1" si="170"/>
        <v>18</v>
      </c>
      <c r="S194" s="7" t="str">
        <f t="shared" ca="1" si="167"/>
        <v/>
      </c>
    </row>
    <row r="195" spans="1:19" x14ac:dyDescent="0.3">
      <c r="A195" s="1" t="str">
        <f t="shared" si="168"/>
        <v>LP_MaxHpBetter_09</v>
      </c>
      <c r="B195" s="1" t="s">
        <v>266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69"/>
        <v>1.3125</v>
      </c>
      <c r="M195" s="1" t="s">
        <v>163</v>
      </c>
      <c r="O195" s="7">
        <f t="shared" ca="1" si="170"/>
        <v>18</v>
      </c>
      <c r="S195" s="7" t="str">
        <f t="shared" ca="1" si="167"/>
        <v/>
      </c>
    </row>
    <row r="196" spans="1:19" x14ac:dyDescent="0.3">
      <c r="A196" s="1" t="str">
        <f t="shared" si="168"/>
        <v>LP_MaxHpBest_01</v>
      </c>
      <c r="B196" s="1" t="s">
        <v>267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69"/>
        <v>0.1875</v>
      </c>
      <c r="M196" s="1" t="s">
        <v>163</v>
      </c>
      <c r="O196" s="7">
        <f t="shared" ca="1" si="170"/>
        <v>18</v>
      </c>
      <c r="S196" s="7" t="str">
        <f t="shared" ca="1" si="167"/>
        <v/>
      </c>
    </row>
    <row r="197" spans="1:19" x14ac:dyDescent="0.3">
      <c r="A197" s="1" t="str">
        <f t="shared" ref="A197:A240" si="171">B197&amp;"_"&amp;TEXT(D197,"00")</f>
        <v>LP_MaxHpBest_02</v>
      </c>
      <c r="B197" s="1" t="s">
        <v>267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69"/>
        <v>0.39375000000000004</v>
      </c>
      <c r="M197" s="1" t="s">
        <v>163</v>
      </c>
      <c r="O197" s="7">
        <f t="shared" ca="1" si="170"/>
        <v>18</v>
      </c>
      <c r="S197" s="7" t="str">
        <f t="shared" ca="1" si="167"/>
        <v/>
      </c>
    </row>
    <row r="198" spans="1:19" x14ac:dyDescent="0.3">
      <c r="A198" s="1" t="str">
        <f t="shared" si="171"/>
        <v>LP_MaxHpBest_03</v>
      </c>
      <c r="B198" s="1" t="s">
        <v>267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69"/>
        <v>0.61875000000000013</v>
      </c>
      <c r="M198" s="1" t="s">
        <v>163</v>
      </c>
      <c r="O198" s="7">
        <f t="shared" ca="1" si="170"/>
        <v>18</v>
      </c>
      <c r="S198" s="7" t="str">
        <f t="shared" ca="1" si="167"/>
        <v/>
      </c>
    </row>
    <row r="199" spans="1:19" x14ac:dyDescent="0.3">
      <c r="A199" s="1" t="str">
        <f t="shared" si="171"/>
        <v>LP_MaxHpBest_04</v>
      </c>
      <c r="B199" s="1" t="s">
        <v>267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0.86249999999999993</v>
      </c>
      <c r="M199" s="1" t="s">
        <v>163</v>
      </c>
      <c r="O199" s="7">
        <f t="shared" ca="1" si="170"/>
        <v>18</v>
      </c>
      <c r="S199" s="7" t="str">
        <f t="shared" ca="1" si="167"/>
        <v/>
      </c>
    </row>
    <row r="200" spans="1:19" x14ac:dyDescent="0.3">
      <c r="A200" s="1" t="str">
        <f t="shared" si="171"/>
        <v>LP_MaxHpBest_05</v>
      </c>
      <c r="B200" s="1" t="s">
        <v>267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1.125</v>
      </c>
      <c r="M200" s="1" t="s">
        <v>163</v>
      </c>
      <c r="O200" s="7">
        <f t="shared" ca="1" si="170"/>
        <v>18</v>
      </c>
      <c r="S200" s="7" t="str">
        <f t="shared" ca="1" si="167"/>
        <v/>
      </c>
    </row>
    <row r="201" spans="1:19" x14ac:dyDescent="0.3">
      <c r="A201" s="1" t="str">
        <f t="shared" si="171"/>
        <v>LP_ReduceDmgProjectile_01</v>
      </c>
      <c r="B201" s="1" t="s">
        <v>268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ref="J201:J218" si="172">J119*4/6</f>
        <v>9.9999999999999992E-2</v>
      </c>
      <c r="O201" s="7" t="str">
        <f t="shared" ca="1" si="170"/>
        <v/>
      </c>
      <c r="S201" s="7" t="str">
        <f t="shared" ca="1" si="167"/>
        <v/>
      </c>
    </row>
    <row r="202" spans="1:19" x14ac:dyDescent="0.3">
      <c r="A202" s="1" t="str">
        <f t="shared" si="171"/>
        <v>LP_ReduceDmgProjectile_02</v>
      </c>
      <c r="B202" s="1" t="s">
        <v>268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72"/>
        <v>0.21</v>
      </c>
      <c r="O202" s="7" t="str">
        <f t="shared" ca="1" si="170"/>
        <v/>
      </c>
      <c r="S202" s="7" t="str">
        <f t="shared" ca="1" si="167"/>
        <v/>
      </c>
    </row>
    <row r="203" spans="1:19" x14ac:dyDescent="0.3">
      <c r="A203" s="1" t="str">
        <f t="shared" si="171"/>
        <v>LP_ReduceDmgProjectile_03</v>
      </c>
      <c r="B203" s="1" t="s">
        <v>268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72"/>
        <v>0.33</v>
      </c>
      <c r="O203" s="7" t="str">
        <f t="shared" ca="1" si="170"/>
        <v/>
      </c>
      <c r="S203" s="7" t="str">
        <f t="shared" ca="1" si="167"/>
        <v/>
      </c>
    </row>
    <row r="204" spans="1:19" x14ac:dyDescent="0.3">
      <c r="A204" s="1" t="str">
        <f t="shared" si="171"/>
        <v>LP_ReduceDmgProjectile_04</v>
      </c>
      <c r="B204" s="1" t="s">
        <v>268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72"/>
        <v>0.45999999999999996</v>
      </c>
      <c r="O204" s="7" t="str">
        <f t="shared" ca="1" si="170"/>
        <v/>
      </c>
      <c r="S204" s="7" t="str">
        <f t="shared" ca="1" si="167"/>
        <v/>
      </c>
    </row>
    <row r="205" spans="1:19" x14ac:dyDescent="0.3">
      <c r="A205" s="1" t="str">
        <f t="shared" ref="A205:A208" si="173">B205&amp;"_"&amp;TEXT(D205,"00")</f>
        <v>LP_ReduceDmgProjectile_05</v>
      </c>
      <c r="B205" s="1" t="s">
        <v>268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72"/>
        <v>0.6</v>
      </c>
      <c r="O205" s="7" t="str">
        <f t="shared" ca="1" si="170"/>
        <v/>
      </c>
      <c r="S205" s="7" t="str">
        <f t="shared" ca="1" si="167"/>
        <v/>
      </c>
    </row>
    <row r="206" spans="1:19" x14ac:dyDescent="0.3">
      <c r="A206" s="1" t="str">
        <f t="shared" si="173"/>
        <v>LP_ReduceDmgProjectile_06</v>
      </c>
      <c r="B206" s="1" t="s">
        <v>268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72"/>
        <v>0.75</v>
      </c>
      <c r="O206" s="7" t="str">
        <f t="shared" ca="1" si="170"/>
        <v/>
      </c>
      <c r="S206" s="7" t="str">
        <f t="shared" ca="1" si="167"/>
        <v/>
      </c>
    </row>
    <row r="207" spans="1:19" x14ac:dyDescent="0.3">
      <c r="A207" s="1" t="str">
        <f t="shared" si="173"/>
        <v>LP_ReduceDmgProjectile_07</v>
      </c>
      <c r="B207" s="1" t="s">
        <v>268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72"/>
        <v>0.91000000000000014</v>
      </c>
      <c r="O207" s="7" t="str">
        <f t="shared" ca="1" si="170"/>
        <v/>
      </c>
      <c r="S207" s="7" t="str">
        <f t="shared" ca="1" si="167"/>
        <v/>
      </c>
    </row>
    <row r="208" spans="1:19" x14ac:dyDescent="0.3">
      <c r="A208" s="1" t="str">
        <f t="shared" si="173"/>
        <v>LP_ReduceDmgProjectile_08</v>
      </c>
      <c r="B208" s="1" t="s">
        <v>268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2"/>
        <v>1.08</v>
      </c>
      <c r="O208" s="7" t="str">
        <f t="shared" ca="1" si="170"/>
        <v/>
      </c>
      <c r="S208" s="7" t="str">
        <f t="shared" ca="1" si="167"/>
        <v/>
      </c>
    </row>
    <row r="209" spans="1:19" x14ac:dyDescent="0.3">
      <c r="A209" s="1" t="str">
        <f t="shared" ref="A209:A231" si="174">B209&amp;"_"&amp;TEXT(D209,"00")</f>
        <v>LP_ReduceDmgProjectile_09</v>
      </c>
      <c r="B209" s="1" t="s">
        <v>268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2"/>
        <v>1.26</v>
      </c>
      <c r="O209" s="7" t="str">
        <f t="shared" ca="1" si="170"/>
        <v/>
      </c>
      <c r="S209" s="7" t="str">
        <f t="shared" ca="1" si="167"/>
        <v/>
      </c>
    </row>
    <row r="210" spans="1:19" x14ac:dyDescent="0.3">
      <c r="A210" s="1" t="str">
        <f t="shared" si="174"/>
        <v>LP_ReduceDmgProjectileBetter_01</v>
      </c>
      <c r="B210" s="1" t="s">
        <v>503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2"/>
        <v>0.16666666666666666</v>
      </c>
      <c r="O210" s="7" t="str">
        <f t="shared" ref="O210:O231" ca="1" si="175">IF(NOT(ISBLANK(N210)),N210,
IF(ISBLANK(M210),"",
VLOOKUP(M210,OFFSET(INDIRECT("$A:$B"),0,MATCH(M$1&amp;"_Verify",INDIRECT("$1:$1"),0)-1),2,0)
))</f>
        <v/>
      </c>
      <c r="S210" s="7" t="str">
        <f t="shared" ca="1" si="167"/>
        <v/>
      </c>
    </row>
    <row r="211" spans="1:19" x14ac:dyDescent="0.3">
      <c r="A211" s="1" t="str">
        <f t="shared" si="174"/>
        <v>LP_ReduceDmgProjectileBetter_02</v>
      </c>
      <c r="B211" s="1" t="s">
        <v>503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2"/>
        <v>0.35000000000000003</v>
      </c>
      <c r="O211" s="7" t="str">
        <f t="shared" ca="1" si="175"/>
        <v/>
      </c>
      <c r="S211" s="7" t="str">
        <f t="shared" ca="1" si="167"/>
        <v/>
      </c>
    </row>
    <row r="212" spans="1:19" x14ac:dyDescent="0.3">
      <c r="A212" s="1" t="str">
        <f t="shared" si="174"/>
        <v>LP_ReduceDmgProjectileBetter_03</v>
      </c>
      <c r="B212" s="1" t="s">
        <v>503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2"/>
        <v>0.55000000000000004</v>
      </c>
      <c r="O212" s="7" t="str">
        <f t="shared" ca="1" si="175"/>
        <v/>
      </c>
      <c r="S212" s="7" t="str">
        <f t="shared" ca="1" si="167"/>
        <v/>
      </c>
    </row>
    <row r="213" spans="1:19" x14ac:dyDescent="0.3">
      <c r="A213" s="1" t="str">
        <f t="shared" si="174"/>
        <v>LP_ReduceDmgProjectileBetter_04</v>
      </c>
      <c r="B213" s="1" t="s">
        <v>503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2"/>
        <v>0.76666666666666661</v>
      </c>
      <c r="O213" s="7" t="str">
        <f t="shared" ca="1" si="175"/>
        <v/>
      </c>
      <c r="S213" s="7" t="str">
        <f t="shared" ca="1" si="167"/>
        <v/>
      </c>
    </row>
    <row r="214" spans="1:19" x14ac:dyDescent="0.3">
      <c r="A214" s="1" t="str">
        <f t="shared" ref="A214:A218" si="176">B214&amp;"_"&amp;TEXT(D214,"00")</f>
        <v>LP_ReduceDmgProjectileBetter_05</v>
      </c>
      <c r="B214" s="1" t="s">
        <v>503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2"/>
        <v>1</v>
      </c>
      <c r="O214" s="7" t="str">
        <f t="shared" ref="O214:O218" ca="1" si="177">IF(NOT(ISBLANK(N214)),N214,
IF(ISBLANK(M214),"",
VLOOKUP(M214,OFFSET(INDIRECT("$A:$B"),0,MATCH(M$1&amp;"_Verify",INDIRECT("$1:$1"),0)-1),2,0)
))</f>
        <v/>
      </c>
      <c r="S214" s="7" t="str">
        <f t="shared" ca="1" si="167"/>
        <v/>
      </c>
    </row>
    <row r="215" spans="1:19" x14ac:dyDescent="0.3">
      <c r="A215" s="1" t="str">
        <f t="shared" si="176"/>
        <v>LP_ReduceDmgProjectileBetter_06</v>
      </c>
      <c r="B215" s="1" t="s">
        <v>503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2"/>
        <v>1.25</v>
      </c>
      <c r="O215" s="7" t="str">
        <f t="shared" ca="1" si="177"/>
        <v/>
      </c>
      <c r="S215" s="7" t="str">
        <f t="shared" ca="1" si="167"/>
        <v/>
      </c>
    </row>
    <row r="216" spans="1:19" x14ac:dyDescent="0.3">
      <c r="A216" s="1" t="str">
        <f t="shared" si="176"/>
        <v>LP_ReduceDmgProjectileBetter_07</v>
      </c>
      <c r="B216" s="1" t="s">
        <v>503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2"/>
        <v>1.5166666666666666</v>
      </c>
      <c r="O216" s="7" t="str">
        <f t="shared" ca="1" si="177"/>
        <v/>
      </c>
      <c r="S216" s="7" t="str">
        <f t="shared" ca="1" si="167"/>
        <v/>
      </c>
    </row>
    <row r="217" spans="1:19" x14ac:dyDescent="0.3">
      <c r="A217" s="1" t="str">
        <f t="shared" si="176"/>
        <v>LP_ReduceDmgProjectileBetter_08</v>
      </c>
      <c r="B217" s="1" t="s">
        <v>503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2"/>
        <v>1.8</v>
      </c>
      <c r="O217" s="7" t="str">
        <f t="shared" ca="1" si="177"/>
        <v/>
      </c>
      <c r="S217" s="7" t="str">
        <f t="shared" ca="1" si="167"/>
        <v/>
      </c>
    </row>
    <row r="218" spans="1:19" x14ac:dyDescent="0.3">
      <c r="A218" s="1" t="str">
        <f t="shared" si="176"/>
        <v>LP_ReduceDmgProjectileBetter_09</v>
      </c>
      <c r="B218" s="1" t="s">
        <v>503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2"/>
        <v>2.1</v>
      </c>
      <c r="O218" s="7" t="str">
        <f t="shared" ca="1" si="177"/>
        <v/>
      </c>
      <c r="S218" s="7" t="str">
        <f t="shared" ca="1" si="167"/>
        <v/>
      </c>
    </row>
    <row r="219" spans="1:19" x14ac:dyDescent="0.3">
      <c r="A219" s="1" t="str">
        <f t="shared" si="174"/>
        <v>LP_ReduceDmgMelee_01</v>
      </c>
      <c r="B219" s="1" t="s">
        <v>504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ref="I219:I236" si="178">J119*4/6</f>
        <v>9.9999999999999992E-2</v>
      </c>
      <c r="O219" s="7" t="str">
        <f t="shared" ca="1" si="175"/>
        <v/>
      </c>
      <c r="S219" s="7" t="str">
        <f t="shared" ca="1" si="167"/>
        <v/>
      </c>
    </row>
    <row r="220" spans="1:19" x14ac:dyDescent="0.3">
      <c r="A220" s="1" t="str">
        <f t="shared" si="174"/>
        <v>LP_ReduceDmgMelee_02</v>
      </c>
      <c r="B220" s="1" t="s">
        <v>504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8"/>
        <v>0.21</v>
      </c>
      <c r="O220" s="7" t="str">
        <f t="shared" ca="1" si="175"/>
        <v/>
      </c>
      <c r="S220" s="7" t="str">
        <f t="shared" ca="1" si="167"/>
        <v/>
      </c>
    </row>
    <row r="221" spans="1:19" x14ac:dyDescent="0.3">
      <c r="A221" s="1" t="str">
        <f t="shared" si="174"/>
        <v>LP_ReduceDmgMelee_03</v>
      </c>
      <c r="B221" s="1" t="s">
        <v>504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8"/>
        <v>0.33</v>
      </c>
      <c r="O221" s="7" t="str">
        <f t="shared" ca="1" si="175"/>
        <v/>
      </c>
      <c r="S221" s="7" t="str">
        <f t="shared" ca="1" si="167"/>
        <v/>
      </c>
    </row>
    <row r="222" spans="1:19" x14ac:dyDescent="0.3">
      <c r="A222" s="1" t="str">
        <f t="shared" si="174"/>
        <v>LP_ReduceDmgMelee_04</v>
      </c>
      <c r="B222" s="1" t="s">
        <v>504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8"/>
        <v>0.45999999999999996</v>
      </c>
      <c r="O222" s="7" t="str">
        <f t="shared" ca="1" si="175"/>
        <v/>
      </c>
      <c r="S222" s="7" t="str">
        <f t="shared" ca="1" si="167"/>
        <v/>
      </c>
    </row>
    <row r="223" spans="1:19" x14ac:dyDescent="0.3">
      <c r="A223" s="1" t="str">
        <f t="shared" si="174"/>
        <v>LP_ReduceDmgMelee_05</v>
      </c>
      <c r="B223" s="1" t="s">
        <v>504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8"/>
        <v>0.6</v>
      </c>
      <c r="O223" s="7" t="str">
        <f t="shared" ca="1" si="175"/>
        <v/>
      </c>
      <c r="S223" s="7" t="str">
        <f t="shared" ca="1" si="167"/>
        <v/>
      </c>
    </row>
    <row r="224" spans="1:19" x14ac:dyDescent="0.3">
      <c r="A224" s="1" t="str">
        <f t="shared" si="174"/>
        <v>LP_ReduceDmgMelee_06</v>
      </c>
      <c r="B224" s="1" t="s">
        <v>504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8"/>
        <v>0.75</v>
      </c>
      <c r="O224" s="7" t="str">
        <f t="shared" ca="1" si="175"/>
        <v/>
      </c>
      <c r="S224" s="7" t="str">
        <f t="shared" ca="1" si="167"/>
        <v/>
      </c>
    </row>
    <row r="225" spans="1:19" x14ac:dyDescent="0.3">
      <c r="A225" s="1" t="str">
        <f t="shared" si="174"/>
        <v>LP_ReduceDmgMelee_07</v>
      </c>
      <c r="B225" s="1" t="s">
        <v>504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8"/>
        <v>0.91000000000000014</v>
      </c>
      <c r="O225" s="7" t="str">
        <f t="shared" ca="1" si="175"/>
        <v/>
      </c>
      <c r="S225" s="7" t="str">
        <f t="shared" ca="1" si="167"/>
        <v/>
      </c>
    </row>
    <row r="226" spans="1:19" x14ac:dyDescent="0.3">
      <c r="A226" s="1" t="str">
        <f t="shared" si="174"/>
        <v>LP_ReduceDmgMelee_08</v>
      </c>
      <c r="B226" s="1" t="s">
        <v>504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8"/>
        <v>1.08</v>
      </c>
      <c r="O226" s="7" t="str">
        <f t="shared" ca="1" si="175"/>
        <v/>
      </c>
      <c r="S226" s="7" t="str">
        <f t="shared" ca="1" si="167"/>
        <v/>
      </c>
    </row>
    <row r="227" spans="1:19" x14ac:dyDescent="0.3">
      <c r="A227" s="1" t="str">
        <f t="shared" si="174"/>
        <v>LP_ReduceDmgMelee_09</v>
      </c>
      <c r="B227" s="1" t="s">
        <v>504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8"/>
        <v>1.26</v>
      </c>
      <c r="O227" s="7" t="str">
        <f t="shared" ca="1" si="175"/>
        <v/>
      </c>
      <c r="S227" s="7" t="str">
        <f t="shared" ca="1" si="167"/>
        <v/>
      </c>
    </row>
    <row r="228" spans="1:19" x14ac:dyDescent="0.3">
      <c r="A228" s="1" t="str">
        <f t="shared" si="174"/>
        <v>LP_ReduceDmgMeleeBetter_01</v>
      </c>
      <c r="B228" s="1" t="s">
        <v>506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78"/>
        <v>0.16666666666666666</v>
      </c>
      <c r="O228" s="7" t="str">
        <f t="shared" ca="1" si="175"/>
        <v/>
      </c>
      <c r="S228" s="7" t="str">
        <f t="shared" ca="1" si="167"/>
        <v/>
      </c>
    </row>
    <row r="229" spans="1:19" x14ac:dyDescent="0.3">
      <c r="A229" s="1" t="str">
        <f t="shared" si="174"/>
        <v>LP_ReduceDmgMeleeBetter_02</v>
      </c>
      <c r="B229" s="1" t="s">
        <v>506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78"/>
        <v>0.35000000000000003</v>
      </c>
      <c r="O229" s="7" t="str">
        <f t="shared" ca="1" si="175"/>
        <v/>
      </c>
      <c r="S229" s="7" t="str">
        <f t="shared" ca="1" si="167"/>
        <v/>
      </c>
    </row>
    <row r="230" spans="1:19" x14ac:dyDescent="0.3">
      <c r="A230" s="1" t="str">
        <f t="shared" si="174"/>
        <v>LP_ReduceDmgMeleeBetter_03</v>
      </c>
      <c r="B230" s="1" t="s">
        <v>506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78"/>
        <v>0.55000000000000004</v>
      </c>
      <c r="O230" s="7" t="str">
        <f t="shared" ca="1" si="175"/>
        <v/>
      </c>
      <c r="S230" s="7" t="str">
        <f t="shared" ca="1" si="167"/>
        <v/>
      </c>
    </row>
    <row r="231" spans="1:19" x14ac:dyDescent="0.3">
      <c r="A231" s="1" t="str">
        <f t="shared" si="174"/>
        <v>LP_ReduceDmgMeleeBetter_04</v>
      </c>
      <c r="B231" s="1" t="s">
        <v>506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78"/>
        <v>0.76666666666666661</v>
      </c>
      <c r="O231" s="7" t="str">
        <f t="shared" ca="1" si="175"/>
        <v/>
      </c>
      <c r="S231" s="7" t="str">
        <f t="shared" ca="1" si="167"/>
        <v/>
      </c>
    </row>
    <row r="232" spans="1:19" x14ac:dyDescent="0.3">
      <c r="A232" s="1" t="str">
        <f t="shared" ref="A232:A236" si="179">B232&amp;"_"&amp;TEXT(D232,"00")</f>
        <v>LP_ReduceDmgMeleeBetter_05</v>
      </c>
      <c r="B232" s="1" t="s">
        <v>506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78"/>
        <v>1</v>
      </c>
      <c r="O232" s="7" t="str">
        <f t="shared" ref="O232:O236" ca="1" si="180">IF(NOT(ISBLANK(N232)),N232,
IF(ISBLANK(M232),"",
VLOOKUP(M232,OFFSET(INDIRECT("$A:$B"),0,MATCH(M$1&amp;"_Verify",INDIRECT("$1:$1"),0)-1),2,0)
))</f>
        <v/>
      </c>
      <c r="S232" s="7" t="str">
        <f t="shared" ca="1" si="167"/>
        <v/>
      </c>
    </row>
    <row r="233" spans="1:19" x14ac:dyDescent="0.3">
      <c r="A233" s="1" t="str">
        <f t="shared" si="179"/>
        <v>LP_ReduceDmgMeleeBetter_06</v>
      </c>
      <c r="B233" s="1" t="s">
        <v>506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78"/>
        <v>1.25</v>
      </c>
      <c r="O233" s="7" t="str">
        <f t="shared" ca="1" si="180"/>
        <v/>
      </c>
      <c r="S233" s="7" t="str">
        <f t="shared" ca="1" si="167"/>
        <v/>
      </c>
    </row>
    <row r="234" spans="1:19" x14ac:dyDescent="0.3">
      <c r="A234" s="1" t="str">
        <f t="shared" si="179"/>
        <v>LP_ReduceDmgMeleeBetter_07</v>
      </c>
      <c r="B234" s="1" t="s">
        <v>506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78"/>
        <v>1.5166666666666666</v>
      </c>
      <c r="O234" s="7" t="str">
        <f t="shared" ca="1" si="180"/>
        <v/>
      </c>
      <c r="S234" s="7" t="str">
        <f t="shared" ca="1" si="167"/>
        <v/>
      </c>
    </row>
    <row r="235" spans="1:19" x14ac:dyDescent="0.3">
      <c r="A235" s="1" t="str">
        <f t="shared" si="179"/>
        <v>LP_ReduceDmgMeleeBetter_08</v>
      </c>
      <c r="B235" s="1" t="s">
        <v>506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78"/>
        <v>1.8</v>
      </c>
      <c r="O235" s="7" t="str">
        <f t="shared" ca="1" si="180"/>
        <v/>
      </c>
      <c r="S235" s="7" t="str">
        <f t="shared" ca="1" si="167"/>
        <v/>
      </c>
    </row>
    <row r="236" spans="1:19" x14ac:dyDescent="0.3">
      <c r="A236" s="1" t="str">
        <f t="shared" si="179"/>
        <v>LP_ReduceDmgMeleeBetter_09</v>
      </c>
      <c r="B236" s="1" t="s">
        <v>506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78"/>
        <v>2.1</v>
      </c>
      <c r="O236" s="7" t="str">
        <f t="shared" ca="1" si="180"/>
        <v/>
      </c>
      <c r="S236" s="7" t="str">
        <f t="shared" ca="1" si="167"/>
        <v/>
      </c>
    </row>
    <row r="237" spans="1:19" x14ac:dyDescent="0.3">
      <c r="A237" s="1" t="str">
        <f t="shared" si="171"/>
        <v>LP_ReduceDmgClose_01</v>
      </c>
      <c r="B237" s="1" t="s">
        <v>269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ref="K237:K254" si="181">J119*4/6</f>
        <v>9.9999999999999992E-2</v>
      </c>
      <c r="O237" s="7" t="str">
        <f t="shared" ca="1" si="170"/>
        <v/>
      </c>
      <c r="S237" s="7" t="str">
        <f t="shared" ca="1" si="167"/>
        <v/>
      </c>
    </row>
    <row r="238" spans="1:19" x14ac:dyDescent="0.3">
      <c r="A238" s="1" t="str">
        <f t="shared" si="171"/>
        <v>LP_ReduceDmgClose_02</v>
      </c>
      <c r="B238" s="1" t="s">
        <v>269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81"/>
        <v>0.21</v>
      </c>
      <c r="O238" s="7" t="str">
        <f t="shared" ca="1" si="170"/>
        <v/>
      </c>
      <c r="S238" s="7" t="str">
        <f t="shared" ca="1" si="167"/>
        <v/>
      </c>
    </row>
    <row r="239" spans="1:19" x14ac:dyDescent="0.3">
      <c r="A239" s="1" t="str">
        <f t="shared" si="171"/>
        <v>LP_ReduceDmgClose_03</v>
      </c>
      <c r="B239" s="1" t="s">
        <v>269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81"/>
        <v>0.33</v>
      </c>
      <c r="O239" s="7" t="str">
        <f t="shared" ca="1" si="170"/>
        <v/>
      </c>
      <c r="S239" s="7" t="str">
        <f t="shared" ca="1" si="167"/>
        <v/>
      </c>
    </row>
    <row r="240" spans="1:19" x14ac:dyDescent="0.3">
      <c r="A240" s="1" t="str">
        <f t="shared" si="171"/>
        <v>LP_ReduceDmgClose_04</v>
      </c>
      <c r="B240" s="1" t="s">
        <v>269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81"/>
        <v>0.45999999999999996</v>
      </c>
      <c r="O240" s="7" t="str">
        <f t="shared" ca="1" si="170"/>
        <v/>
      </c>
      <c r="S240" s="7" t="str">
        <f t="shared" ref="S240:S283" ca="1" si="182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ref="A241:A258" si="183">B241&amp;"_"&amp;TEXT(D241,"00")</f>
        <v>LP_ReduceDmgClose_05</v>
      </c>
      <c r="B241" s="1" t="s">
        <v>269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81"/>
        <v>0.6</v>
      </c>
      <c r="O241" s="7" t="str">
        <f t="shared" ca="1" si="170"/>
        <v/>
      </c>
      <c r="S241" s="7" t="str">
        <f t="shared" ca="1" si="182"/>
        <v/>
      </c>
    </row>
    <row r="242" spans="1:19" x14ac:dyDescent="0.3">
      <c r="A242" s="1" t="str">
        <f t="shared" si="183"/>
        <v>LP_ReduceDmgClose_06</v>
      </c>
      <c r="B242" s="1" t="s">
        <v>269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1"/>
        <v>0.75</v>
      </c>
      <c r="O242" s="7" t="str">
        <f t="shared" ca="1" si="170"/>
        <v/>
      </c>
      <c r="S242" s="7" t="str">
        <f t="shared" ca="1" si="182"/>
        <v/>
      </c>
    </row>
    <row r="243" spans="1:19" x14ac:dyDescent="0.3">
      <c r="A243" s="1" t="str">
        <f t="shared" si="183"/>
        <v>LP_ReduceDmgClose_07</v>
      </c>
      <c r="B243" s="1" t="s">
        <v>269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1"/>
        <v>0.91000000000000014</v>
      </c>
      <c r="O243" s="7" t="str">
        <f t="shared" ca="1" si="170"/>
        <v/>
      </c>
      <c r="S243" s="7" t="str">
        <f t="shared" ca="1" si="182"/>
        <v/>
      </c>
    </row>
    <row r="244" spans="1:19" x14ac:dyDescent="0.3">
      <c r="A244" s="1" t="str">
        <f t="shared" si="183"/>
        <v>LP_ReduceDmgClose_08</v>
      </c>
      <c r="B244" s="1" t="s">
        <v>269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1"/>
        <v>1.08</v>
      </c>
      <c r="O244" s="7" t="str">
        <f t="shared" ca="1" si="170"/>
        <v/>
      </c>
      <c r="S244" s="7" t="str">
        <f t="shared" ca="1" si="182"/>
        <v/>
      </c>
    </row>
    <row r="245" spans="1:19" x14ac:dyDescent="0.3">
      <c r="A245" s="1" t="str">
        <f t="shared" si="183"/>
        <v>LP_ReduceDmgClose_09</v>
      </c>
      <c r="B245" s="1" t="s">
        <v>269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1"/>
        <v>1.26</v>
      </c>
      <c r="O245" s="7" t="str">
        <f t="shared" ca="1" si="170"/>
        <v/>
      </c>
      <c r="S245" s="7" t="str">
        <f t="shared" ca="1" si="182"/>
        <v/>
      </c>
    </row>
    <row r="246" spans="1:19" x14ac:dyDescent="0.3">
      <c r="A246" s="1" t="str">
        <f t="shared" si="183"/>
        <v>LP_ReduceDmgCloseBetter_01</v>
      </c>
      <c r="B246" s="1" t="s">
        <v>508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1"/>
        <v>0.16666666666666666</v>
      </c>
      <c r="O246" s="7" t="str">
        <f t="shared" ref="O246:O263" ca="1" si="184">IF(NOT(ISBLANK(N246)),N246,
IF(ISBLANK(M246),"",
VLOOKUP(M246,OFFSET(INDIRECT("$A:$B"),0,MATCH(M$1&amp;"_Verify",INDIRECT("$1:$1"),0)-1),2,0)
))</f>
        <v/>
      </c>
      <c r="S246" s="7" t="str">
        <f t="shared" ca="1" si="182"/>
        <v/>
      </c>
    </row>
    <row r="247" spans="1:19" x14ac:dyDescent="0.3">
      <c r="A247" s="1" t="str">
        <f t="shared" si="183"/>
        <v>LP_ReduceDmgCloseBetter_02</v>
      </c>
      <c r="B247" s="1" t="s">
        <v>508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1"/>
        <v>0.35000000000000003</v>
      </c>
      <c r="O247" s="7" t="str">
        <f t="shared" ca="1" si="184"/>
        <v/>
      </c>
      <c r="S247" s="7" t="str">
        <f t="shared" ca="1" si="182"/>
        <v/>
      </c>
    </row>
    <row r="248" spans="1:19" x14ac:dyDescent="0.3">
      <c r="A248" s="1" t="str">
        <f t="shared" si="183"/>
        <v>LP_ReduceDmgCloseBetter_03</v>
      </c>
      <c r="B248" s="1" t="s">
        <v>508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1"/>
        <v>0.55000000000000004</v>
      </c>
      <c r="O248" s="7" t="str">
        <f t="shared" ca="1" si="184"/>
        <v/>
      </c>
      <c r="S248" s="7" t="str">
        <f t="shared" ca="1" si="182"/>
        <v/>
      </c>
    </row>
    <row r="249" spans="1:19" x14ac:dyDescent="0.3">
      <c r="A249" s="1" t="str">
        <f t="shared" si="183"/>
        <v>LP_ReduceDmgCloseBetter_04</v>
      </c>
      <c r="B249" s="1" t="s">
        <v>508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1"/>
        <v>0.76666666666666661</v>
      </c>
      <c r="O249" s="7" t="str">
        <f t="shared" ca="1" si="184"/>
        <v/>
      </c>
      <c r="S249" s="7" t="str">
        <f t="shared" ca="1" si="182"/>
        <v/>
      </c>
    </row>
    <row r="250" spans="1:19" x14ac:dyDescent="0.3">
      <c r="A250" s="1" t="str">
        <f t="shared" ref="A250:A254" si="185">B250&amp;"_"&amp;TEXT(D250,"00")</f>
        <v>LP_ReduceDmgCloseBetter_05</v>
      </c>
      <c r="B250" s="1" t="s">
        <v>508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1"/>
        <v>1</v>
      </c>
      <c r="O250" s="7" t="str">
        <f t="shared" ref="O250:O254" ca="1" si="186">IF(NOT(ISBLANK(N250)),N250,
IF(ISBLANK(M250),"",
VLOOKUP(M250,OFFSET(INDIRECT("$A:$B"),0,MATCH(M$1&amp;"_Verify",INDIRECT("$1:$1"),0)-1),2,0)
))</f>
        <v/>
      </c>
      <c r="S250" s="7" t="str">
        <f t="shared" ca="1" si="182"/>
        <v/>
      </c>
    </row>
    <row r="251" spans="1:19" x14ac:dyDescent="0.3">
      <c r="A251" s="1" t="str">
        <f t="shared" si="185"/>
        <v>LP_ReduceDmgCloseBetter_06</v>
      </c>
      <c r="B251" s="1" t="s">
        <v>508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1"/>
        <v>1.25</v>
      </c>
      <c r="O251" s="7" t="str">
        <f t="shared" ca="1" si="186"/>
        <v/>
      </c>
      <c r="S251" s="7" t="str">
        <f t="shared" ca="1" si="182"/>
        <v/>
      </c>
    </row>
    <row r="252" spans="1:19" x14ac:dyDescent="0.3">
      <c r="A252" s="1" t="str">
        <f t="shared" si="185"/>
        <v>LP_ReduceDmgCloseBetter_07</v>
      </c>
      <c r="B252" s="1" t="s">
        <v>508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1"/>
        <v>1.5166666666666666</v>
      </c>
      <c r="O252" s="7" t="str">
        <f t="shared" ca="1" si="186"/>
        <v/>
      </c>
      <c r="S252" s="7" t="str">
        <f t="shared" ca="1" si="182"/>
        <v/>
      </c>
    </row>
    <row r="253" spans="1:19" x14ac:dyDescent="0.3">
      <c r="A253" s="1" t="str">
        <f t="shared" si="185"/>
        <v>LP_ReduceDmgCloseBetter_08</v>
      </c>
      <c r="B253" s="1" t="s">
        <v>508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1"/>
        <v>1.8</v>
      </c>
      <c r="O253" s="7" t="str">
        <f t="shared" ca="1" si="186"/>
        <v/>
      </c>
      <c r="S253" s="7" t="str">
        <f t="shared" ca="1" si="182"/>
        <v/>
      </c>
    </row>
    <row r="254" spans="1:19" x14ac:dyDescent="0.3">
      <c r="A254" s="1" t="str">
        <f t="shared" si="185"/>
        <v>LP_ReduceDmgCloseBetter_09</v>
      </c>
      <c r="B254" s="1" t="s">
        <v>508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1"/>
        <v>2.1</v>
      </c>
      <c r="O254" s="7" t="str">
        <f t="shared" ca="1" si="186"/>
        <v/>
      </c>
      <c r="S254" s="7" t="str">
        <f t="shared" ca="1" si="182"/>
        <v/>
      </c>
    </row>
    <row r="255" spans="1:19" x14ac:dyDescent="0.3">
      <c r="A255" s="1" t="str">
        <f t="shared" si="183"/>
        <v>LP_ReduceDmgTrap_01</v>
      </c>
      <c r="B255" s="1" t="s">
        <v>509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ref="L255:L272" si="187">J119*4/6</f>
        <v>9.9999999999999992E-2</v>
      </c>
      <c r="O255" s="7" t="str">
        <f t="shared" ca="1" si="184"/>
        <v/>
      </c>
      <c r="S255" s="7" t="str">
        <f t="shared" ca="1" si="182"/>
        <v/>
      </c>
    </row>
    <row r="256" spans="1:19" x14ac:dyDescent="0.3">
      <c r="A256" s="1" t="str">
        <f t="shared" si="183"/>
        <v>LP_ReduceDmgTrap_02</v>
      </c>
      <c r="B256" s="1" t="s">
        <v>509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87"/>
        <v>0.21</v>
      </c>
      <c r="O256" s="7" t="str">
        <f t="shared" ca="1" si="184"/>
        <v/>
      </c>
      <c r="S256" s="7" t="str">
        <f t="shared" ca="1" si="182"/>
        <v/>
      </c>
    </row>
    <row r="257" spans="1:19" x14ac:dyDescent="0.3">
      <c r="A257" s="1" t="str">
        <f t="shared" si="183"/>
        <v>LP_ReduceDmgTrap_03</v>
      </c>
      <c r="B257" s="1" t="s">
        <v>509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87"/>
        <v>0.33</v>
      </c>
      <c r="O257" s="7" t="str">
        <f t="shared" ca="1" si="184"/>
        <v/>
      </c>
      <c r="S257" s="7" t="str">
        <f t="shared" ca="1" si="182"/>
        <v/>
      </c>
    </row>
    <row r="258" spans="1:19" x14ac:dyDescent="0.3">
      <c r="A258" s="1" t="str">
        <f t="shared" si="183"/>
        <v>LP_ReduceDmgTrap_04</v>
      </c>
      <c r="B258" s="1" t="s">
        <v>509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87"/>
        <v>0.45999999999999996</v>
      </c>
      <c r="O258" s="7" t="str">
        <f t="shared" ca="1" si="184"/>
        <v/>
      </c>
      <c r="S258" s="7" t="str">
        <f t="shared" ca="1" si="182"/>
        <v/>
      </c>
    </row>
    <row r="259" spans="1:19" x14ac:dyDescent="0.3">
      <c r="A259" s="1" t="str">
        <f t="shared" ref="A259:A275" si="188">B259&amp;"_"&amp;TEXT(D259,"00")</f>
        <v>LP_ReduceDmgTrap_05</v>
      </c>
      <c r="B259" s="1" t="s">
        <v>509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87"/>
        <v>0.6</v>
      </c>
      <c r="O259" s="7" t="str">
        <f t="shared" ca="1" si="184"/>
        <v/>
      </c>
      <c r="S259" s="7" t="str">
        <f t="shared" ca="1" si="182"/>
        <v/>
      </c>
    </row>
    <row r="260" spans="1:19" x14ac:dyDescent="0.3">
      <c r="A260" s="1" t="str">
        <f t="shared" si="188"/>
        <v>LP_ReduceDmgTrap_06</v>
      </c>
      <c r="B260" s="1" t="s">
        <v>509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87"/>
        <v>0.75</v>
      </c>
      <c r="O260" s="7" t="str">
        <f t="shared" ca="1" si="184"/>
        <v/>
      </c>
      <c r="S260" s="7" t="str">
        <f t="shared" ca="1" si="182"/>
        <v/>
      </c>
    </row>
    <row r="261" spans="1:19" x14ac:dyDescent="0.3">
      <c r="A261" s="1" t="str">
        <f t="shared" si="188"/>
        <v>LP_ReduceDmgTrap_07</v>
      </c>
      <c r="B261" s="1" t="s">
        <v>509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87"/>
        <v>0.91000000000000014</v>
      </c>
      <c r="O261" s="7" t="str">
        <f t="shared" ca="1" si="184"/>
        <v/>
      </c>
      <c r="S261" s="7" t="str">
        <f t="shared" ca="1" si="182"/>
        <v/>
      </c>
    </row>
    <row r="262" spans="1:19" x14ac:dyDescent="0.3">
      <c r="A262" s="1" t="str">
        <f t="shared" si="188"/>
        <v>LP_ReduceDmgTrap_08</v>
      </c>
      <c r="B262" s="1" t="s">
        <v>509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87"/>
        <v>1.08</v>
      </c>
      <c r="O262" s="7" t="str">
        <f t="shared" ca="1" si="184"/>
        <v/>
      </c>
      <c r="S262" s="7" t="str">
        <f t="shared" ca="1" si="182"/>
        <v/>
      </c>
    </row>
    <row r="263" spans="1:19" x14ac:dyDescent="0.3">
      <c r="A263" s="1" t="str">
        <f t="shared" si="188"/>
        <v>LP_ReduceDmgTrap_09</v>
      </c>
      <c r="B263" s="1" t="s">
        <v>509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87"/>
        <v>1.26</v>
      </c>
      <c r="O263" s="7" t="str">
        <f t="shared" ca="1" si="184"/>
        <v/>
      </c>
      <c r="S263" s="7" t="str">
        <f t="shared" ca="1" si="182"/>
        <v/>
      </c>
    </row>
    <row r="264" spans="1:19" x14ac:dyDescent="0.3">
      <c r="A264" s="1" t="str">
        <f t="shared" si="188"/>
        <v>LP_ReduceDmgTrapBetter_01</v>
      </c>
      <c r="B264" s="1" t="s">
        <v>510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87"/>
        <v>0.16666666666666666</v>
      </c>
      <c r="O264" s="7" t="str">
        <f t="shared" ref="O264:O278" ca="1" si="189">IF(NOT(ISBLANK(N264)),N264,
IF(ISBLANK(M264),"",
VLOOKUP(M264,OFFSET(INDIRECT("$A:$B"),0,MATCH(M$1&amp;"_Verify",INDIRECT("$1:$1"),0)-1),2,0)
))</f>
        <v/>
      </c>
      <c r="S264" s="7" t="str">
        <f t="shared" ca="1" si="182"/>
        <v/>
      </c>
    </row>
    <row r="265" spans="1:19" x14ac:dyDescent="0.3">
      <c r="A265" s="1" t="str">
        <f t="shared" si="188"/>
        <v>LP_ReduceDmgTrapBetter_02</v>
      </c>
      <c r="B265" s="1" t="s">
        <v>510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87"/>
        <v>0.35000000000000003</v>
      </c>
      <c r="O265" s="7" t="str">
        <f t="shared" ca="1" si="189"/>
        <v/>
      </c>
      <c r="S265" s="7" t="str">
        <f t="shared" ca="1" si="182"/>
        <v/>
      </c>
    </row>
    <row r="266" spans="1:19" x14ac:dyDescent="0.3">
      <c r="A266" s="1" t="str">
        <f t="shared" si="188"/>
        <v>LP_ReduceDmgTrapBetter_03</v>
      </c>
      <c r="B266" s="1" t="s">
        <v>510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87"/>
        <v>0.55000000000000004</v>
      </c>
      <c r="O266" s="7" t="str">
        <f t="shared" ca="1" si="189"/>
        <v/>
      </c>
      <c r="S266" s="7" t="str">
        <f t="shared" ca="1" si="182"/>
        <v/>
      </c>
    </row>
    <row r="267" spans="1:19" x14ac:dyDescent="0.3">
      <c r="A267" s="1" t="str">
        <f t="shared" si="188"/>
        <v>LP_ReduceDmgTrapBetter_04</v>
      </c>
      <c r="B267" s="1" t="s">
        <v>510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87"/>
        <v>0.76666666666666661</v>
      </c>
      <c r="O267" s="7" t="str">
        <f t="shared" ca="1" si="189"/>
        <v/>
      </c>
      <c r="S267" s="7" t="str">
        <f t="shared" ca="1" si="182"/>
        <v/>
      </c>
    </row>
    <row r="268" spans="1:19" x14ac:dyDescent="0.3">
      <c r="A268" s="1" t="str">
        <f t="shared" ref="A268:A272" si="190">B268&amp;"_"&amp;TEXT(D268,"00")</f>
        <v>LP_ReduceDmgTrapBetter_05</v>
      </c>
      <c r="B268" s="1" t="s">
        <v>510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87"/>
        <v>1</v>
      </c>
      <c r="O268" s="7" t="str">
        <f t="shared" ref="O268:O272" ca="1" si="191">IF(NOT(ISBLANK(N268)),N268,
IF(ISBLANK(M268),"",
VLOOKUP(M268,OFFSET(INDIRECT("$A:$B"),0,MATCH(M$1&amp;"_Verify",INDIRECT("$1:$1"),0)-1),2,0)
))</f>
        <v/>
      </c>
      <c r="S268" s="7" t="str">
        <f t="shared" ca="1" si="182"/>
        <v/>
      </c>
    </row>
    <row r="269" spans="1:19" x14ac:dyDescent="0.3">
      <c r="A269" s="1" t="str">
        <f t="shared" si="190"/>
        <v>LP_ReduceDmgTrapBetter_06</v>
      </c>
      <c r="B269" s="1" t="s">
        <v>510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87"/>
        <v>1.25</v>
      </c>
      <c r="O269" s="7" t="str">
        <f t="shared" ca="1" si="191"/>
        <v/>
      </c>
      <c r="S269" s="7" t="str">
        <f t="shared" ca="1" si="182"/>
        <v/>
      </c>
    </row>
    <row r="270" spans="1:19" x14ac:dyDescent="0.3">
      <c r="A270" s="1" t="str">
        <f t="shared" si="190"/>
        <v>LP_ReduceDmgTrapBetter_07</v>
      </c>
      <c r="B270" s="1" t="s">
        <v>510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87"/>
        <v>1.5166666666666666</v>
      </c>
      <c r="O270" s="7" t="str">
        <f t="shared" ca="1" si="191"/>
        <v/>
      </c>
      <c r="S270" s="7" t="str">
        <f t="shared" ca="1" si="182"/>
        <v/>
      </c>
    </row>
    <row r="271" spans="1:19" x14ac:dyDescent="0.3">
      <c r="A271" s="1" t="str">
        <f t="shared" si="190"/>
        <v>LP_ReduceDmgTrapBetter_08</v>
      </c>
      <c r="B271" s="1" t="s">
        <v>510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87"/>
        <v>1.8</v>
      </c>
      <c r="O271" s="7" t="str">
        <f t="shared" ca="1" si="191"/>
        <v/>
      </c>
      <c r="S271" s="7" t="str">
        <f t="shared" ca="1" si="182"/>
        <v/>
      </c>
    </row>
    <row r="272" spans="1:19" x14ac:dyDescent="0.3">
      <c r="A272" s="1" t="str">
        <f t="shared" si="190"/>
        <v>LP_ReduceDmgTrapBetter_09</v>
      </c>
      <c r="B272" s="1" t="s">
        <v>510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87"/>
        <v>2.1</v>
      </c>
      <c r="O272" s="7" t="str">
        <f t="shared" ca="1" si="191"/>
        <v/>
      </c>
      <c r="S272" s="7" t="str">
        <f t="shared" ca="1" si="182"/>
        <v/>
      </c>
    </row>
    <row r="273" spans="1:19" x14ac:dyDescent="0.3">
      <c r="A273" s="1" t="str">
        <f t="shared" si="188"/>
        <v>LP_ReduceContinuousDmg_01</v>
      </c>
      <c r="B273" s="1" t="s">
        <v>513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ReduceContinuousDamage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1</v>
      </c>
      <c r="K273" s="1">
        <v>0.5</v>
      </c>
      <c r="O273" s="7" t="str">
        <f t="shared" ca="1" si="189"/>
        <v/>
      </c>
      <c r="S273" s="7" t="str">
        <f t="shared" ca="1" si="182"/>
        <v/>
      </c>
    </row>
    <row r="274" spans="1:19" x14ac:dyDescent="0.3">
      <c r="A274" s="1" t="str">
        <f t="shared" si="188"/>
        <v>LP_ReduceContinuousDmg_02</v>
      </c>
      <c r="B274" s="1" t="s">
        <v>513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ReduceContinuousDamage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4.1900000000000004</v>
      </c>
      <c r="K274" s="1">
        <v>0.5</v>
      </c>
      <c r="O274" s="7" t="str">
        <f t="shared" ca="1" si="189"/>
        <v/>
      </c>
      <c r="S274" s="7" t="str">
        <f t="shared" ca="1" si="182"/>
        <v/>
      </c>
    </row>
    <row r="275" spans="1:19" x14ac:dyDescent="0.3">
      <c r="A275" s="1" t="str">
        <f t="shared" si="188"/>
        <v>LP_ReduceContinuousDmg_03</v>
      </c>
      <c r="B275" s="1" t="s">
        <v>513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ReduceContinuousDamage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v>9.57</v>
      </c>
      <c r="K275" s="1">
        <v>0.5</v>
      </c>
      <c r="O275" s="7" t="str">
        <f t="shared" ca="1" si="189"/>
        <v/>
      </c>
      <c r="S275" s="7" t="str">
        <f t="shared" ca="1" si="182"/>
        <v/>
      </c>
    </row>
    <row r="276" spans="1:19" x14ac:dyDescent="0.3">
      <c r="A276" s="1" t="str">
        <f t="shared" ref="A276:A278" si="192">B276&amp;"_"&amp;TEXT(D276,"00")</f>
        <v>LP_DefenseStrongDmg_01</v>
      </c>
      <c r="B276" s="1" t="s">
        <v>514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DefenseStrongDamage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v>0.24</v>
      </c>
      <c r="O276" s="7" t="str">
        <f t="shared" ca="1" si="189"/>
        <v/>
      </c>
      <c r="S276" s="7" t="str">
        <f t="shared" ca="1" si="182"/>
        <v/>
      </c>
    </row>
    <row r="277" spans="1:19" x14ac:dyDescent="0.3">
      <c r="A277" s="1" t="str">
        <f t="shared" si="192"/>
        <v>LP_DefenseStrongDmg_02</v>
      </c>
      <c r="B277" s="1" t="s">
        <v>514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DefenseStrongDamage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v>0.20869565217391306</v>
      </c>
      <c r="O277" s="7" t="str">
        <f t="shared" ca="1" si="189"/>
        <v/>
      </c>
      <c r="S277" s="7" t="str">
        <f t="shared" ca="1" si="182"/>
        <v/>
      </c>
    </row>
    <row r="278" spans="1:19" x14ac:dyDescent="0.3">
      <c r="A278" s="1" t="str">
        <f t="shared" si="192"/>
        <v>LP_DefenseStrongDmg_03</v>
      </c>
      <c r="B278" s="1" t="s">
        <v>514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DefenseStrongDamage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v>0.18147448015122877</v>
      </c>
      <c r="O278" s="7" t="str">
        <f t="shared" ca="1" si="189"/>
        <v/>
      </c>
      <c r="S278" s="7" t="str">
        <f t="shared" ca="1" si="182"/>
        <v/>
      </c>
    </row>
    <row r="279" spans="1:19" x14ac:dyDescent="0.3">
      <c r="A279" s="1" t="str">
        <f t="shared" ref="A279:A314" si="193">B279&amp;"_"&amp;TEXT(D279,"00")</f>
        <v>LP_ExtraGold_01</v>
      </c>
      <c r="B279" s="1" t="s">
        <v>172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0.05</v>
      </c>
      <c r="O279" s="7" t="str">
        <f t="shared" ca="1" si="170"/>
        <v/>
      </c>
      <c r="S279" s="7" t="str">
        <f t="shared" ca="1" si="182"/>
        <v/>
      </c>
    </row>
    <row r="280" spans="1:19" x14ac:dyDescent="0.3">
      <c r="A280" s="1" t="str">
        <f t="shared" ref="A280:A282" si="194">B280&amp;"_"&amp;TEXT(D280,"00")</f>
        <v>LP_ExtraGold_02</v>
      </c>
      <c r="B280" s="1" t="s">
        <v>172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0.10500000000000001</v>
      </c>
      <c r="O280" s="7" t="str">
        <f t="shared" ref="O280:O282" ca="1" si="195">IF(NOT(ISBLANK(N280)),N280,
IF(ISBLANK(M280),"",
VLOOKUP(M280,OFFSET(INDIRECT("$A:$B"),0,MATCH(M$1&amp;"_Verify",INDIRECT("$1:$1"),0)-1),2,0)
))</f>
        <v/>
      </c>
      <c r="S280" s="7" t="str">
        <f t="shared" ca="1" si="182"/>
        <v/>
      </c>
    </row>
    <row r="281" spans="1:19" x14ac:dyDescent="0.3">
      <c r="A281" s="1" t="str">
        <f t="shared" si="194"/>
        <v>LP_ExtraGold_03</v>
      </c>
      <c r="B281" s="1" t="s">
        <v>172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v>0.16500000000000004</v>
      </c>
      <c r="O281" s="7" t="str">
        <f t="shared" ca="1" si="195"/>
        <v/>
      </c>
      <c r="S281" s="7" t="str">
        <f t="shared" ca="1" si="182"/>
        <v/>
      </c>
    </row>
    <row r="282" spans="1:19" x14ac:dyDescent="0.3">
      <c r="A282" s="1" t="str">
        <f t="shared" si="194"/>
        <v>LP_ExtraGoldBetter_01</v>
      </c>
      <c r="B282" s="1" t="s">
        <v>515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ref="J282:J284" si="196">J279*5/3</f>
        <v>8.3333333333333329E-2</v>
      </c>
      <c r="O282" s="7" t="str">
        <f t="shared" ca="1" si="195"/>
        <v/>
      </c>
      <c r="S282" s="7" t="str">
        <f t="shared" ca="1" si="182"/>
        <v/>
      </c>
    </row>
    <row r="283" spans="1:19" x14ac:dyDescent="0.3">
      <c r="A283" s="1" t="str">
        <f t="shared" ref="A283:A284" si="197">B283&amp;"_"&amp;TEXT(D283,"00")</f>
        <v>LP_ExtraGoldBetter_02</v>
      </c>
      <c r="B283" s="1" t="s">
        <v>515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196"/>
        <v>0.17500000000000002</v>
      </c>
      <c r="O283" s="7" t="str">
        <f t="shared" ref="O283:O284" ca="1" si="198">IF(NOT(ISBLANK(N283)),N283,
IF(ISBLANK(M283),"",
VLOOKUP(M283,OFFSET(INDIRECT("$A:$B"),0,MATCH(M$1&amp;"_Verify",INDIRECT("$1:$1"),0)-1),2,0)
))</f>
        <v/>
      </c>
      <c r="S283" s="7" t="str">
        <f t="shared" ca="1" si="182"/>
        <v/>
      </c>
    </row>
    <row r="284" spans="1:19" x14ac:dyDescent="0.3">
      <c r="A284" s="1" t="str">
        <f t="shared" si="197"/>
        <v>LP_ExtraGoldBetter_03</v>
      </c>
      <c r="B284" s="1" t="s">
        <v>515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196"/>
        <v>0.27500000000000008</v>
      </c>
      <c r="O284" s="7" t="str">
        <f t="shared" ca="1" si="198"/>
        <v/>
      </c>
      <c r="S284" s="7" t="str">
        <f t="shared" ref="S284:S323" ca="1" si="199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193"/>
        <v>LP_ItemChanceBoost_01</v>
      </c>
      <c r="B285" s="1" t="s">
        <v>173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v>2.5000000000000001E-2</v>
      </c>
      <c r="O285" s="7" t="str">
        <f t="shared" ca="1" si="170"/>
        <v/>
      </c>
      <c r="S285" s="7" t="str">
        <f t="shared" ca="1" si="199"/>
        <v/>
      </c>
    </row>
    <row r="286" spans="1:19" x14ac:dyDescent="0.3">
      <c r="A286" s="1" t="str">
        <f t="shared" ref="A286:A288" si="200">B286&amp;"_"&amp;TEXT(D286,"00")</f>
        <v>LP_ItemChanceBoost_02</v>
      </c>
      <c r="B286" s="1" t="s">
        <v>173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v>5.2500000000000005E-2</v>
      </c>
      <c r="O286" s="7" t="str">
        <f t="shared" ref="O286:O288" ca="1" si="201">IF(NOT(ISBLANK(N286)),N286,
IF(ISBLANK(M286),"",
VLOOKUP(M286,OFFSET(INDIRECT("$A:$B"),0,MATCH(M$1&amp;"_Verify",INDIRECT("$1:$1"),0)-1),2,0)
))</f>
        <v/>
      </c>
      <c r="S286" s="7" t="str">
        <f t="shared" ca="1" si="199"/>
        <v/>
      </c>
    </row>
    <row r="287" spans="1:19" x14ac:dyDescent="0.3">
      <c r="A287" s="1" t="str">
        <f t="shared" si="200"/>
        <v>LP_ItemChanceBoost_03</v>
      </c>
      <c r="B287" s="1" t="s">
        <v>173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v>8.2500000000000018E-2</v>
      </c>
      <c r="O287" s="7" t="str">
        <f t="shared" ca="1" si="201"/>
        <v/>
      </c>
      <c r="S287" s="7" t="str">
        <f t="shared" ca="1" si="199"/>
        <v/>
      </c>
    </row>
    <row r="288" spans="1:19" x14ac:dyDescent="0.3">
      <c r="A288" s="1" t="str">
        <f t="shared" si="200"/>
        <v>LP_ItemChanceBoostBetter_01</v>
      </c>
      <c r="B288" s="1" t="s">
        <v>516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ref="K288:K290" si="202">K285*5/3</f>
        <v>4.1666666666666664E-2</v>
      </c>
      <c r="O288" s="7" t="str">
        <f t="shared" ca="1" si="201"/>
        <v/>
      </c>
      <c r="S288" s="7" t="str">
        <f t="shared" ca="1" si="199"/>
        <v/>
      </c>
    </row>
    <row r="289" spans="1:19" x14ac:dyDescent="0.3">
      <c r="A289" s="1" t="str">
        <f t="shared" ref="A289:A290" si="203">B289&amp;"_"&amp;TEXT(D289,"00")</f>
        <v>LP_ItemChanceBoostBetter_02</v>
      </c>
      <c r="B289" s="1" t="s">
        <v>516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02"/>
        <v>8.7500000000000008E-2</v>
      </c>
      <c r="O289" s="7" t="str">
        <f t="shared" ref="O289:O290" ca="1" si="204">IF(NOT(ISBLANK(N289)),N289,
IF(ISBLANK(M289),"",
VLOOKUP(M289,OFFSET(INDIRECT("$A:$B"),0,MATCH(M$1&amp;"_Verify",INDIRECT("$1:$1"),0)-1),2,0)
))</f>
        <v/>
      </c>
      <c r="S289" s="7" t="str">
        <f t="shared" ca="1" si="199"/>
        <v/>
      </c>
    </row>
    <row r="290" spans="1:19" x14ac:dyDescent="0.3">
      <c r="A290" s="1" t="str">
        <f t="shared" si="203"/>
        <v>LP_ItemChanceBoostBetter_03</v>
      </c>
      <c r="B290" s="1" t="s">
        <v>516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02"/>
        <v>0.13750000000000004</v>
      </c>
      <c r="O290" s="7" t="str">
        <f t="shared" ca="1" si="204"/>
        <v/>
      </c>
      <c r="S290" s="7" t="str">
        <f t="shared" ca="1" si="199"/>
        <v/>
      </c>
    </row>
    <row r="291" spans="1:19" x14ac:dyDescent="0.3">
      <c r="A291" s="1" t="str">
        <f t="shared" si="193"/>
        <v>LP_HealChanceBoost_01</v>
      </c>
      <c r="B291" s="1" t="s">
        <v>174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v>0.16666666699999999</v>
      </c>
      <c r="O291" s="7" t="str">
        <f t="shared" ca="1" si="170"/>
        <v/>
      </c>
      <c r="S291" s="7" t="str">
        <f t="shared" ca="1" si="199"/>
        <v/>
      </c>
    </row>
    <row r="292" spans="1:19" x14ac:dyDescent="0.3">
      <c r="A292" s="1" t="str">
        <f t="shared" ref="A292:A294" si="205">B292&amp;"_"&amp;TEXT(D292,"00")</f>
        <v>LP_HealChanceBoost_02</v>
      </c>
      <c r="B292" s="1" t="s">
        <v>174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v>0.35</v>
      </c>
      <c r="O292" s="7" t="str">
        <f t="shared" ref="O292:O294" ca="1" si="206">IF(NOT(ISBLANK(N292)),N292,
IF(ISBLANK(M292),"",
VLOOKUP(M292,OFFSET(INDIRECT("$A:$B"),0,MATCH(M$1&amp;"_Verify",INDIRECT("$1:$1"),0)-1),2,0)
))</f>
        <v/>
      </c>
      <c r="S292" s="7" t="str">
        <f t="shared" ca="1" si="199"/>
        <v/>
      </c>
    </row>
    <row r="293" spans="1:19" x14ac:dyDescent="0.3">
      <c r="A293" s="1" t="str">
        <f t="shared" si="205"/>
        <v>LP_HealChanceBoost_03</v>
      </c>
      <c r="B293" s="1" t="s">
        <v>174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v>0.55000000000000004</v>
      </c>
      <c r="O293" s="7" t="str">
        <f t="shared" ca="1" si="206"/>
        <v/>
      </c>
      <c r="S293" s="7" t="str">
        <f t="shared" ca="1" si="199"/>
        <v/>
      </c>
    </row>
    <row r="294" spans="1:19" x14ac:dyDescent="0.3">
      <c r="A294" s="1" t="str">
        <f t="shared" si="205"/>
        <v>LP_HealChanceBoostBetter_01</v>
      </c>
      <c r="B294" s="1" t="s">
        <v>517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ref="L294:L296" si="207">L291*5/3</f>
        <v>0.27777777833333334</v>
      </c>
      <c r="O294" s="7" t="str">
        <f t="shared" ca="1" si="206"/>
        <v/>
      </c>
      <c r="S294" s="7" t="str">
        <f t="shared" ref="S294:S296" ca="1" si="208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ref="A295:A296" si="209">B295&amp;"_"&amp;TEXT(D295,"00")</f>
        <v>LP_HealChanceBoostBetter_02</v>
      </c>
      <c r="B295" s="1" t="s">
        <v>517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07"/>
        <v>0.58333333333333337</v>
      </c>
      <c r="O295" s="7" t="str">
        <f t="shared" ref="O295:O296" ca="1" si="210">IF(NOT(ISBLANK(N295)),N295,
IF(ISBLANK(M295),"",
VLOOKUP(M295,OFFSET(INDIRECT("$A:$B"),0,MATCH(M$1&amp;"_Verify",INDIRECT("$1:$1"),0)-1),2,0)
))</f>
        <v/>
      </c>
      <c r="S295" s="7" t="str">
        <f t="shared" ca="1" si="208"/>
        <v/>
      </c>
    </row>
    <row r="296" spans="1:19" x14ac:dyDescent="0.3">
      <c r="A296" s="1" t="str">
        <f t="shared" si="209"/>
        <v>LP_HealChanceBoostBetter_03</v>
      </c>
      <c r="B296" s="1" t="s">
        <v>517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07"/>
        <v>0.91666666666666663</v>
      </c>
      <c r="O296" s="7" t="str">
        <f t="shared" ca="1" si="210"/>
        <v/>
      </c>
      <c r="S296" s="7" t="str">
        <f t="shared" ca="1" si="208"/>
        <v/>
      </c>
    </row>
    <row r="297" spans="1:19" x14ac:dyDescent="0.3">
      <c r="A297" s="1" t="str">
        <f t="shared" si="193"/>
        <v>LP_MonsterThrough_01</v>
      </c>
      <c r="B297" s="1" t="s">
        <v>175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MonsterThroughHitObject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1</v>
      </c>
      <c r="O297" s="7">
        <f t="shared" ca="1" si="170"/>
        <v>1</v>
      </c>
      <c r="S297" s="7" t="str">
        <f t="shared" ca="1" si="199"/>
        <v/>
      </c>
    </row>
    <row r="298" spans="1:19" x14ac:dyDescent="0.3">
      <c r="A298" s="1" t="str">
        <f t="shared" si="193"/>
        <v>LP_MonsterThrough_02</v>
      </c>
      <c r="B298" s="1" t="s">
        <v>175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MonsterThroughHitObject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2</v>
      </c>
      <c r="O298" s="7">
        <f t="shared" ca="1" si="170"/>
        <v>2</v>
      </c>
      <c r="S298" s="7" t="str">
        <f t="shared" ca="1" si="199"/>
        <v/>
      </c>
    </row>
    <row r="299" spans="1:19" x14ac:dyDescent="0.3">
      <c r="A299" s="1" t="str">
        <f t="shared" si="193"/>
        <v>LP_Ricochet_01</v>
      </c>
      <c r="B299" s="1" t="s">
        <v>176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RicochetHitObject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1</v>
      </c>
      <c r="O299" s="7">
        <f t="shared" ca="1" si="170"/>
        <v>1</v>
      </c>
      <c r="S299" s="7" t="str">
        <f t="shared" ca="1" si="199"/>
        <v/>
      </c>
    </row>
    <row r="300" spans="1:19" x14ac:dyDescent="0.3">
      <c r="A300" s="1" t="str">
        <f t="shared" si="193"/>
        <v>LP_Ricochet_02</v>
      </c>
      <c r="B300" s="1" t="s">
        <v>176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RicochetHitObject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2</v>
      </c>
      <c r="O300" s="7">
        <f t="shared" ca="1" si="170"/>
        <v>2</v>
      </c>
      <c r="S300" s="7" t="str">
        <f t="shared" ref="S300:S302" ca="1" si="211">IF(NOT(ISBLANK(R300)),R300,
IF(ISBLANK(Q300),"",
VLOOKUP(Q300,OFFSET(INDIRECT("$A:$B"),0,MATCH(Q$1&amp;"_Verify",INDIRECT("$1:$1"),0)-1),2,0)
))</f>
        <v/>
      </c>
    </row>
    <row r="301" spans="1:19" x14ac:dyDescent="0.3">
      <c r="A301" s="1" t="str">
        <f t="shared" si="193"/>
        <v>LP_BounceWallQuad_01</v>
      </c>
      <c r="B301" s="1" t="s">
        <v>177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BounceWallQuadHitObject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1</v>
      </c>
      <c r="O301" s="7">
        <f t="shared" ca="1" si="170"/>
        <v>1</v>
      </c>
      <c r="S301" s="7" t="str">
        <f t="shared" ca="1" si="211"/>
        <v/>
      </c>
    </row>
    <row r="302" spans="1:19" x14ac:dyDescent="0.3">
      <c r="A302" s="1" t="str">
        <f t="shared" si="193"/>
        <v>LP_BounceWallQuad_02</v>
      </c>
      <c r="B302" s="1" t="s">
        <v>177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BounceWallQuadHitObject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2</v>
      </c>
      <c r="O302" s="7">
        <f t="shared" ca="1" si="170"/>
        <v>2</v>
      </c>
      <c r="S302" s="7" t="str">
        <f t="shared" ca="1" si="211"/>
        <v/>
      </c>
    </row>
    <row r="303" spans="1:19" x14ac:dyDescent="0.3">
      <c r="A303" s="1" t="str">
        <f t="shared" si="193"/>
        <v>LP_Parallel_01</v>
      </c>
      <c r="B303" s="1" t="s">
        <v>178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ParallelHitObject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v>0.6</v>
      </c>
      <c r="N303" s="1">
        <v>1</v>
      </c>
      <c r="O303" s="7">
        <f t="shared" ca="1" si="170"/>
        <v>1</v>
      </c>
      <c r="S303" s="7" t="str">
        <f t="shared" ca="1" si="199"/>
        <v/>
      </c>
    </row>
    <row r="304" spans="1:19" x14ac:dyDescent="0.3">
      <c r="A304" s="1" t="str">
        <f t="shared" si="193"/>
        <v>LP_Parallel_02</v>
      </c>
      <c r="B304" s="1" t="s">
        <v>178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ParallelHitObject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v>0.6</v>
      </c>
      <c r="N304" s="1">
        <v>2</v>
      </c>
      <c r="O304" s="7">
        <f t="shared" ca="1" si="170"/>
        <v>2</v>
      </c>
      <c r="S304" s="7" t="str">
        <f t="shared" ca="1" si="199"/>
        <v/>
      </c>
    </row>
    <row r="305" spans="1:19" x14ac:dyDescent="0.3">
      <c r="A305" s="1" t="str">
        <f t="shared" si="193"/>
        <v>LP_DiagonalNwayGenerator_01</v>
      </c>
      <c r="B305" s="1" t="s">
        <v>179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DiagonalNwayGenerator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1</v>
      </c>
      <c r="O305" s="7">
        <f t="shared" ca="1" si="170"/>
        <v>1</v>
      </c>
      <c r="S305" s="7" t="str">
        <f t="shared" ca="1" si="199"/>
        <v/>
      </c>
    </row>
    <row r="306" spans="1:19" x14ac:dyDescent="0.3">
      <c r="A306" s="1" t="str">
        <f t="shared" si="193"/>
        <v>LP_DiagonalNwayGenerator_02</v>
      </c>
      <c r="B306" s="1" t="s">
        <v>179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DiagonalNwayGenerator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2</v>
      </c>
      <c r="O306" s="7">
        <f t="shared" ca="1" si="170"/>
        <v>2</v>
      </c>
      <c r="S306" s="7" t="str">
        <f t="shared" ca="1" si="199"/>
        <v/>
      </c>
    </row>
    <row r="307" spans="1:19" x14ac:dyDescent="0.3">
      <c r="A307" s="1" t="str">
        <f t="shared" si="193"/>
        <v>LP_LeftRightNwayGenerator_01</v>
      </c>
      <c r="B307" s="1" t="s">
        <v>180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LeftRightNwayGenerator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1</v>
      </c>
      <c r="O307" s="7">
        <f t="shared" ca="1" si="170"/>
        <v>1</v>
      </c>
      <c r="S307" s="7" t="str">
        <f t="shared" ca="1" si="199"/>
        <v/>
      </c>
    </row>
    <row r="308" spans="1:19" x14ac:dyDescent="0.3">
      <c r="A308" s="1" t="str">
        <f t="shared" si="193"/>
        <v>LP_LeftRightNwayGenerator_02</v>
      </c>
      <c r="B308" s="1" t="s">
        <v>180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LeftRightNwayGenerator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2</v>
      </c>
      <c r="O308" s="7">
        <f t="shared" ca="1" si="170"/>
        <v>2</v>
      </c>
      <c r="S308" s="7" t="str">
        <f t="shared" ca="1" si="199"/>
        <v/>
      </c>
    </row>
    <row r="309" spans="1:19" x14ac:dyDescent="0.3">
      <c r="A309" s="1" t="str">
        <f t="shared" si="193"/>
        <v>LP_BackNwayGenerator_01</v>
      </c>
      <c r="B309" s="1" t="s">
        <v>181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BackNwayGenerator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70"/>
        <v>1</v>
      </c>
      <c r="S309" s="7" t="str">
        <f t="shared" ca="1" si="199"/>
        <v/>
      </c>
    </row>
    <row r="310" spans="1:19" x14ac:dyDescent="0.3">
      <c r="A310" s="1" t="str">
        <f t="shared" si="193"/>
        <v>LP_BackNwayGenerator_02</v>
      </c>
      <c r="B310" s="1" t="s">
        <v>181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BackNwayGenerator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70"/>
        <v>2</v>
      </c>
      <c r="S310" s="7" t="str">
        <f t="shared" ca="1" si="199"/>
        <v/>
      </c>
    </row>
    <row r="311" spans="1:19" x14ac:dyDescent="0.3">
      <c r="A311" s="1" t="str">
        <f t="shared" si="193"/>
        <v>LP_Repeat_01</v>
      </c>
      <c r="B311" s="1" t="s">
        <v>182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RepeatHitObject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0.3</v>
      </c>
      <c r="N311" s="1">
        <v>1</v>
      </c>
      <c r="O311" s="7">
        <f t="shared" ca="1" si="170"/>
        <v>1</v>
      </c>
      <c r="S311" s="7" t="str">
        <f t="shared" ca="1" si="199"/>
        <v/>
      </c>
    </row>
    <row r="312" spans="1:19" x14ac:dyDescent="0.3">
      <c r="A312" s="1" t="str">
        <f t="shared" si="193"/>
        <v>LP_Repeat_02</v>
      </c>
      <c r="B312" s="1" t="s">
        <v>182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RepeatHitObject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v>0.3</v>
      </c>
      <c r="N312" s="1">
        <v>2</v>
      </c>
      <c r="O312" s="7">
        <f t="shared" ca="1" si="170"/>
        <v>2</v>
      </c>
      <c r="S312" s="7" t="str">
        <f t="shared" ca="1" si="199"/>
        <v/>
      </c>
    </row>
    <row r="313" spans="1:19" x14ac:dyDescent="0.3">
      <c r="A313" s="1" t="str">
        <f t="shared" si="193"/>
        <v>LP_HealOnKill_01</v>
      </c>
      <c r="B313" s="1" t="s">
        <v>271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ref="K313:K326" si="212">J119</f>
        <v>0.15</v>
      </c>
      <c r="O313" s="7" t="str">
        <f t="shared" ref="O313" ca="1" si="213">IF(NOT(ISBLANK(N313)),N313,
IF(ISBLANK(M313),"",
VLOOKUP(M313,OFFSET(INDIRECT("$A:$B"),0,MATCH(M$1&amp;"_Verify",INDIRECT("$1:$1"),0)-1),2,0)
))</f>
        <v/>
      </c>
      <c r="S313" s="7" t="str">
        <f t="shared" ca="1" si="199"/>
        <v/>
      </c>
    </row>
    <row r="314" spans="1:19" x14ac:dyDescent="0.3">
      <c r="A314" s="1" t="str">
        <f t="shared" si="193"/>
        <v>LP_HealOnKill_02</v>
      </c>
      <c r="B314" s="1" t="s">
        <v>271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12"/>
        <v>0.315</v>
      </c>
      <c r="O314" s="7" t="str">
        <f t="shared" ca="1" si="170"/>
        <v/>
      </c>
      <c r="S314" s="7" t="str">
        <f t="shared" ca="1" si="199"/>
        <v/>
      </c>
    </row>
    <row r="315" spans="1:19" x14ac:dyDescent="0.3">
      <c r="A315" s="1" t="str">
        <f t="shared" ref="A315:A317" si="214">B315&amp;"_"&amp;TEXT(D315,"00")</f>
        <v>LP_HealOnKill_03</v>
      </c>
      <c r="B315" s="1" t="s">
        <v>271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12"/>
        <v>0.49500000000000005</v>
      </c>
      <c r="O315" s="7" t="str">
        <f t="shared" ref="O315:O317" ca="1" si="215">IF(NOT(ISBLANK(N315)),N315,
IF(ISBLANK(M315),"",
VLOOKUP(M315,OFFSET(INDIRECT("$A:$B"),0,MATCH(M$1&amp;"_Verify",INDIRECT("$1:$1"),0)-1),2,0)
))</f>
        <v/>
      </c>
      <c r="S315" s="7" t="str">
        <f t="shared" ref="S315:S317" ca="1" si="216">IF(NOT(ISBLANK(R315)),R315,
IF(ISBLANK(Q315),"",
VLOOKUP(Q315,OFFSET(INDIRECT("$A:$B"),0,MATCH(Q$1&amp;"_Verify",INDIRECT("$1:$1"),0)-1),2,0)
))</f>
        <v/>
      </c>
    </row>
    <row r="316" spans="1:19" x14ac:dyDescent="0.3">
      <c r="A316" s="1" t="str">
        <f t="shared" si="214"/>
        <v>LP_HealOnKill_04</v>
      </c>
      <c r="B316" s="1" t="s">
        <v>271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12"/>
        <v>0.69</v>
      </c>
      <c r="O316" s="7" t="str">
        <f t="shared" ca="1" si="215"/>
        <v/>
      </c>
      <c r="S316" s="7" t="str">
        <f t="shared" ca="1" si="216"/>
        <v/>
      </c>
    </row>
    <row r="317" spans="1:19" x14ac:dyDescent="0.3">
      <c r="A317" s="1" t="str">
        <f t="shared" si="214"/>
        <v>LP_HealOnKill_05</v>
      </c>
      <c r="B317" s="1" t="s">
        <v>271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12"/>
        <v>0.89999999999999991</v>
      </c>
      <c r="O317" s="7" t="str">
        <f t="shared" ca="1" si="215"/>
        <v/>
      </c>
      <c r="S317" s="7" t="str">
        <f t="shared" ca="1" si="216"/>
        <v/>
      </c>
    </row>
    <row r="318" spans="1:19" x14ac:dyDescent="0.3">
      <c r="A318" s="1" t="str">
        <f t="shared" ref="A318:A321" si="217">B318&amp;"_"&amp;TEXT(D318,"00")</f>
        <v>LP_HealOnKill_06</v>
      </c>
      <c r="B318" s="1" t="s">
        <v>271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12"/>
        <v>1.125</v>
      </c>
      <c r="O318" s="7" t="str">
        <f t="shared" ref="O318:O321" ca="1" si="218">IF(NOT(ISBLANK(N318)),N318,
IF(ISBLANK(M318),"",
VLOOKUP(M318,OFFSET(INDIRECT("$A:$B"),0,MATCH(M$1&amp;"_Verify",INDIRECT("$1:$1"),0)-1),2,0)
))</f>
        <v/>
      </c>
      <c r="S318" s="7" t="str">
        <f t="shared" ref="S318:S321" ca="1" si="219">IF(NOT(ISBLANK(R318)),R318,
IF(ISBLANK(Q318),"",
VLOOKUP(Q318,OFFSET(INDIRECT("$A:$B"),0,MATCH(Q$1&amp;"_Verify",INDIRECT("$1:$1"),0)-1),2,0)
))</f>
        <v/>
      </c>
    </row>
    <row r="319" spans="1:19" x14ac:dyDescent="0.3">
      <c r="A319" s="1" t="str">
        <f t="shared" si="217"/>
        <v>LP_HealOnKill_07</v>
      </c>
      <c r="B319" s="1" t="s">
        <v>271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12"/>
        <v>1.3650000000000002</v>
      </c>
      <c r="O319" s="7" t="str">
        <f t="shared" ca="1" si="218"/>
        <v/>
      </c>
      <c r="S319" s="7" t="str">
        <f t="shared" ca="1" si="219"/>
        <v/>
      </c>
    </row>
    <row r="320" spans="1:19" x14ac:dyDescent="0.3">
      <c r="A320" s="1" t="str">
        <f t="shared" si="217"/>
        <v>LP_HealOnKill_08</v>
      </c>
      <c r="B320" s="1" t="s">
        <v>271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12"/>
        <v>1.62</v>
      </c>
      <c r="O320" s="7" t="str">
        <f t="shared" ca="1" si="218"/>
        <v/>
      </c>
      <c r="S320" s="7" t="str">
        <f t="shared" ca="1" si="219"/>
        <v/>
      </c>
    </row>
    <row r="321" spans="1:23" x14ac:dyDescent="0.3">
      <c r="A321" s="1" t="str">
        <f t="shared" si="217"/>
        <v>LP_HealOnKill_09</v>
      </c>
      <c r="B321" s="1" t="s">
        <v>271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2"/>
        <v>1.89</v>
      </c>
      <c r="O321" s="7" t="str">
        <f t="shared" ca="1" si="218"/>
        <v/>
      </c>
      <c r="S321" s="7" t="str">
        <f t="shared" ca="1" si="219"/>
        <v/>
      </c>
    </row>
    <row r="322" spans="1:23" x14ac:dyDescent="0.3">
      <c r="A322" s="1" t="str">
        <f t="shared" ref="A322:A337" si="220">B322&amp;"_"&amp;TEXT(D322,"00")</f>
        <v>LP_HealOnKillBetter_01</v>
      </c>
      <c r="B322" s="1" t="s">
        <v>272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2"/>
        <v>0.25</v>
      </c>
      <c r="O322" s="7" t="str">
        <f t="shared" ref="O322:O351" ca="1" si="221">IF(NOT(ISBLANK(N322)),N322,
IF(ISBLANK(M322),"",
VLOOKUP(M322,OFFSET(INDIRECT("$A:$B"),0,MATCH(M$1&amp;"_Verify",INDIRECT("$1:$1"),0)-1),2,0)
))</f>
        <v/>
      </c>
      <c r="S322" s="7" t="str">
        <f t="shared" ca="1" si="199"/>
        <v/>
      </c>
    </row>
    <row r="323" spans="1:23" x14ac:dyDescent="0.3">
      <c r="A323" s="1" t="str">
        <f t="shared" si="220"/>
        <v>LP_HealOnKillBetter_02</v>
      </c>
      <c r="B323" s="1" t="s">
        <v>272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2"/>
        <v>0.52500000000000002</v>
      </c>
      <c r="O323" s="7" t="str">
        <f t="shared" ca="1" si="221"/>
        <v/>
      </c>
      <c r="S323" s="7" t="str">
        <f t="shared" ca="1" si="199"/>
        <v/>
      </c>
    </row>
    <row r="324" spans="1:23" x14ac:dyDescent="0.3">
      <c r="A324" s="1" t="str">
        <f t="shared" ref="A324:A326" si="222">B324&amp;"_"&amp;TEXT(D324,"00")</f>
        <v>LP_HealOnKillBetter_03</v>
      </c>
      <c r="B324" s="1" t="s">
        <v>272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2"/>
        <v>0.82500000000000007</v>
      </c>
      <c r="O324" s="7" t="str">
        <f t="shared" ref="O324:O326" ca="1" si="223">IF(NOT(ISBLANK(N324)),N324,
IF(ISBLANK(M324),"",
VLOOKUP(M324,OFFSET(INDIRECT("$A:$B"),0,MATCH(M$1&amp;"_Verify",INDIRECT("$1:$1"),0)-1),2,0)
))</f>
        <v/>
      </c>
      <c r="S324" s="7" t="str">
        <f t="shared" ref="S324:S326" ca="1" si="224">IF(NOT(ISBLANK(R324)),R324,
IF(ISBLANK(Q324),"",
VLOOKUP(Q324,OFFSET(INDIRECT("$A:$B"),0,MATCH(Q$1&amp;"_Verify",INDIRECT("$1:$1"),0)-1),2,0)
))</f>
        <v/>
      </c>
    </row>
    <row r="325" spans="1:23" x14ac:dyDescent="0.3">
      <c r="A325" s="1" t="str">
        <f t="shared" si="222"/>
        <v>LP_HealOnKillBetter_04</v>
      </c>
      <c r="B325" s="1" t="s">
        <v>272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2"/>
        <v>1.1499999999999999</v>
      </c>
      <c r="O325" s="7" t="str">
        <f t="shared" ca="1" si="223"/>
        <v/>
      </c>
      <c r="S325" s="7" t="str">
        <f t="shared" ca="1" si="224"/>
        <v/>
      </c>
    </row>
    <row r="326" spans="1:23" x14ac:dyDescent="0.3">
      <c r="A326" s="1" t="str">
        <f t="shared" si="222"/>
        <v>LP_HealOnKillBetter_05</v>
      </c>
      <c r="B326" s="1" t="s">
        <v>272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2"/>
        <v>1.5</v>
      </c>
      <c r="O326" s="7" t="str">
        <f t="shared" ca="1" si="223"/>
        <v/>
      </c>
      <c r="S326" s="7" t="str">
        <f t="shared" ca="1" si="224"/>
        <v/>
      </c>
    </row>
    <row r="327" spans="1:23" x14ac:dyDescent="0.3">
      <c r="A327" s="1" t="str">
        <f t="shared" si="220"/>
        <v>LP_AtkSpeedUpOnEncounter_01</v>
      </c>
      <c r="B327" s="1" t="s">
        <v>297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21"/>
        <v/>
      </c>
      <c r="Q327" s="1" t="s">
        <v>298</v>
      </c>
      <c r="S327" s="7">
        <f t="shared" ref="S327:S378" ca="1" si="225">IF(NOT(ISBLANK(R327)),R327,
IF(ISBLANK(Q327),"",
VLOOKUP(Q327,OFFSET(INDIRECT("$A:$B"),0,MATCH(Q$1&amp;"_Verify",INDIRECT("$1:$1"),0)-1),2,0)
))</f>
        <v>1</v>
      </c>
      <c r="U327" s="1" t="s">
        <v>299</v>
      </c>
    </row>
    <row r="328" spans="1:23" x14ac:dyDescent="0.3">
      <c r="A328" s="1" t="str">
        <f t="shared" si="220"/>
        <v>LP_AtkSpeedUpOnEncounter_02</v>
      </c>
      <c r="B328" s="1" t="s">
        <v>297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21"/>
        <v/>
      </c>
      <c r="Q328" s="1" t="s">
        <v>298</v>
      </c>
      <c r="S328" s="7">
        <f t="shared" ca="1" si="225"/>
        <v>1</v>
      </c>
      <c r="U328" s="1" t="s">
        <v>299</v>
      </c>
    </row>
    <row r="329" spans="1:23" x14ac:dyDescent="0.3">
      <c r="A329" s="1" t="str">
        <f t="shared" ref="A329:A335" si="226">B329&amp;"_"&amp;TEXT(D329,"00")</f>
        <v>LP_AtkSpeedUpOnEncounter_03</v>
      </c>
      <c r="B329" s="1" t="s">
        <v>297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ref="O329:O335" ca="1" si="227">IF(NOT(ISBLANK(N329)),N329,
IF(ISBLANK(M329),"",
VLOOKUP(M329,OFFSET(INDIRECT("$A:$B"),0,MATCH(M$1&amp;"_Verify",INDIRECT("$1:$1"),0)-1),2,0)
))</f>
        <v/>
      </c>
      <c r="Q329" s="1" t="s">
        <v>298</v>
      </c>
      <c r="S329" s="7">
        <f t="shared" ca="1" si="225"/>
        <v>1</v>
      </c>
      <c r="U329" s="1" t="s">
        <v>299</v>
      </c>
    </row>
    <row r="330" spans="1:23" x14ac:dyDescent="0.3">
      <c r="A330" s="1" t="str">
        <f t="shared" si="226"/>
        <v>LP_AtkSpeedUpOnEncounter_04</v>
      </c>
      <c r="B330" s="1" t="s">
        <v>297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227"/>
        <v/>
      </c>
      <c r="Q330" s="1" t="s">
        <v>298</v>
      </c>
      <c r="S330" s="7">
        <f t="shared" ca="1" si="225"/>
        <v>1</v>
      </c>
      <c r="U330" s="1" t="s">
        <v>299</v>
      </c>
    </row>
    <row r="331" spans="1:23" x14ac:dyDescent="0.3">
      <c r="A331" s="1" t="str">
        <f t="shared" si="226"/>
        <v>LP_AtkSpeedUpOnEncounter_05</v>
      </c>
      <c r="B331" s="1" t="s">
        <v>297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227"/>
        <v/>
      </c>
      <c r="Q331" s="1" t="s">
        <v>298</v>
      </c>
      <c r="S331" s="7">
        <f t="shared" ca="1" si="225"/>
        <v>1</v>
      </c>
      <c r="U331" s="1" t="s">
        <v>299</v>
      </c>
    </row>
    <row r="332" spans="1:23" x14ac:dyDescent="0.3">
      <c r="A332" s="1" t="str">
        <f t="shared" si="226"/>
        <v>LP_AtkSpeedUpOnEncounter_06</v>
      </c>
      <c r="B332" s="1" t="s">
        <v>297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27"/>
        <v/>
      </c>
      <c r="Q332" s="1" t="s">
        <v>298</v>
      </c>
      <c r="S332" s="7">
        <f t="shared" ca="1" si="225"/>
        <v>1</v>
      </c>
      <c r="U332" s="1" t="s">
        <v>299</v>
      </c>
    </row>
    <row r="333" spans="1:23" x14ac:dyDescent="0.3">
      <c r="A333" s="1" t="str">
        <f t="shared" si="226"/>
        <v>LP_AtkSpeedUpOnEncounter_07</v>
      </c>
      <c r="B333" s="1" t="s">
        <v>297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227"/>
        <v/>
      </c>
      <c r="Q333" s="1" t="s">
        <v>298</v>
      </c>
      <c r="S333" s="7">
        <f t="shared" ca="1" si="225"/>
        <v>1</v>
      </c>
      <c r="U333" s="1" t="s">
        <v>299</v>
      </c>
    </row>
    <row r="334" spans="1:23" x14ac:dyDescent="0.3">
      <c r="A334" s="1" t="str">
        <f t="shared" si="226"/>
        <v>LP_AtkSpeedUpOnEncounter_08</v>
      </c>
      <c r="B334" s="1" t="s">
        <v>297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ca="1" si="225"/>
        <v>1</v>
      </c>
      <c r="U334" s="1" t="s">
        <v>299</v>
      </c>
    </row>
    <row r="335" spans="1:23" x14ac:dyDescent="0.3">
      <c r="A335" s="1" t="str">
        <f t="shared" si="226"/>
        <v>LP_AtkSpeedUpOnEncounter_09</v>
      </c>
      <c r="B335" s="1" t="s">
        <v>297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25"/>
        <v>1</v>
      </c>
      <c r="U335" s="1" t="s">
        <v>299</v>
      </c>
    </row>
    <row r="336" spans="1:23" x14ac:dyDescent="0.3">
      <c r="A336" s="1" t="str">
        <f t="shared" si="220"/>
        <v>LP_AtkSpeedUpOnEncounter_Spd_01</v>
      </c>
      <c r="B336" s="1" t="s">
        <v>294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4.5</v>
      </c>
      <c r="J336" s="1">
        <f t="shared" ref="J336:J344" si="228">J119*4.5/6*2.5</f>
        <v>0.28125</v>
      </c>
      <c r="M336" s="1" t="s">
        <v>149</v>
      </c>
      <c r="O336" s="7">
        <f t="shared" ca="1" si="221"/>
        <v>3</v>
      </c>
      <c r="R336" s="1">
        <v>1</v>
      </c>
      <c r="S336" s="7">
        <f t="shared" ca="1" si="225"/>
        <v>1</v>
      </c>
      <c r="W336" s="1" t="s">
        <v>366</v>
      </c>
    </row>
    <row r="337" spans="1:23" x14ac:dyDescent="0.3">
      <c r="A337" s="1" t="str">
        <f t="shared" si="220"/>
        <v>LP_AtkSpeedUpOnEncounter_Spd_02</v>
      </c>
      <c r="B337" s="1" t="s">
        <v>294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5</v>
      </c>
      <c r="J337" s="1">
        <f t="shared" si="228"/>
        <v>0.59062499999999996</v>
      </c>
      <c r="M337" s="1" t="s">
        <v>149</v>
      </c>
      <c r="O337" s="7">
        <f t="shared" ca="1" si="221"/>
        <v>3</v>
      </c>
      <c r="R337" s="1">
        <v>1</v>
      </c>
      <c r="S337" s="7">
        <f t="shared" ca="1" si="225"/>
        <v>1</v>
      </c>
      <c r="W337" s="1" t="s">
        <v>366</v>
      </c>
    </row>
    <row r="338" spans="1:23" x14ac:dyDescent="0.3">
      <c r="A338" s="1" t="str">
        <f t="shared" ref="A338:A344" si="229">B338&amp;"_"&amp;TEXT(D338,"00")</f>
        <v>LP_AtkSpeedUpOnEncounter_Spd_03</v>
      </c>
      <c r="B338" s="1" t="s">
        <v>294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5.5</v>
      </c>
      <c r="J338" s="1">
        <f t="shared" si="228"/>
        <v>0.92812500000000009</v>
      </c>
      <c r="M338" s="1" t="s">
        <v>149</v>
      </c>
      <c r="O338" s="7">
        <f t="shared" ref="O338:O344" ca="1" si="230">IF(NOT(ISBLANK(N338)),N338,
IF(ISBLANK(M338),"",
VLOOKUP(M338,OFFSET(INDIRECT("$A:$B"),0,MATCH(M$1&amp;"_Verify",INDIRECT("$1:$1"),0)-1),2,0)
))</f>
        <v>3</v>
      </c>
      <c r="R338" s="1">
        <v>1</v>
      </c>
      <c r="S338" s="7">
        <f t="shared" ca="1" si="225"/>
        <v>1</v>
      </c>
      <c r="W338" s="1" t="s">
        <v>366</v>
      </c>
    </row>
    <row r="339" spans="1:23" x14ac:dyDescent="0.3">
      <c r="A339" s="1" t="str">
        <f t="shared" si="229"/>
        <v>LP_AtkSpeedUpOnEncounter_Spd_04</v>
      </c>
      <c r="B339" s="1" t="s">
        <v>294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6</v>
      </c>
      <c r="J339" s="1">
        <f t="shared" si="228"/>
        <v>1.29375</v>
      </c>
      <c r="M339" s="1" t="s">
        <v>149</v>
      </c>
      <c r="O339" s="7">
        <f t="shared" ca="1" si="230"/>
        <v>3</v>
      </c>
      <c r="R339" s="1">
        <v>1</v>
      </c>
      <c r="S339" s="7">
        <f t="shared" ca="1" si="225"/>
        <v>1</v>
      </c>
      <c r="W339" s="1" t="s">
        <v>366</v>
      </c>
    </row>
    <row r="340" spans="1:23" x14ac:dyDescent="0.3">
      <c r="A340" s="1" t="str">
        <f t="shared" si="229"/>
        <v>LP_AtkSpeedUpOnEncounter_Spd_05</v>
      </c>
      <c r="B340" s="1" t="s">
        <v>294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6.5</v>
      </c>
      <c r="J340" s="1">
        <f t="shared" si="228"/>
        <v>1.6874999999999998</v>
      </c>
      <c r="M340" s="1" t="s">
        <v>149</v>
      </c>
      <c r="O340" s="7">
        <f t="shared" ca="1" si="230"/>
        <v>3</v>
      </c>
      <c r="R340" s="1">
        <v>1</v>
      </c>
      <c r="S340" s="7">
        <f t="shared" ca="1" si="225"/>
        <v>1</v>
      </c>
      <c r="W340" s="1" t="s">
        <v>366</v>
      </c>
    </row>
    <row r="341" spans="1:23" x14ac:dyDescent="0.3">
      <c r="A341" s="1" t="str">
        <f t="shared" si="229"/>
        <v>LP_AtkSpeedUpOnEncounter_Spd_06</v>
      </c>
      <c r="B341" s="1" t="s">
        <v>294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7</v>
      </c>
      <c r="J341" s="1">
        <f t="shared" si="228"/>
        <v>2.109375</v>
      </c>
      <c r="M341" s="1" t="s">
        <v>149</v>
      </c>
      <c r="O341" s="7">
        <f t="shared" ca="1" si="230"/>
        <v>3</v>
      </c>
      <c r="R341" s="1">
        <v>1</v>
      </c>
      <c r="S341" s="7">
        <f t="shared" ca="1" si="225"/>
        <v>1</v>
      </c>
      <c r="W341" s="1" t="s">
        <v>366</v>
      </c>
    </row>
    <row r="342" spans="1:23" x14ac:dyDescent="0.3">
      <c r="A342" s="1" t="str">
        <f t="shared" si="229"/>
        <v>LP_AtkSpeedUpOnEncounter_Spd_07</v>
      </c>
      <c r="B342" s="1" t="s">
        <v>294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7.5</v>
      </c>
      <c r="J342" s="1">
        <f t="shared" si="228"/>
        <v>2.5593750000000002</v>
      </c>
      <c r="M342" s="1" t="s">
        <v>149</v>
      </c>
      <c r="O342" s="7">
        <f t="shared" ca="1" si="230"/>
        <v>3</v>
      </c>
      <c r="R342" s="1">
        <v>1</v>
      </c>
      <c r="S342" s="7">
        <f t="shared" ca="1" si="225"/>
        <v>1</v>
      </c>
      <c r="W342" s="1" t="s">
        <v>366</v>
      </c>
    </row>
    <row r="343" spans="1:23" x14ac:dyDescent="0.3">
      <c r="A343" s="1" t="str">
        <f t="shared" si="229"/>
        <v>LP_AtkSpeedUpOnEncounter_Spd_08</v>
      </c>
      <c r="B343" s="1" t="s">
        <v>294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8</v>
      </c>
      <c r="J343" s="1">
        <f t="shared" si="228"/>
        <v>3.0375000000000001</v>
      </c>
      <c r="M343" s="1" t="s">
        <v>149</v>
      </c>
      <c r="O343" s="7">
        <f t="shared" ca="1" si="230"/>
        <v>3</v>
      </c>
      <c r="R343" s="1">
        <v>1</v>
      </c>
      <c r="S343" s="7">
        <f t="shared" ca="1" si="225"/>
        <v>1</v>
      </c>
      <c r="W343" s="1" t="s">
        <v>366</v>
      </c>
    </row>
    <row r="344" spans="1:23" x14ac:dyDescent="0.3">
      <c r="A344" s="1" t="str">
        <f t="shared" si="229"/>
        <v>LP_AtkSpeedUpOnEncounter_Spd_09</v>
      </c>
      <c r="B344" s="1" t="s">
        <v>294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8.5</v>
      </c>
      <c r="J344" s="1">
        <f t="shared" si="228"/>
        <v>3.5437499999999993</v>
      </c>
      <c r="M344" s="1" t="s">
        <v>149</v>
      </c>
      <c r="O344" s="7">
        <f t="shared" ca="1" si="230"/>
        <v>3</v>
      </c>
      <c r="R344" s="1">
        <v>1</v>
      </c>
      <c r="S344" s="7">
        <f t="shared" ca="1" si="225"/>
        <v>1</v>
      </c>
      <c r="W344" s="1" t="s">
        <v>366</v>
      </c>
    </row>
    <row r="345" spans="1:23" x14ac:dyDescent="0.3">
      <c r="A345" s="1" t="str">
        <f t="shared" ref="A345:A351" si="231">B345&amp;"_"&amp;TEXT(D345,"00")</f>
        <v>LP_AtkSpeedUpOnEncounterBetter_01</v>
      </c>
      <c r="B345" s="1" t="s">
        <v>293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21"/>
        <v/>
      </c>
      <c r="Q345" s="1" t="s">
        <v>298</v>
      </c>
      <c r="S345" s="7">
        <f t="shared" ca="1" si="225"/>
        <v>1</v>
      </c>
      <c r="U345" s="1" t="s">
        <v>295</v>
      </c>
    </row>
    <row r="346" spans="1:23" x14ac:dyDescent="0.3">
      <c r="A346" s="1" t="str">
        <f t="shared" si="231"/>
        <v>LP_AtkSpeedUpOnEncounterBetter_02</v>
      </c>
      <c r="B346" s="1" t="s">
        <v>293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21"/>
        <v/>
      </c>
      <c r="Q346" s="1" t="s">
        <v>298</v>
      </c>
      <c r="S346" s="7">
        <f t="shared" ca="1" si="225"/>
        <v>1</v>
      </c>
      <c r="U346" s="1" t="s">
        <v>295</v>
      </c>
    </row>
    <row r="347" spans="1:23" x14ac:dyDescent="0.3">
      <c r="A347" s="1" t="str">
        <f t="shared" ref="A347:A349" si="232">B347&amp;"_"&amp;TEXT(D347,"00")</f>
        <v>LP_AtkSpeedUpOnEncounterBetter_03</v>
      </c>
      <c r="B347" s="1" t="s">
        <v>293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ref="O347:O349" ca="1" si="233">IF(NOT(ISBLANK(N347)),N347,
IF(ISBLANK(M347),"",
VLOOKUP(M347,OFFSET(INDIRECT("$A:$B"),0,MATCH(M$1&amp;"_Verify",INDIRECT("$1:$1"),0)-1),2,0)
))</f>
        <v/>
      </c>
      <c r="Q347" s="1" t="s">
        <v>298</v>
      </c>
      <c r="S347" s="7">
        <f t="shared" ca="1" si="225"/>
        <v>1</v>
      </c>
      <c r="U347" s="1" t="s">
        <v>295</v>
      </c>
    </row>
    <row r="348" spans="1:23" x14ac:dyDescent="0.3">
      <c r="A348" s="1" t="str">
        <f t="shared" si="232"/>
        <v>LP_AtkSpeedUpOnEncounterBetter_04</v>
      </c>
      <c r="B348" s="1" t="s">
        <v>293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33"/>
        <v/>
      </c>
      <c r="Q348" s="1" t="s">
        <v>298</v>
      </c>
      <c r="S348" s="7">
        <f t="shared" ca="1" si="225"/>
        <v>1</v>
      </c>
      <c r="U348" s="1" t="s">
        <v>295</v>
      </c>
    </row>
    <row r="349" spans="1:23" x14ac:dyDescent="0.3">
      <c r="A349" s="1" t="str">
        <f t="shared" si="232"/>
        <v>LP_AtkSpeedUpOnEncounterBetter_05</v>
      </c>
      <c r="B349" s="1" t="s">
        <v>293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33"/>
        <v/>
      </c>
      <c r="Q349" s="1" t="s">
        <v>298</v>
      </c>
      <c r="S349" s="7">
        <f t="shared" ca="1" si="225"/>
        <v>1</v>
      </c>
      <c r="U349" s="1" t="s">
        <v>295</v>
      </c>
    </row>
    <row r="350" spans="1:23" x14ac:dyDescent="0.3">
      <c r="A350" s="1" t="str">
        <f t="shared" si="231"/>
        <v>LP_AtkSpeedUpOnEncounterBetter_Spd_01</v>
      </c>
      <c r="B350" s="1" t="s">
        <v>296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4.5</v>
      </c>
      <c r="J350" s="1">
        <f>J128*4.5/6*2.5</f>
        <v>0.46875</v>
      </c>
      <c r="M350" s="1" t="s">
        <v>149</v>
      </c>
      <c r="O350" s="7">
        <f t="shared" ca="1" si="221"/>
        <v>3</v>
      </c>
      <c r="R350" s="1">
        <v>1</v>
      </c>
      <c r="S350" s="7">
        <f t="shared" ca="1" si="225"/>
        <v>1</v>
      </c>
      <c r="W350" s="1" t="s">
        <v>366</v>
      </c>
    </row>
    <row r="351" spans="1:23" x14ac:dyDescent="0.3">
      <c r="A351" s="1" t="str">
        <f t="shared" si="231"/>
        <v>LP_AtkSpeedUpOnEncounterBetter_Spd_02</v>
      </c>
      <c r="B351" s="1" t="s">
        <v>296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5.5</v>
      </c>
      <c r="J351" s="1">
        <f>J129*4.5/6*2.5</f>
        <v>0.98437500000000011</v>
      </c>
      <c r="M351" s="1" t="s">
        <v>149</v>
      </c>
      <c r="O351" s="7">
        <f t="shared" ca="1" si="221"/>
        <v>3</v>
      </c>
      <c r="R351" s="1">
        <v>1</v>
      </c>
      <c r="S351" s="7">
        <f t="shared" ca="1" si="225"/>
        <v>1</v>
      </c>
      <c r="W351" s="1" t="s">
        <v>366</v>
      </c>
    </row>
    <row r="352" spans="1:23" x14ac:dyDescent="0.3">
      <c r="A352" s="1" t="str">
        <f t="shared" ref="A352:A354" si="234">B352&amp;"_"&amp;TEXT(D352,"00")</f>
        <v>LP_AtkSpeedUpOnEncounterBetter_Spd_03</v>
      </c>
      <c r="B352" s="1" t="s">
        <v>296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6.5</v>
      </c>
      <c r="J352" s="1">
        <f>J130*4.5/6*2.5</f>
        <v>1.546875</v>
      </c>
      <c r="M352" s="1" t="s">
        <v>149</v>
      </c>
      <c r="O352" s="7">
        <f t="shared" ref="O352:O354" ca="1" si="235">IF(NOT(ISBLANK(N352)),N352,
IF(ISBLANK(M352),"",
VLOOKUP(M352,OFFSET(INDIRECT("$A:$B"),0,MATCH(M$1&amp;"_Verify",INDIRECT("$1:$1"),0)-1),2,0)
))</f>
        <v>3</v>
      </c>
      <c r="R352" s="1">
        <v>1</v>
      </c>
      <c r="S352" s="7">
        <f t="shared" ca="1" si="225"/>
        <v>1</v>
      </c>
      <c r="W352" s="1" t="s">
        <v>366</v>
      </c>
    </row>
    <row r="353" spans="1:23" x14ac:dyDescent="0.3">
      <c r="A353" s="1" t="str">
        <f t="shared" si="234"/>
        <v>LP_AtkSpeedUpOnEncounterBetter_Spd_04</v>
      </c>
      <c r="B353" s="1" t="s">
        <v>296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7.5</v>
      </c>
      <c r="J353" s="1">
        <f>J131*4.5/6*2.5</f>
        <v>2.15625</v>
      </c>
      <c r="M353" s="1" t="s">
        <v>149</v>
      </c>
      <c r="O353" s="7">
        <f t="shared" ca="1" si="235"/>
        <v>3</v>
      </c>
      <c r="R353" s="1">
        <v>1</v>
      </c>
      <c r="S353" s="7">
        <f t="shared" ca="1" si="225"/>
        <v>1</v>
      </c>
      <c r="W353" s="1" t="s">
        <v>366</v>
      </c>
    </row>
    <row r="354" spans="1:23" x14ac:dyDescent="0.3">
      <c r="A354" s="1" t="str">
        <f t="shared" si="234"/>
        <v>LP_AtkSpeedUpOnEncounterBetter_Spd_05</v>
      </c>
      <c r="B354" s="1" t="s">
        <v>296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8.5</v>
      </c>
      <c r="J354" s="1">
        <f>J132*4.5/6*2.5</f>
        <v>2.8125</v>
      </c>
      <c r="M354" s="1" t="s">
        <v>149</v>
      </c>
      <c r="O354" s="7">
        <f t="shared" ca="1" si="235"/>
        <v>3</v>
      </c>
      <c r="R354" s="1">
        <v>1</v>
      </c>
      <c r="S354" s="7">
        <f t="shared" ca="1" si="225"/>
        <v>1</v>
      </c>
      <c r="W354" s="1" t="s">
        <v>366</v>
      </c>
    </row>
    <row r="355" spans="1:23" x14ac:dyDescent="0.3">
      <c r="A355" s="1" t="str">
        <f t="shared" ref="A355:A359" si="236">B355&amp;"_"&amp;TEXT(D355,"00")</f>
        <v>LP_VampireOnAttack_01</v>
      </c>
      <c r="B355" s="1" t="s">
        <v>300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ref="L355:L368" si="237">J119</f>
        <v>0.15</v>
      </c>
      <c r="O355" s="7" t="str">
        <f t="shared" ref="O355:O359" ca="1" si="238">IF(NOT(ISBLANK(N355)),N355,
IF(ISBLANK(M355),"",
VLOOKUP(M355,OFFSET(INDIRECT("$A:$B"),0,MATCH(M$1&amp;"_Verify",INDIRECT("$1:$1"),0)-1),2,0)
))</f>
        <v/>
      </c>
      <c r="S355" s="7" t="str">
        <f t="shared" ca="1" si="225"/>
        <v/>
      </c>
    </row>
    <row r="356" spans="1:23" x14ac:dyDescent="0.3">
      <c r="A356" s="1" t="str">
        <f t="shared" si="236"/>
        <v>LP_VampireOnAttack_02</v>
      </c>
      <c r="B356" s="1" t="s">
        <v>300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37"/>
        <v>0.315</v>
      </c>
      <c r="O356" s="7" t="str">
        <f t="shared" ca="1" si="238"/>
        <v/>
      </c>
      <c r="S356" s="7" t="str">
        <f t="shared" ca="1" si="225"/>
        <v/>
      </c>
    </row>
    <row r="357" spans="1:23" x14ac:dyDescent="0.3">
      <c r="A357" s="1" t="str">
        <f t="shared" si="236"/>
        <v>LP_VampireOnAttack_03</v>
      </c>
      <c r="B357" s="1" t="s">
        <v>300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37"/>
        <v>0.49500000000000005</v>
      </c>
      <c r="O357" s="7" t="str">
        <f t="shared" ca="1" si="238"/>
        <v/>
      </c>
      <c r="S357" s="7" t="str">
        <f t="shared" ca="1" si="225"/>
        <v/>
      </c>
    </row>
    <row r="358" spans="1:23" x14ac:dyDescent="0.3">
      <c r="A358" s="1" t="str">
        <f t="shared" si="236"/>
        <v>LP_VampireOnAttack_04</v>
      </c>
      <c r="B358" s="1" t="s">
        <v>300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37"/>
        <v>0.69</v>
      </c>
      <c r="O358" s="7" t="str">
        <f t="shared" ca="1" si="238"/>
        <v/>
      </c>
      <c r="S358" s="7" t="str">
        <f t="shared" ca="1" si="225"/>
        <v/>
      </c>
    </row>
    <row r="359" spans="1:23" x14ac:dyDescent="0.3">
      <c r="A359" s="1" t="str">
        <f t="shared" si="236"/>
        <v>LP_VampireOnAttack_05</v>
      </c>
      <c r="B359" s="1" t="s">
        <v>300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37"/>
        <v>0.89999999999999991</v>
      </c>
      <c r="O359" s="7" t="str">
        <f t="shared" ca="1" si="238"/>
        <v/>
      </c>
      <c r="S359" s="7" t="str">
        <f t="shared" ca="1" si="225"/>
        <v/>
      </c>
    </row>
    <row r="360" spans="1:23" x14ac:dyDescent="0.3">
      <c r="A360" s="1" t="str">
        <f t="shared" ref="A360:A363" si="239">B360&amp;"_"&amp;TEXT(D360,"00")</f>
        <v>LP_VampireOnAttack_06</v>
      </c>
      <c r="B360" s="1" t="s">
        <v>300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37"/>
        <v>1.125</v>
      </c>
      <c r="O360" s="7" t="str">
        <f t="shared" ref="O360:O363" ca="1" si="240">IF(NOT(ISBLANK(N360)),N360,
IF(ISBLANK(M360),"",
VLOOKUP(M360,OFFSET(INDIRECT("$A:$B"),0,MATCH(M$1&amp;"_Verify",INDIRECT("$1:$1"),0)-1),2,0)
))</f>
        <v/>
      </c>
      <c r="S360" s="7" t="str">
        <f t="shared" ref="S360:S363" ca="1" si="241">IF(NOT(ISBLANK(R360)),R360,
IF(ISBLANK(Q360),"",
VLOOKUP(Q360,OFFSET(INDIRECT("$A:$B"),0,MATCH(Q$1&amp;"_Verify",INDIRECT("$1:$1"),0)-1),2,0)
))</f>
        <v/>
      </c>
    </row>
    <row r="361" spans="1:23" x14ac:dyDescent="0.3">
      <c r="A361" s="1" t="str">
        <f t="shared" si="239"/>
        <v>LP_VampireOnAttack_07</v>
      </c>
      <c r="B361" s="1" t="s">
        <v>300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37"/>
        <v>1.3650000000000002</v>
      </c>
      <c r="O361" s="7" t="str">
        <f t="shared" ca="1" si="240"/>
        <v/>
      </c>
      <c r="S361" s="7" t="str">
        <f t="shared" ca="1" si="241"/>
        <v/>
      </c>
    </row>
    <row r="362" spans="1:23" x14ac:dyDescent="0.3">
      <c r="A362" s="1" t="str">
        <f t="shared" si="239"/>
        <v>LP_VampireOnAttack_08</v>
      </c>
      <c r="B362" s="1" t="s">
        <v>300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37"/>
        <v>1.62</v>
      </c>
      <c r="O362" s="7" t="str">
        <f t="shared" ca="1" si="240"/>
        <v/>
      </c>
      <c r="S362" s="7" t="str">
        <f t="shared" ca="1" si="241"/>
        <v/>
      </c>
    </row>
    <row r="363" spans="1:23" x14ac:dyDescent="0.3">
      <c r="A363" s="1" t="str">
        <f t="shared" si="239"/>
        <v>LP_VampireOnAttack_09</v>
      </c>
      <c r="B363" s="1" t="s">
        <v>300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37"/>
        <v>1.89</v>
      </c>
      <c r="O363" s="7" t="str">
        <f t="shared" ca="1" si="240"/>
        <v/>
      </c>
      <c r="S363" s="7" t="str">
        <f t="shared" ca="1" si="241"/>
        <v/>
      </c>
    </row>
    <row r="364" spans="1:23" x14ac:dyDescent="0.3">
      <c r="A364" s="1" t="str">
        <f t="shared" ref="A364:A368" si="242">B364&amp;"_"&amp;TEXT(D364,"00")</f>
        <v>LP_VampireOnAttackBetter_01</v>
      </c>
      <c r="B364" s="1" t="s">
        <v>301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37"/>
        <v>0.25</v>
      </c>
      <c r="O364" s="7" t="str">
        <f t="shared" ref="O364:O368" ca="1" si="243">IF(NOT(ISBLANK(N364)),N364,
IF(ISBLANK(M364),"",
VLOOKUP(M364,OFFSET(INDIRECT("$A:$B"),0,MATCH(M$1&amp;"_Verify",INDIRECT("$1:$1"),0)-1),2,0)
))</f>
        <v/>
      </c>
      <c r="S364" s="7" t="str">
        <f t="shared" ca="1" si="225"/>
        <v/>
      </c>
    </row>
    <row r="365" spans="1:23" x14ac:dyDescent="0.3">
      <c r="A365" s="1" t="str">
        <f t="shared" si="242"/>
        <v>LP_VampireOnAttackBetter_02</v>
      </c>
      <c r="B365" s="1" t="s">
        <v>301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37"/>
        <v>0.52500000000000002</v>
      </c>
      <c r="O365" s="7" t="str">
        <f t="shared" ca="1" si="243"/>
        <v/>
      </c>
      <c r="S365" s="7" t="str">
        <f t="shared" ca="1" si="225"/>
        <v/>
      </c>
    </row>
    <row r="366" spans="1:23" x14ac:dyDescent="0.3">
      <c r="A366" s="1" t="str">
        <f t="shared" si="242"/>
        <v>LP_VampireOnAttackBetter_03</v>
      </c>
      <c r="B366" s="1" t="s">
        <v>301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37"/>
        <v>0.82500000000000007</v>
      </c>
      <c r="O366" s="7" t="str">
        <f t="shared" ca="1" si="243"/>
        <v/>
      </c>
      <c r="S366" s="7" t="str">
        <f t="shared" ca="1" si="225"/>
        <v/>
      </c>
    </row>
    <row r="367" spans="1:23" x14ac:dyDescent="0.3">
      <c r="A367" s="1" t="str">
        <f t="shared" si="242"/>
        <v>LP_VampireOnAttackBetter_04</v>
      </c>
      <c r="B367" s="1" t="s">
        <v>301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37"/>
        <v>1.1499999999999999</v>
      </c>
      <c r="O367" s="7" t="str">
        <f t="shared" ca="1" si="243"/>
        <v/>
      </c>
      <c r="S367" s="7" t="str">
        <f t="shared" ca="1" si="225"/>
        <v/>
      </c>
    </row>
    <row r="368" spans="1:23" x14ac:dyDescent="0.3">
      <c r="A368" s="1" t="str">
        <f t="shared" si="242"/>
        <v>LP_VampireOnAttackBetter_05</v>
      </c>
      <c r="B368" s="1" t="s">
        <v>301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37"/>
        <v>1.5</v>
      </c>
      <c r="O368" s="7" t="str">
        <f t="shared" ca="1" si="243"/>
        <v/>
      </c>
      <c r="S368" s="7" t="str">
        <f t="shared" ca="1" si="225"/>
        <v/>
      </c>
    </row>
    <row r="369" spans="1:21" x14ac:dyDescent="0.3">
      <c r="A369" s="1" t="str">
        <f t="shared" ref="A369:A373" si="244">B369&amp;"_"&amp;TEXT(D369,"00")</f>
        <v>LP_RecoverOnAttacked_01</v>
      </c>
      <c r="B369" s="1" t="s">
        <v>302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ref="O369:O373" ca="1" si="245">IF(NOT(ISBLANK(N369)),N369,
IF(ISBLANK(M369),"",
VLOOKUP(M369,OFFSET(INDIRECT("$A:$B"),0,MATCH(M$1&amp;"_Verify",INDIRECT("$1:$1"),0)-1),2,0)
))</f>
        <v/>
      </c>
      <c r="Q369" s="1" t="s">
        <v>225</v>
      </c>
      <c r="S369" s="7">
        <f t="shared" ca="1" si="225"/>
        <v>4</v>
      </c>
      <c r="U369" s="1" t="s">
        <v>303</v>
      </c>
    </row>
    <row r="370" spans="1:21" x14ac:dyDescent="0.3">
      <c r="A370" s="1" t="str">
        <f t="shared" si="244"/>
        <v>LP_RecoverOnAttacked_02</v>
      </c>
      <c r="B370" s="1" t="s">
        <v>302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45"/>
        <v/>
      </c>
      <c r="Q370" s="1" t="s">
        <v>225</v>
      </c>
      <c r="S370" s="7">
        <f t="shared" ca="1" si="225"/>
        <v>4</v>
      </c>
      <c r="U370" s="1" t="s">
        <v>303</v>
      </c>
    </row>
    <row r="371" spans="1:21" x14ac:dyDescent="0.3">
      <c r="A371" s="1" t="str">
        <f t="shared" si="244"/>
        <v>LP_RecoverOnAttacked_03</v>
      </c>
      <c r="B371" s="1" t="s">
        <v>302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45"/>
        <v/>
      </c>
      <c r="Q371" s="1" t="s">
        <v>225</v>
      </c>
      <c r="S371" s="7">
        <f t="shared" ca="1" si="225"/>
        <v>4</v>
      </c>
      <c r="U371" s="1" t="s">
        <v>303</v>
      </c>
    </row>
    <row r="372" spans="1:21" x14ac:dyDescent="0.3">
      <c r="A372" s="1" t="str">
        <f t="shared" si="244"/>
        <v>LP_RecoverOnAttacked_04</v>
      </c>
      <c r="B372" s="1" t="s">
        <v>302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245"/>
        <v/>
      </c>
      <c r="Q372" s="1" t="s">
        <v>225</v>
      </c>
      <c r="S372" s="7">
        <f t="shared" ca="1" si="225"/>
        <v>4</v>
      </c>
      <c r="U372" s="1" t="s">
        <v>303</v>
      </c>
    </row>
    <row r="373" spans="1:21" x14ac:dyDescent="0.3">
      <c r="A373" s="1" t="str">
        <f t="shared" si="244"/>
        <v>LP_RecoverOnAttacked_05</v>
      </c>
      <c r="B373" s="1" t="s">
        <v>302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45"/>
        <v/>
      </c>
      <c r="Q373" s="1" t="s">
        <v>225</v>
      </c>
      <c r="S373" s="7">
        <f t="shared" ca="1" si="225"/>
        <v>4</v>
      </c>
      <c r="U373" s="1" t="s">
        <v>303</v>
      </c>
    </row>
    <row r="374" spans="1:21" x14ac:dyDescent="0.3">
      <c r="A374" s="1" t="str">
        <f t="shared" ref="A374:A378" si="246">B374&amp;"_"&amp;TEXT(D374,"00")</f>
        <v>LP_RecoverOnAttacked_Heal_01</v>
      </c>
      <c r="B374" s="1" t="s">
        <v>303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HealOverTime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ref="I374:I378" si="247">J374*5+0.1</f>
        <v>4.6999999999999984</v>
      </c>
      <c r="J374" s="1">
        <f t="shared" ref="J374:J377" si="248">J375+0.08</f>
        <v>0.91999999999999982</v>
      </c>
      <c r="L374" s="1">
        <v>8.8888888888888892E-2</v>
      </c>
      <c r="O374" s="7" t="str">
        <f t="shared" ref="O374:O378" ca="1" si="249">IF(NOT(ISBLANK(N374)),N374,
IF(ISBLANK(M374),"",
VLOOKUP(M374,OFFSET(INDIRECT("$A:$B"),0,MATCH(M$1&amp;"_Verify",INDIRECT("$1:$1"),0)-1),2,0)
))</f>
        <v/>
      </c>
      <c r="S374" s="7" t="str">
        <f t="shared" ca="1" si="225"/>
        <v/>
      </c>
    </row>
    <row r="375" spans="1:21" x14ac:dyDescent="0.3">
      <c r="A375" s="1" t="str">
        <f t="shared" si="246"/>
        <v>LP_RecoverOnAttacked_Heal_02</v>
      </c>
      <c r="B375" s="1" t="s">
        <v>303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HealOverTime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247"/>
        <v>4.2999999999999989</v>
      </c>
      <c r="J375" s="1">
        <f t="shared" si="248"/>
        <v>0.83999999999999986</v>
      </c>
      <c r="L375" s="1">
        <v>0.12537313432835823</v>
      </c>
      <c r="O375" s="7" t="str">
        <f t="shared" ca="1" si="249"/>
        <v/>
      </c>
      <c r="S375" s="7" t="str">
        <f t="shared" ca="1" si="225"/>
        <v/>
      </c>
    </row>
    <row r="376" spans="1:21" x14ac:dyDescent="0.3">
      <c r="A376" s="1" t="str">
        <f t="shared" si="246"/>
        <v>LP_RecoverOnAttacked_Heal_03</v>
      </c>
      <c r="B376" s="1" t="s">
        <v>303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HealOverTime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247"/>
        <v>3.8999999999999995</v>
      </c>
      <c r="J376" s="1">
        <f t="shared" si="248"/>
        <v>0.7599999999999999</v>
      </c>
      <c r="L376" s="1">
        <v>0.14505494505494507</v>
      </c>
      <c r="O376" s="7" t="str">
        <f t="shared" ca="1" si="249"/>
        <v/>
      </c>
      <c r="S376" s="7" t="str">
        <f t="shared" ca="1" si="225"/>
        <v/>
      </c>
    </row>
    <row r="377" spans="1:21" x14ac:dyDescent="0.3">
      <c r="A377" s="1" t="str">
        <f t="shared" si="246"/>
        <v>LP_RecoverOnAttacked_Heal_04</v>
      </c>
      <c r="B377" s="1" t="s">
        <v>303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HealOverTime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f t="shared" si="247"/>
        <v>3.4999999999999996</v>
      </c>
      <c r="J377" s="1">
        <f t="shared" si="248"/>
        <v>0.67999999999999994</v>
      </c>
      <c r="L377" s="1">
        <v>0.15726495726495726</v>
      </c>
      <c r="O377" s="7" t="str">
        <f t="shared" ca="1" si="249"/>
        <v/>
      </c>
      <c r="S377" s="7" t="str">
        <f t="shared" ca="1" si="225"/>
        <v/>
      </c>
    </row>
    <row r="378" spans="1:21" x14ac:dyDescent="0.3">
      <c r="A378" s="1" t="str">
        <f t="shared" si="246"/>
        <v>LP_RecoverOnAttacked_Heal_05</v>
      </c>
      <c r="B378" s="1" t="s">
        <v>303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HealOverTime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f t="shared" si="247"/>
        <v>3.1</v>
      </c>
      <c r="J378" s="1">
        <v>0.6</v>
      </c>
      <c r="L378" s="1">
        <v>0.16551724137931034</v>
      </c>
      <c r="O378" s="7" t="str">
        <f t="shared" ca="1" si="249"/>
        <v/>
      </c>
      <c r="S378" s="7" t="str">
        <f t="shared" ca="1" si="225"/>
        <v/>
      </c>
    </row>
    <row r="379" spans="1:21" x14ac:dyDescent="0.3">
      <c r="A379" s="1" t="str">
        <f t="shared" ref="A379:A383" si="250">B379&amp;"_"&amp;TEXT(D379,"00")</f>
        <v>LP_ReflectOnAttacked_01</v>
      </c>
      <c r="B379" s="1" t="s">
        <v>306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0.93377528089887663</v>
      </c>
      <c r="O379" s="7" t="str">
        <f t="shared" ref="O379:O383" ca="1" si="251">IF(NOT(ISBLANK(N379)),N379,
IF(ISBLANK(M379),"",
VLOOKUP(M379,OFFSET(INDIRECT("$A:$B"),0,MATCH(M$1&amp;"_Verify",INDIRECT("$1:$1"),0)-1),2,0)
))</f>
        <v/>
      </c>
      <c r="S379" s="7" t="str">
        <f t="shared" ref="S379:S446" ca="1" si="252">IF(NOT(ISBLANK(R379)),R379,
IF(ISBLANK(Q379),"",
VLOOKUP(Q379,OFFSET(INDIRECT("$A:$B"),0,MATCH(Q$1&amp;"_Verify",INDIRECT("$1:$1"),0)-1),2,0)
))</f>
        <v/>
      </c>
    </row>
    <row r="380" spans="1:21" x14ac:dyDescent="0.3">
      <c r="A380" s="1" t="str">
        <f t="shared" si="250"/>
        <v>LP_ReflectOnAttacked_02</v>
      </c>
      <c r="B380" s="1" t="s">
        <v>306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ReflectDamage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2.2014964610717898</v>
      </c>
      <c r="O380" s="7" t="str">
        <f t="shared" ca="1" si="251"/>
        <v/>
      </c>
      <c r="S380" s="7" t="str">
        <f t="shared" ca="1" si="252"/>
        <v/>
      </c>
    </row>
    <row r="381" spans="1:21" x14ac:dyDescent="0.3">
      <c r="A381" s="1" t="str">
        <f t="shared" si="250"/>
        <v>LP_ReflectOnAttacked_03</v>
      </c>
      <c r="B381" s="1" t="s">
        <v>306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ReflectDamage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3.8477338195077495</v>
      </c>
      <c r="O381" s="7" t="str">
        <f t="shared" ca="1" si="251"/>
        <v/>
      </c>
      <c r="S381" s="7" t="str">
        <f t="shared" ca="1" si="252"/>
        <v/>
      </c>
    </row>
    <row r="382" spans="1:21" x14ac:dyDescent="0.3">
      <c r="A382" s="1" t="str">
        <f t="shared" si="250"/>
        <v>LP_ReflectOnAttacked_04</v>
      </c>
      <c r="B382" s="1" t="s">
        <v>306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ReflectDamage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5.9275139063862792</v>
      </c>
      <c r="O382" s="7" t="str">
        <f t="shared" ca="1" si="251"/>
        <v/>
      </c>
      <c r="S382" s="7" t="str">
        <f t="shared" ca="1" si="252"/>
        <v/>
      </c>
    </row>
    <row r="383" spans="1:21" x14ac:dyDescent="0.3">
      <c r="A383" s="1" t="str">
        <f t="shared" si="250"/>
        <v>LP_ReflectOnAttacked_05</v>
      </c>
      <c r="B383" s="1" t="s">
        <v>306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ReflectDamage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8.5104402985074614</v>
      </c>
      <c r="O383" s="7" t="str">
        <f t="shared" ca="1" si="251"/>
        <v/>
      </c>
      <c r="S383" s="7" t="str">
        <f t="shared" ca="1" si="252"/>
        <v/>
      </c>
    </row>
    <row r="384" spans="1:21" x14ac:dyDescent="0.3">
      <c r="A384" s="1" t="str">
        <f t="shared" ref="A384:A391" si="253">B384&amp;"_"&amp;TEXT(D384,"00")</f>
        <v>LP_ReflectOnAttackedBetter_01</v>
      </c>
      <c r="B384" s="1" t="s">
        <v>307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ReflectDamage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1.6960408163265315</v>
      </c>
      <c r="O384" s="7" t="str">
        <f t="shared" ref="O384:O391" ca="1" si="254">IF(NOT(ISBLANK(N384)),N384,
IF(ISBLANK(M384),"",
VLOOKUP(M384,OFFSET(INDIRECT("$A:$B"),0,MATCH(M$1&amp;"_Verify",INDIRECT("$1:$1"),0)-1),2,0)
))</f>
        <v/>
      </c>
      <c r="S384" s="7" t="str">
        <f t="shared" ca="1" si="252"/>
        <v/>
      </c>
    </row>
    <row r="385" spans="1:19" x14ac:dyDescent="0.3">
      <c r="A385" s="1" t="str">
        <f t="shared" si="253"/>
        <v>LP_ReflectOnAttackedBetter_02</v>
      </c>
      <c r="B385" s="1" t="s">
        <v>307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ReflectDamage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4.5603870967741944</v>
      </c>
      <c r="O385" s="7" t="str">
        <f t="shared" ca="1" si="254"/>
        <v/>
      </c>
      <c r="S385" s="7" t="str">
        <f t="shared" ca="1" si="252"/>
        <v/>
      </c>
    </row>
    <row r="386" spans="1:19" x14ac:dyDescent="0.3">
      <c r="A386" s="1" t="str">
        <f t="shared" si="253"/>
        <v>LP_ReflectOnAttackedBetter_03</v>
      </c>
      <c r="B386" s="1" t="s">
        <v>307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8.9988443328550947</v>
      </c>
      <c r="O386" s="7" t="str">
        <f t="shared" ca="1" si="254"/>
        <v/>
      </c>
      <c r="S386" s="7" t="str">
        <f t="shared" ca="1" si="252"/>
        <v/>
      </c>
    </row>
    <row r="387" spans="1:19" x14ac:dyDescent="0.3">
      <c r="A387" s="1" t="str">
        <f t="shared" si="253"/>
        <v>LP_AtkUpOnLowerHp_01</v>
      </c>
      <c r="B387" s="1" t="s">
        <v>308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0.35</v>
      </c>
      <c r="O387" s="7" t="str">
        <f t="shared" ca="1" si="254"/>
        <v/>
      </c>
      <c r="S387" s="7" t="str">
        <f t="shared" ca="1" si="252"/>
        <v/>
      </c>
    </row>
    <row r="388" spans="1:19" x14ac:dyDescent="0.3">
      <c r="A388" s="1" t="str">
        <f t="shared" si="253"/>
        <v>LP_AtkUpOnLowerHp_02</v>
      </c>
      <c r="B388" s="1" t="s">
        <v>308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0.73499999999999999</v>
      </c>
      <c r="O388" s="7" t="str">
        <f t="shared" ca="1" si="254"/>
        <v/>
      </c>
      <c r="S388" s="7" t="str">
        <f t="shared" ca="1" si="252"/>
        <v/>
      </c>
    </row>
    <row r="389" spans="1:19" x14ac:dyDescent="0.3">
      <c r="A389" s="1" t="str">
        <f t="shared" si="253"/>
        <v>LP_AtkUpOnLowerHp_03</v>
      </c>
      <c r="B389" s="1" t="s">
        <v>308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1.1549999999999998</v>
      </c>
      <c r="O389" s="7" t="str">
        <f t="shared" ca="1" si="254"/>
        <v/>
      </c>
      <c r="S389" s="7" t="str">
        <f t="shared" ca="1" si="252"/>
        <v/>
      </c>
    </row>
    <row r="390" spans="1:19" x14ac:dyDescent="0.3">
      <c r="A390" s="1" t="str">
        <f t="shared" si="253"/>
        <v>LP_AtkUpOnLowerHp_04</v>
      </c>
      <c r="B390" s="1" t="s">
        <v>308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1.6099999999999999</v>
      </c>
      <c r="O390" s="7" t="str">
        <f t="shared" ca="1" si="254"/>
        <v/>
      </c>
      <c r="S390" s="7" t="str">
        <f t="shared" ca="1" si="252"/>
        <v/>
      </c>
    </row>
    <row r="391" spans="1:19" x14ac:dyDescent="0.3">
      <c r="A391" s="1" t="str">
        <f t="shared" si="253"/>
        <v>LP_AtkUpOnLowerHp_05</v>
      </c>
      <c r="B391" s="1" t="s">
        <v>308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2.1</v>
      </c>
      <c r="O391" s="7" t="str">
        <f t="shared" ca="1" si="254"/>
        <v/>
      </c>
      <c r="S391" s="7" t="str">
        <f t="shared" ca="1" si="252"/>
        <v/>
      </c>
    </row>
    <row r="392" spans="1:19" x14ac:dyDescent="0.3">
      <c r="A392" s="1" t="str">
        <f t="shared" ref="A392:A395" si="255">B392&amp;"_"&amp;TEXT(D392,"00")</f>
        <v>LP_AtkUpOnLowerHp_06</v>
      </c>
      <c r="B392" s="1" t="s">
        <v>308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2.625</v>
      </c>
      <c r="O392" s="7" t="str">
        <f t="shared" ref="O392:O395" ca="1" si="256">IF(NOT(ISBLANK(N392)),N392,
IF(ISBLANK(M392),"",
VLOOKUP(M392,OFFSET(INDIRECT("$A:$B"),0,MATCH(M$1&amp;"_Verify",INDIRECT("$1:$1"),0)-1),2,0)
))</f>
        <v/>
      </c>
      <c r="S392" s="7" t="str">
        <f t="shared" ref="S392:S395" ca="1" si="257">IF(NOT(ISBLANK(R392)),R392,
IF(ISBLANK(Q392),"",
VLOOKUP(Q392,OFFSET(INDIRECT("$A:$B"),0,MATCH(Q$1&amp;"_Verify",INDIRECT("$1:$1"),0)-1),2,0)
))</f>
        <v/>
      </c>
    </row>
    <row r="393" spans="1:19" x14ac:dyDescent="0.3">
      <c r="A393" s="1" t="str">
        <f t="shared" si="255"/>
        <v>LP_AtkUpOnLowerHp_07</v>
      </c>
      <c r="B393" s="1" t="s">
        <v>308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3.1850000000000005</v>
      </c>
      <c r="O393" s="7" t="str">
        <f t="shared" ca="1" si="256"/>
        <v/>
      </c>
      <c r="S393" s="7" t="str">
        <f t="shared" ca="1" si="257"/>
        <v/>
      </c>
    </row>
    <row r="394" spans="1:19" x14ac:dyDescent="0.3">
      <c r="A394" s="1" t="str">
        <f t="shared" si="255"/>
        <v>LP_AtkUpOnLowerHp_08</v>
      </c>
      <c r="B394" s="1" t="s">
        <v>308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3.7800000000000007</v>
      </c>
      <c r="O394" s="7" t="str">
        <f t="shared" ca="1" si="256"/>
        <v/>
      </c>
      <c r="S394" s="7" t="str">
        <f t="shared" ca="1" si="257"/>
        <v/>
      </c>
    </row>
    <row r="395" spans="1:19" x14ac:dyDescent="0.3">
      <c r="A395" s="1" t="str">
        <f t="shared" si="255"/>
        <v>LP_AtkUpOnLowerHp_09</v>
      </c>
      <c r="B395" s="1" t="s">
        <v>308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4.41</v>
      </c>
      <c r="O395" s="7" t="str">
        <f t="shared" ca="1" si="256"/>
        <v/>
      </c>
      <c r="S395" s="7" t="str">
        <f t="shared" ca="1" si="257"/>
        <v/>
      </c>
    </row>
    <row r="396" spans="1:19" x14ac:dyDescent="0.3">
      <c r="A396" s="1" t="str">
        <f t="shared" ref="A396:A402" si="258">B396&amp;"_"&amp;TEXT(D396,"00")</f>
        <v>LP_AtkUpOnLowerHpBetter_01</v>
      </c>
      <c r="B396" s="1" t="s">
        <v>309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0.58333333333333337</v>
      </c>
      <c r="O396" s="7" t="str">
        <f t="shared" ref="O396:O402" ca="1" si="259">IF(NOT(ISBLANK(N396)),N396,
IF(ISBLANK(M396),"",
VLOOKUP(M396,OFFSET(INDIRECT("$A:$B"),0,MATCH(M$1&amp;"_Verify",INDIRECT("$1:$1"),0)-1),2,0)
))</f>
        <v/>
      </c>
      <c r="S396" s="7" t="str">
        <f t="shared" ca="1" si="252"/>
        <v/>
      </c>
    </row>
    <row r="397" spans="1:19" x14ac:dyDescent="0.3">
      <c r="A397" s="1" t="str">
        <f t="shared" si="258"/>
        <v>LP_AtkUpOnLowerHpBetter_02</v>
      </c>
      <c r="B397" s="1" t="s">
        <v>309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1.2250000000000001</v>
      </c>
      <c r="O397" s="7" t="str">
        <f t="shared" ca="1" si="259"/>
        <v/>
      </c>
      <c r="S397" s="7" t="str">
        <f t="shared" ca="1" si="252"/>
        <v/>
      </c>
    </row>
    <row r="398" spans="1:19" x14ac:dyDescent="0.3">
      <c r="A398" s="1" t="str">
        <f t="shared" si="258"/>
        <v>LP_AtkUpOnLowerHpBetter_03</v>
      </c>
      <c r="B398" s="1" t="s">
        <v>309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1.9250000000000003</v>
      </c>
      <c r="O398" s="7" t="str">
        <f t="shared" ca="1" si="259"/>
        <v/>
      </c>
      <c r="S398" s="7" t="str">
        <f t="shared" ca="1" si="252"/>
        <v/>
      </c>
    </row>
    <row r="399" spans="1:19" x14ac:dyDescent="0.3">
      <c r="A399" s="1" t="str">
        <f t="shared" ref="A399:A400" si="260">B399&amp;"_"&amp;TEXT(D399,"00")</f>
        <v>LP_AtkUpOnLowerHpBetter_04</v>
      </c>
      <c r="B399" s="1" t="s">
        <v>309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2.6833333333333331</v>
      </c>
      <c r="O399" s="7" t="str">
        <f t="shared" ref="O399:O400" ca="1" si="261">IF(NOT(ISBLANK(N399)),N399,
IF(ISBLANK(M399),"",
VLOOKUP(M399,OFFSET(INDIRECT("$A:$B"),0,MATCH(M$1&amp;"_Verify",INDIRECT("$1:$1"),0)-1),2,0)
))</f>
        <v/>
      </c>
      <c r="S399" s="7" t="str">
        <f t="shared" ref="S399:S400" ca="1" si="262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60"/>
        <v>LP_AtkUpOnLowerHpBetter_05</v>
      </c>
      <c r="B400" s="1" t="s">
        <v>309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3.5000000000000004</v>
      </c>
      <c r="O400" s="7" t="str">
        <f t="shared" ca="1" si="261"/>
        <v/>
      </c>
      <c r="S400" s="7" t="str">
        <f t="shared" ca="1" si="262"/>
        <v/>
      </c>
    </row>
    <row r="401" spans="1:19" x14ac:dyDescent="0.3">
      <c r="A401" s="1" t="str">
        <f t="shared" si="258"/>
        <v>LP_CritDmgUpOnLowerHp_01</v>
      </c>
      <c r="B401" s="1" t="s">
        <v>310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0.5</v>
      </c>
      <c r="O401" s="7" t="str">
        <f t="shared" ca="1" si="259"/>
        <v/>
      </c>
      <c r="S401" s="7" t="str">
        <f t="shared" ca="1" si="252"/>
        <v/>
      </c>
    </row>
    <row r="402" spans="1:19" x14ac:dyDescent="0.3">
      <c r="A402" s="1" t="str">
        <f t="shared" si="258"/>
        <v>LP_CritDmgUpOnLowerHp_02</v>
      </c>
      <c r="B402" s="1" t="s">
        <v>310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AddCriticalDamageByTargetHp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1.05</v>
      </c>
      <c r="O402" s="7" t="str">
        <f t="shared" ca="1" si="259"/>
        <v/>
      </c>
      <c r="S402" s="7" t="str">
        <f t="shared" ca="1" si="252"/>
        <v/>
      </c>
    </row>
    <row r="403" spans="1:19" x14ac:dyDescent="0.3">
      <c r="A403" s="1" t="str">
        <f t="shared" ref="A403:A405" si="263">B403&amp;"_"&amp;TEXT(D403,"00")</f>
        <v>LP_CritDmgUpOnLowerHp_03</v>
      </c>
      <c r="B403" s="1" t="s">
        <v>310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AddCriticalDamageByTargetHp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1.6500000000000001</v>
      </c>
      <c r="O403" s="7" t="str">
        <f t="shared" ref="O403:O405" ca="1" si="264">IF(NOT(ISBLANK(N403)),N403,
IF(ISBLANK(M403),"",
VLOOKUP(M403,OFFSET(INDIRECT("$A:$B"),0,MATCH(M$1&amp;"_Verify",INDIRECT("$1:$1"),0)-1),2,0)
))</f>
        <v/>
      </c>
      <c r="S403" s="7" t="str">
        <f t="shared" ca="1" si="252"/>
        <v/>
      </c>
    </row>
    <row r="404" spans="1:19" x14ac:dyDescent="0.3">
      <c r="A404" s="1" t="str">
        <f t="shared" si="263"/>
        <v>LP_CritDmgUpOnLowerHp_04</v>
      </c>
      <c r="B404" s="1" t="s">
        <v>310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AddCriticalDamageByTargetHp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2.2999999999999998</v>
      </c>
      <c r="O404" s="7" t="str">
        <f t="shared" ca="1" si="264"/>
        <v/>
      </c>
      <c r="S404" s="7" t="str">
        <f t="shared" ref="S404:S405" ca="1" si="265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63"/>
        <v>LP_CritDmgUpOnLowerHp_05</v>
      </c>
      <c r="B405" s="1" t="s">
        <v>310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AddCriticalDamageByTargetHp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3</v>
      </c>
      <c r="O405" s="7" t="str">
        <f t="shared" ca="1" si="264"/>
        <v/>
      </c>
      <c r="S405" s="7" t="str">
        <f t="shared" ca="1" si="265"/>
        <v/>
      </c>
    </row>
    <row r="406" spans="1:19" x14ac:dyDescent="0.3">
      <c r="A406" s="1" t="str">
        <f t="shared" ref="A406:A417" si="266">B406&amp;"_"&amp;TEXT(D406,"00")</f>
        <v>LP_CritDmgUpOnLowerHpBetter_01</v>
      </c>
      <c r="B406" s="1" t="s">
        <v>311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AddCriticalDamageByTargetHp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1</v>
      </c>
      <c r="O406" s="7" t="str">
        <f t="shared" ref="O406:O417" ca="1" si="267">IF(NOT(ISBLANK(N406)),N406,
IF(ISBLANK(M406),"",
VLOOKUP(M406,OFFSET(INDIRECT("$A:$B"),0,MATCH(M$1&amp;"_Verify",INDIRECT("$1:$1"),0)-1),2,0)
))</f>
        <v/>
      </c>
      <c r="S406" s="7" t="str">
        <f t="shared" ca="1" si="252"/>
        <v/>
      </c>
    </row>
    <row r="407" spans="1:19" x14ac:dyDescent="0.3">
      <c r="A407" s="1" t="str">
        <f t="shared" ref="A407" si="268">B407&amp;"_"&amp;TEXT(D407,"00")</f>
        <v>LP_CritDmgUpOnLowerHpBetter_02</v>
      </c>
      <c r="B407" s="1" t="s">
        <v>311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AddCriticalDamageByTargetHp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2.1</v>
      </c>
      <c r="O407" s="7" t="str">
        <f t="shared" ref="O407" ca="1" si="269">IF(NOT(ISBLANK(N407)),N407,
IF(ISBLANK(M407),"",
VLOOKUP(M407,OFFSET(INDIRECT("$A:$B"),0,MATCH(M$1&amp;"_Verify",INDIRECT("$1:$1"),0)-1),2,0)
))</f>
        <v/>
      </c>
      <c r="S407" s="7" t="str">
        <f t="shared" ref="S407" ca="1" si="270">IF(NOT(ISBLANK(R407)),R407,
IF(ISBLANK(Q407),"",
VLOOKUP(Q407,OFFSET(INDIRECT("$A:$B"),0,MATCH(Q$1&amp;"_Verify",INDIRECT("$1:$1"),0)-1),2,0)
))</f>
        <v/>
      </c>
    </row>
    <row r="408" spans="1:19" x14ac:dyDescent="0.3">
      <c r="A408" s="1" t="str">
        <f t="shared" ref="A408" si="271">B408&amp;"_"&amp;TEXT(D408,"00")</f>
        <v>LP_CritDmgUpOnLowerHpBetter_03</v>
      </c>
      <c r="B408" s="1" t="s">
        <v>311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3.3</v>
      </c>
      <c r="O408" s="7" t="str">
        <f t="shared" ref="O408" ca="1" si="272">IF(NOT(ISBLANK(N408)),N408,
IF(ISBLANK(M408),"",
VLOOKUP(M408,OFFSET(INDIRECT("$A:$B"),0,MATCH(M$1&amp;"_Verify",INDIRECT("$1:$1"),0)-1),2,0)
))</f>
        <v/>
      </c>
      <c r="S408" s="7" t="str">
        <f t="shared" ref="S408" ca="1" si="273">IF(NOT(ISBLANK(R408)),R408,
IF(ISBLANK(Q408),"",
VLOOKUP(Q408,OFFSET(INDIRECT("$A:$B"),0,MATCH(Q$1&amp;"_Verify",INDIRECT("$1:$1"),0)-1),2,0)
))</f>
        <v/>
      </c>
    </row>
    <row r="409" spans="1:19" x14ac:dyDescent="0.3">
      <c r="A409" s="1" t="str">
        <f t="shared" si="266"/>
        <v>LP_InstantKill_01</v>
      </c>
      <c r="B409" s="1" t="s">
        <v>312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0.06</v>
      </c>
      <c r="O409" s="7" t="str">
        <f t="shared" ca="1" si="267"/>
        <v/>
      </c>
      <c r="S409" s="7" t="str">
        <f t="shared" ca="1" si="252"/>
        <v/>
      </c>
    </row>
    <row r="410" spans="1:19" x14ac:dyDescent="0.3">
      <c r="A410" s="1" t="str">
        <f t="shared" si="266"/>
        <v>LP_InstantKill_02</v>
      </c>
      <c r="B410" s="1" t="s">
        <v>312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0.126</v>
      </c>
      <c r="O410" s="7" t="str">
        <f t="shared" ca="1" si="267"/>
        <v/>
      </c>
      <c r="S410" s="7" t="str">
        <f t="shared" ca="1" si="252"/>
        <v/>
      </c>
    </row>
    <row r="411" spans="1:19" x14ac:dyDescent="0.3">
      <c r="A411" s="1" t="str">
        <f t="shared" si="266"/>
        <v>LP_InstantKill_03</v>
      </c>
      <c r="B411" s="1" t="s">
        <v>312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0.19800000000000004</v>
      </c>
      <c r="O411" s="7" t="str">
        <f t="shared" ca="1" si="267"/>
        <v/>
      </c>
      <c r="S411" s="7" t="str">
        <f t="shared" ca="1" si="252"/>
        <v/>
      </c>
    </row>
    <row r="412" spans="1:19" x14ac:dyDescent="0.3">
      <c r="A412" s="1" t="str">
        <f t="shared" si="266"/>
        <v>LP_InstantKill_04</v>
      </c>
      <c r="B412" s="1" t="s">
        <v>312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0.27599999999999997</v>
      </c>
      <c r="O412" s="7" t="str">
        <f t="shared" ca="1" si="267"/>
        <v/>
      </c>
      <c r="S412" s="7" t="str">
        <f t="shared" ca="1" si="252"/>
        <v/>
      </c>
    </row>
    <row r="413" spans="1:19" x14ac:dyDescent="0.3">
      <c r="A413" s="1" t="str">
        <f t="shared" si="266"/>
        <v>LP_InstantKill_05</v>
      </c>
      <c r="B413" s="1" t="s">
        <v>312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0.36</v>
      </c>
      <c r="O413" s="7" t="str">
        <f t="shared" ca="1" si="267"/>
        <v/>
      </c>
      <c r="S413" s="7" t="str">
        <f t="shared" ca="1" si="252"/>
        <v/>
      </c>
    </row>
    <row r="414" spans="1:19" x14ac:dyDescent="0.3">
      <c r="A414" s="1" t="str">
        <f t="shared" si="266"/>
        <v>LP_InstantKill_06</v>
      </c>
      <c r="B414" s="1" t="s">
        <v>312</v>
      </c>
      <c r="C414" s="1" t="str">
        <f>IF(ISERROR(VLOOKUP(B414,AffectorValueTable!$A:$A,1,0)),"어펙터밸류없음","")</f>
        <v/>
      </c>
      <c r="D414" s="1">
        <v>6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0.45</v>
      </c>
      <c r="O414" s="7" t="str">
        <f t="shared" ca="1" si="267"/>
        <v/>
      </c>
      <c r="S414" s="7" t="str">
        <f t="shared" ca="1" si="252"/>
        <v/>
      </c>
    </row>
    <row r="415" spans="1:19" x14ac:dyDescent="0.3">
      <c r="A415" s="1" t="str">
        <f t="shared" si="266"/>
        <v>LP_InstantKill_07</v>
      </c>
      <c r="B415" s="1" t="s">
        <v>312</v>
      </c>
      <c r="C415" s="1" t="str">
        <f>IF(ISERROR(VLOOKUP(B415,AffectorValueTable!$A:$A,1,0)),"어펙터밸류없음","")</f>
        <v/>
      </c>
      <c r="D415" s="1">
        <v>7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0.54600000000000015</v>
      </c>
      <c r="O415" s="7" t="str">
        <f t="shared" ca="1" si="267"/>
        <v/>
      </c>
      <c r="S415" s="7" t="str">
        <f t="shared" ca="1" si="252"/>
        <v/>
      </c>
    </row>
    <row r="416" spans="1:19" x14ac:dyDescent="0.3">
      <c r="A416" s="1" t="str">
        <f t="shared" si="266"/>
        <v>LP_InstantKill_08</v>
      </c>
      <c r="B416" s="1" t="s">
        <v>312</v>
      </c>
      <c r="C416" s="1" t="str">
        <f>IF(ISERROR(VLOOKUP(B416,AffectorValueTable!$A:$A,1,0)),"어펙터밸류없음","")</f>
        <v/>
      </c>
      <c r="D416" s="1">
        <v>8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0.64800000000000013</v>
      </c>
      <c r="O416" s="7" t="str">
        <f t="shared" ca="1" si="267"/>
        <v/>
      </c>
      <c r="S416" s="7" t="str">
        <f t="shared" ca="1" si="252"/>
        <v/>
      </c>
    </row>
    <row r="417" spans="1:19" x14ac:dyDescent="0.3">
      <c r="A417" s="1" t="str">
        <f t="shared" si="266"/>
        <v>LP_InstantKill_09</v>
      </c>
      <c r="B417" s="1" t="s">
        <v>312</v>
      </c>
      <c r="C417" s="1" t="str">
        <f>IF(ISERROR(VLOOKUP(B417,AffectorValueTable!$A:$A,1,0)),"어펙터밸류없음","")</f>
        <v/>
      </c>
      <c r="D417" s="1">
        <v>9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0.75600000000000001</v>
      </c>
      <c r="O417" s="7" t="str">
        <f t="shared" ca="1" si="267"/>
        <v/>
      </c>
      <c r="S417" s="7" t="str">
        <f t="shared" ca="1" si="252"/>
        <v/>
      </c>
    </row>
    <row r="418" spans="1:19" x14ac:dyDescent="0.3">
      <c r="A418" s="1" t="str">
        <f t="shared" ref="A418:A427" si="274">B418&amp;"_"&amp;TEXT(D418,"00")</f>
        <v>LP_InstantKillBetter_01</v>
      </c>
      <c r="B418" s="1" t="s">
        <v>314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0.12</v>
      </c>
      <c r="O418" s="7" t="str">
        <f t="shared" ref="O418:O427" ca="1" si="275">IF(NOT(ISBLANK(N418)),N418,
IF(ISBLANK(M418),"",
VLOOKUP(M418,OFFSET(INDIRECT("$A:$B"),0,MATCH(M$1&amp;"_Verify",INDIRECT("$1:$1"),0)-1),2,0)
))</f>
        <v/>
      </c>
      <c r="S418" s="7" t="str">
        <f t="shared" ca="1" si="252"/>
        <v/>
      </c>
    </row>
    <row r="419" spans="1:19" x14ac:dyDescent="0.3">
      <c r="A419" s="1" t="str">
        <f t="shared" si="274"/>
        <v>LP_InstantKillBetter_02</v>
      </c>
      <c r="B419" s="1" t="s">
        <v>314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0.252</v>
      </c>
      <c r="O419" s="7" t="str">
        <f t="shared" ca="1" si="275"/>
        <v/>
      </c>
      <c r="S419" s="7" t="str">
        <f t="shared" ca="1" si="252"/>
        <v/>
      </c>
    </row>
    <row r="420" spans="1:19" x14ac:dyDescent="0.3">
      <c r="A420" s="1" t="str">
        <f t="shared" ref="A420:A422" si="276">B420&amp;"_"&amp;TEXT(D420,"00")</f>
        <v>LP_InstantKillBetter_03</v>
      </c>
      <c r="B420" s="1" t="s">
        <v>314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0.39600000000000002</v>
      </c>
      <c r="O420" s="7" t="str">
        <f t="shared" ref="O420:O422" ca="1" si="277">IF(NOT(ISBLANK(N420)),N420,
IF(ISBLANK(M420),"",
VLOOKUP(M420,OFFSET(INDIRECT("$A:$B"),0,MATCH(M$1&amp;"_Verify",INDIRECT("$1:$1"),0)-1),2,0)
))</f>
        <v/>
      </c>
      <c r="S420" s="7" t="str">
        <f t="shared" ca="1" si="252"/>
        <v/>
      </c>
    </row>
    <row r="421" spans="1:19" x14ac:dyDescent="0.3">
      <c r="A421" s="1" t="str">
        <f t="shared" si="276"/>
        <v>LP_InstantKillBetter_04</v>
      </c>
      <c r="B421" s="1" t="s">
        <v>314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0.55199999999999994</v>
      </c>
      <c r="O421" s="7" t="str">
        <f t="shared" ca="1" si="277"/>
        <v/>
      </c>
      <c r="S421" s="7" t="str">
        <f t="shared" ca="1" si="252"/>
        <v/>
      </c>
    </row>
    <row r="422" spans="1:19" x14ac:dyDescent="0.3">
      <c r="A422" s="1" t="str">
        <f t="shared" si="276"/>
        <v>LP_InstantKillBetter_05</v>
      </c>
      <c r="B422" s="1" t="s">
        <v>314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0.72</v>
      </c>
      <c r="O422" s="7" t="str">
        <f t="shared" ca="1" si="277"/>
        <v/>
      </c>
      <c r="S422" s="7" t="str">
        <f t="shared" ca="1" si="252"/>
        <v/>
      </c>
    </row>
    <row r="423" spans="1:19" x14ac:dyDescent="0.3">
      <c r="A423" s="1" t="str">
        <f t="shared" si="274"/>
        <v>LP_ImmortalWill_01</v>
      </c>
      <c r="B423" s="1" t="s">
        <v>315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ref="J423:J436" si="278">J119</f>
        <v>0.15</v>
      </c>
      <c r="O423" s="7" t="str">
        <f t="shared" ca="1" si="275"/>
        <v/>
      </c>
      <c r="S423" s="7" t="str">
        <f t="shared" ca="1" si="252"/>
        <v/>
      </c>
    </row>
    <row r="424" spans="1:19" x14ac:dyDescent="0.3">
      <c r="A424" s="1" t="str">
        <f t="shared" si="274"/>
        <v>LP_ImmortalWill_02</v>
      </c>
      <c r="B424" s="1" t="s">
        <v>315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78"/>
        <v>0.315</v>
      </c>
      <c r="O424" s="7" t="str">
        <f t="shared" ca="1" si="275"/>
        <v/>
      </c>
      <c r="S424" s="7" t="str">
        <f t="shared" ca="1" si="252"/>
        <v/>
      </c>
    </row>
    <row r="425" spans="1:19" x14ac:dyDescent="0.3">
      <c r="A425" s="1" t="str">
        <f t="shared" si="274"/>
        <v>LP_ImmortalWill_03</v>
      </c>
      <c r="B425" s="1" t="s">
        <v>315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78"/>
        <v>0.49500000000000005</v>
      </c>
      <c r="O425" s="7" t="str">
        <f t="shared" ca="1" si="275"/>
        <v/>
      </c>
      <c r="S425" s="7" t="str">
        <f t="shared" ca="1" si="252"/>
        <v/>
      </c>
    </row>
    <row r="426" spans="1:19" x14ac:dyDescent="0.3">
      <c r="A426" s="1" t="str">
        <f t="shared" si="274"/>
        <v>LP_ImmortalWill_04</v>
      </c>
      <c r="B426" s="1" t="s">
        <v>315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78"/>
        <v>0.69</v>
      </c>
      <c r="O426" s="7" t="str">
        <f t="shared" ca="1" si="275"/>
        <v/>
      </c>
      <c r="S426" s="7" t="str">
        <f t="shared" ca="1" si="252"/>
        <v/>
      </c>
    </row>
    <row r="427" spans="1:19" x14ac:dyDescent="0.3">
      <c r="A427" s="1" t="str">
        <f t="shared" si="274"/>
        <v>LP_ImmortalWill_05</v>
      </c>
      <c r="B427" s="1" t="s">
        <v>315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78"/>
        <v>0.89999999999999991</v>
      </c>
      <c r="O427" s="7" t="str">
        <f t="shared" ca="1" si="275"/>
        <v/>
      </c>
      <c r="S427" s="7" t="str">
        <f t="shared" ca="1" si="252"/>
        <v/>
      </c>
    </row>
    <row r="428" spans="1:19" x14ac:dyDescent="0.3">
      <c r="A428" s="1" t="str">
        <f t="shared" ref="A428:A431" si="279">B428&amp;"_"&amp;TEXT(D428,"00")</f>
        <v>LP_ImmortalWill_06</v>
      </c>
      <c r="B428" s="1" t="s">
        <v>315</v>
      </c>
      <c r="C428" s="1" t="str">
        <f>IF(ISERROR(VLOOKUP(B428,AffectorValueTable!$A:$A,1,0)),"어펙터밸류없음","")</f>
        <v/>
      </c>
      <c r="D428" s="1">
        <v>6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78"/>
        <v>1.125</v>
      </c>
      <c r="O428" s="7" t="str">
        <f t="shared" ref="O428:O431" ca="1" si="280">IF(NOT(ISBLANK(N428)),N428,
IF(ISBLANK(M428),"",
VLOOKUP(M428,OFFSET(INDIRECT("$A:$B"),0,MATCH(M$1&amp;"_Verify",INDIRECT("$1:$1"),0)-1),2,0)
))</f>
        <v/>
      </c>
      <c r="S428" s="7" t="str">
        <f t="shared" ca="1" si="252"/>
        <v/>
      </c>
    </row>
    <row r="429" spans="1:19" x14ac:dyDescent="0.3">
      <c r="A429" s="1" t="str">
        <f t="shared" si="279"/>
        <v>LP_ImmortalWill_07</v>
      </c>
      <c r="B429" s="1" t="s">
        <v>315</v>
      </c>
      <c r="C429" s="1" t="str">
        <f>IF(ISERROR(VLOOKUP(B429,AffectorValueTable!$A:$A,1,0)),"어펙터밸류없음","")</f>
        <v/>
      </c>
      <c r="D429" s="1">
        <v>7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78"/>
        <v>1.3650000000000002</v>
      </c>
      <c r="O429" s="7" t="str">
        <f t="shared" ca="1" si="280"/>
        <v/>
      </c>
      <c r="S429" s="7" t="str">
        <f t="shared" ca="1" si="252"/>
        <v/>
      </c>
    </row>
    <row r="430" spans="1:19" x14ac:dyDescent="0.3">
      <c r="A430" s="1" t="str">
        <f t="shared" si="279"/>
        <v>LP_ImmortalWill_08</v>
      </c>
      <c r="B430" s="1" t="s">
        <v>315</v>
      </c>
      <c r="C430" s="1" t="str">
        <f>IF(ISERROR(VLOOKUP(B430,AffectorValueTable!$A:$A,1,0)),"어펙터밸류없음","")</f>
        <v/>
      </c>
      <c r="D430" s="1">
        <v>8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78"/>
        <v>1.62</v>
      </c>
      <c r="O430" s="7" t="str">
        <f t="shared" ca="1" si="280"/>
        <v/>
      </c>
      <c r="S430" s="7" t="str">
        <f t="shared" ca="1" si="252"/>
        <v/>
      </c>
    </row>
    <row r="431" spans="1:19" x14ac:dyDescent="0.3">
      <c r="A431" s="1" t="str">
        <f t="shared" si="279"/>
        <v>LP_ImmortalWill_09</v>
      </c>
      <c r="B431" s="1" t="s">
        <v>315</v>
      </c>
      <c r="C431" s="1" t="str">
        <f>IF(ISERROR(VLOOKUP(B431,AffectorValueTable!$A:$A,1,0)),"어펙터밸류없음","")</f>
        <v/>
      </c>
      <c r="D431" s="1">
        <v>9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78"/>
        <v>1.89</v>
      </c>
      <c r="O431" s="7" t="str">
        <f t="shared" ca="1" si="280"/>
        <v/>
      </c>
      <c r="S431" s="7" t="str">
        <f t="shared" ca="1" si="252"/>
        <v/>
      </c>
    </row>
    <row r="432" spans="1:19" x14ac:dyDescent="0.3">
      <c r="A432" s="1" t="str">
        <f t="shared" ref="A432:A451" si="281">B432&amp;"_"&amp;TEXT(D432,"00")</f>
        <v>LP_ImmortalWillBetter_01</v>
      </c>
      <c r="B432" s="1" t="s">
        <v>316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78"/>
        <v>0.25</v>
      </c>
      <c r="O432" s="7" t="str">
        <f t="shared" ref="O432:O451" ca="1" si="282">IF(NOT(ISBLANK(N432)),N432,
IF(ISBLANK(M432),"",
VLOOKUP(M432,OFFSET(INDIRECT("$A:$B"),0,MATCH(M$1&amp;"_Verify",INDIRECT("$1:$1"),0)-1),2,0)
))</f>
        <v/>
      </c>
      <c r="S432" s="7" t="str">
        <f t="shared" ca="1" si="252"/>
        <v/>
      </c>
    </row>
    <row r="433" spans="1:21" x14ac:dyDescent="0.3">
      <c r="A433" s="1" t="str">
        <f t="shared" si="281"/>
        <v>LP_ImmortalWillBetter_02</v>
      </c>
      <c r="B433" s="1" t="s">
        <v>316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78"/>
        <v>0.52500000000000002</v>
      </c>
      <c r="O433" s="7" t="str">
        <f t="shared" ca="1" si="282"/>
        <v/>
      </c>
      <c r="S433" s="7" t="str">
        <f t="shared" ca="1" si="252"/>
        <v/>
      </c>
    </row>
    <row r="434" spans="1:21" x14ac:dyDescent="0.3">
      <c r="A434" s="1" t="str">
        <f t="shared" ref="A434:A436" si="283">B434&amp;"_"&amp;TEXT(D434,"00")</f>
        <v>LP_ImmortalWillBetter_03</v>
      </c>
      <c r="B434" s="1" t="s">
        <v>316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78"/>
        <v>0.82500000000000007</v>
      </c>
      <c r="O434" s="7" t="str">
        <f t="shared" ref="O434:O436" ca="1" si="284">IF(NOT(ISBLANK(N434)),N434,
IF(ISBLANK(M434),"",
VLOOKUP(M434,OFFSET(INDIRECT("$A:$B"),0,MATCH(M$1&amp;"_Verify",INDIRECT("$1:$1"),0)-1),2,0)
))</f>
        <v/>
      </c>
      <c r="S434" s="7" t="str">
        <f t="shared" ca="1" si="252"/>
        <v/>
      </c>
    </row>
    <row r="435" spans="1:21" x14ac:dyDescent="0.3">
      <c r="A435" s="1" t="str">
        <f t="shared" si="283"/>
        <v>LP_ImmortalWillBetter_04</v>
      </c>
      <c r="B435" s="1" t="s">
        <v>316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78"/>
        <v>1.1499999999999999</v>
      </c>
      <c r="O435" s="7" t="str">
        <f t="shared" ca="1" si="284"/>
        <v/>
      </c>
      <c r="S435" s="7" t="str">
        <f t="shared" ca="1" si="252"/>
        <v/>
      </c>
    </row>
    <row r="436" spans="1:21" x14ac:dyDescent="0.3">
      <c r="A436" s="1" t="str">
        <f t="shared" si="283"/>
        <v>LP_ImmortalWillBetter_05</v>
      </c>
      <c r="B436" s="1" t="s">
        <v>316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78"/>
        <v>1.5</v>
      </c>
      <c r="O436" s="7" t="str">
        <f t="shared" ca="1" si="284"/>
        <v/>
      </c>
      <c r="S436" s="7" t="str">
        <f t="shared" ca="1" si="252"/>
        <v/>
      </c>
    </row>
    <row r="437" spans="1:21" x14ac:dyDescent="0.3">
      <c r="A437" s="1" t="str">
        <f t="shared" si="281"/>
        <v>LP_HealAreaOnEncounter_01</v>
      </c>
      <c r="B437" s="1" t="s">
        <v>367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82"/>
        <v/>
      </c>
      <c r="Q437" s="1" t="s">
        <v>370</v>
      </c>
      <c r="S437" s="7">
        <f t="shared" ca="1" si="252"/>
        <v>1</v>
      </c>
      <c r="U437" s="1" t="s">
        <v>368</v>
      </c>
    </row>
    <row r="438" spans="1:21" x14ac:dyDescent="0.3">
      <c r="A438" s="1" t="str">
        <f t="shared" si="281"/>
        <v>LP_HealAreaOnEncounter_02</v>
      </c>
      <c r="B438" s="1" t="s">
        <v>367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82"/>
        <v/>
      </c>
      <c r="Q438" s="1" t="s">
        <v>370</v>
      </c>
      <c r="S438" s="7">
        <f t="shared" ca="1" si="252"/>
        <v>1</v>
      </c>
      <c r="U438" s="1" t="s">
        <v>368</v>
      </c>
    </row>
    <row r="439" spans="1:21" x14ac:dyDescent="0.3">
      <c r="A439" s="1" t="str">
        <f t="shared" si="281"/>
        <v>LP_HealAreaOnEncounter_03</v>
      </c>
      <c r="B439" s="1" t="s">
        <v>367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282"/>
        <v/>
      </c>
      <c r="Q439" s="1" t="s">
        <v>370</v>
      </c>
      <c r="S439" s="7">
        <f t="shared" ca="1" si="252"/>
        <v>1</v>
      </c>
      <c r="U439" s="1" t="s">
        <v>368</v>
      </c>
    </row>
    <row r="440" spans="1:21" x14ac:dyDescent="0.3">
      <c r="A440" s="1" t="str">
        <f t="shared" si="281"/>
        <v>LP_HealAreaOnEncounter_04</v>
      </c>
      <c r="B440" s="1" t="s">
        <v>367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282"/>
        <v/>
      </c>
      <c r="Q440" s="1" t="s">
        <v>370</v>
      </c>
      <c r="S440" s="7">
        <f t="shared" ca="1" si="252"/>
        <v>1</v>
      </c>
      <c r="U440" s="1" t="s">
        <v>368</v>
      </c>
    </row>
    <row r="441" spans="1:21" x14ac:dyDescent="0.3">
      <c r="A441" s="1" t="str">
        <f t="shared" si="281"/>
        <v>LP_HealAreaOnEncounter_05</v>
      </c>
      <c r="B441" s="1" t="s">
        <v>367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282"/>
        <v/>
      </c>
      <c r="Q441" s="1" t="s">
        <v>370</v>
      </c>
      <c r="S441" s="7">
        <f t="shared" ca="1" si="252"/>
        <v>1</v>
      </c>
      <c r="U441" s="1" t="s">
        <v>368</v>
      </c>
    </row>
    <row r="442" spans="1:21" x14ac:dyDescent="0.3">
      <c r="A442" s="1" t="str">
        <f t="shared" si="281"/>
        <v>LP_HealAreaOnEncounter_CreateHit_01</v>
      </c>
      <c r="B442" s="1" t="s">
        <v>368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CreateHitObject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O442" s="7" t="str">
        <f t="shared" ca="1" si="282"/>
        <v/>
      </c>
      <c r="S442" s="7" t="str">
        <f t="shared" ca="1" si="252"/>
        <v/>
      </c>
      <c r="T442" s="1" t="s">
        <v>371</v>
      </c>
    </row>
    <row r="443" spans="1:21" x14ac:dyDescent="0.3">
      <c r="A443" s="1" t="str">
        <f t="shared" si="281"/>
        <v>LP_HealAreaOnEncounter_CreateHit_02</v>
      </c>
      <c r="B443" s="1" t="s">
        <v>368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CreateHitObject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O443" s="7" t="str">
        <f t="shared" ca="1" si="282"/>
        <v/>
      </c>
      <c r="S443" s="7" t="str">
        <f t="shared" ca="1" si="252"/>
        <v/>
      </c>
      <c r="T443" s="1" t="s">
        <v>371</v>
      </c>
    </row>
    <row r="444" spans="1:21" x14ac:dyDescent="0.3">
      <c r="A444" s="1" t="str">
        <f t="shared" si="281"/>
        <v>LP_HealAreaOnEncounter_CreateHit_03</v>
      </c>
      <c r="B444" s="1" t="s">
        <v>368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CreateHitObject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O444" s="7" t="str">
        <f t="shared" ca="1" si="282"/>
        <v/>
      </c>
      <c r="S444" s="7" t="str">
        <f t="shared" ca="1" si="252"/>
        <v/>
      </c>
      <c r="T444" s="1" t="s">
        <v>371</v>
      </c>
    </row>
    <row r="445" spans="1:21" x14ac:dyDescent="0.3">
      <c r="A445" s="1" t="str">
        <f t="shared" si="281"/>
        <v>LP_HealAreaOnEncounter_CreateHit_04</v>
      </c>
      <c r="B445" s="1" t="s">
        <v>368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CreateHitObject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O445" s="7" t="str">
        <f t="shared" ca="1" si="282"/>
        <v/>
      </c>
      <c r="S445" s="7" t="str">
        <f t="shared" ca="1" si="252"/>
        <v/>
      </c>
      <c r="T445" s="1" t="s">
        <v>371</v>
      </c>
    </row>
    <row r="446" spans="1:21" x14ac:dyDescent="0.3">
      <c r="A446" s="1" t="str">
        <f t="shared" si="281"/>
        <v>LP_HealAreaOnEncounter_CreateHit_05</v>
      </c>
      <c r="B446" s="1" t="s">
        <v>368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CreateHitObject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O446" s="7" t="str">
        <f t="shared" ca="1" si="282"/>
        <v/>
      </c>
      <c r="S446" s="7" t="str">
        <f t="shared" ca="1" si="252"/>
        <v/>
      </c>
      <c r="T446" s="1" t="s">
        <v>371</v>
      </c>
    </row>
    <row r="447" spans="1:21" x14ac:dyDescent="0.3">
      <c r="A447" s="1" t="str">
        <f t="shared" si="281"/>
        <v>LP_HealAreaOnEncounter_CH_Heal_01</v>
      </c>
      <c r="B447" s="1" t="s">
        <v>372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Heal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 s="1">
        <v>1.6842105263157891E-2</v>
      </c>
      <c r="O447" s="7" t="str">
        <f t="shared" ca="1" si="282"/>
        <v/>
      </c>
      <c r="S447" s="7" t="str">
        <f t="shared" ref="S447:S451" ca="1" si="285">IF(NOT(ISBLANK(R447)),R447,
IF(ISBLANK(Q447),"",
VLOOKUP(Q447,OFFSET(INDIRECT("$A:$B"),0,MATCH(Q$1&amp;"_Verify",INDIRECT("$1:$1"),0)-1),2,0)
))</f>
        <v/>
      </c>
    </row>
    <row r="448" spans="1:21" x14ac:dyDescent="0.3">
      <c r="A448" s="1" t="str">
        <f t="shared" si="281"/>
        <v>LP_HealAreaOnEncounter_CH_Heal_02</v>
      </c>
      <c r="B448" s="1" t="s">
        <v>372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Heal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 s="1">
        <v>2.8990509059534077E-2</v>
      </c>
      <c r="O448" s="7" t="str">
        <f t="shared" ca="1" si="282"/>
        <v/>
      </c>
      <c r="S448" s="7" t="str">
        <f t="shared" ca="1" si="285"/>
        <v/>
      </c>
    </row>
    <row r="449" spans="1:23" x14ac:dyDescent="0.3">
      <c r="A449" s="1" t="str">
        <f t="shared" si="281"/>
        <v>LP_HealAreaOnEncounter_CH_Heal_03</v>
      </c>
      <c r="B449" s="1" t="s">
        <v>372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Heal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 s="1">
        <v>3.8067772170151414E-2</v>
      </c>
      <c r="O449" s="7" t="str">
        <f t="shared" ca="1" si="282"/>
        <v/>
      </c>
      <c r="S449" s="7" t="str">
        <f t="shared" ca="1" si="285"/>
        <v/>
      </c>
    </row>
    <row r="450" spans="1:23" x14ac:dyDescent="0.3">
      <c r="A450" s="1" t="str">
        <f t="shared" si="281"/>
        <v>LP_HealAreaOnEncounter_CH_Heal_04</v>
      </c>
      <c r="B450" s="1" t="s">
        <v>372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Heal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 s="1">
        <v>4.5042839657282757E-2</v>
      </c>
      <c r="O450" s="7" t="str">
        <f t="shared" ca="1" si="282"/>
        <v/>
      </c>
      <c r="S450" s="7" t="str">
        <f t="shared" ca="1" si="285"/>
        <v/>
      </c>
    </row>
    <row r="451" spans="1:23" x14ac:dyDescent="0.3">
      <c r="A451" s="1" t="str">
        <f t="shared" si="281"/>
        <v>LP_HealAreaOnEncounter_CH_Heal_05</v>
      </c>
      <c r="B451" s="1" t="s">
        <v>372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Heal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 s="1">
        <v>5.052631578947369E-2</v>
      </c>
      <c r="O451" s="7" t="str">
        <f t="shared" ca="1" si="282"/>
        <v/>
      </c>
      <c r="S451" s="7" t="str">
        <f t="shared" ca="1" si="285"/>
        <v/>
      </c>
    </row>
    <row r="452" spans="1:23" x14ac:dyDescent="0.3">
      <c r="A452" s="1" t="str">
        <f t="shared" ref="A452:A469" si="286">B452&amp;"_"&amp;TEXT(D452,"00")</f>
        <v>LP_MoveSpeedUpOnAttacked_01</v>
      </c>
      <c r="B452" s="1" t="s">
        <v>317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ref="O452:O469" ca="1" si="287">IF(NOT(ISBLANK(N452)),N452,
IF(ISBLANK(M452),"",
VLOOKUP(M452,OFFSET(INDIRECT("$A:$B"),0,MATCH(M$1&amp;"_Verify",INDIRECT("$1:$1"),0)-1),2,0)
))</f>
        <v/>
      </c>
      <c r="Q452" s="1" t="s">
        <v>225</v>
      </c>
      <c r="S452" s="7">
        <f t="shared" ref="S452:S469" ca="1" si="288">IF(NOT(ISBLANK(R452)),R452,
IF(ISBLANK(Q452),"",
VLOOKUP(Q452,OFFSET(INDIRECT("$A:$B"),0,MATCH(Q$1&amp;"_Verify",INDIRECT("$1:$1"),0)-1),2,0)
))</f>
        <v>4</v>
      </c>
      <c r="U452" s="1" t="s">
        <v>319</v>
      </c>
    </row>
    <row r="453" spans="1:23" x14ac:dyDescent="0.3">
      <c r="A453" s="1" t="str">
        <f t="shared" si="286"/>
        <v>LP_MoveSpeedUpOnAttacked_02</v>
      </c>
      <c r="B453" s="1" t="s">
        <v>317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287"/>
        <v/>
      </c>
      <c r="Q453" s="1" t="s">
        <v>225</v>
      </c>
      <c r="S453" s="7">
        <f t="shared" ca="1" si="288"/>
        <v>4</v>
      </c>
      <c r="U453" s="1" t="s">
        <v>319</v>
      </c>
    </row>
    <row r="454" spans="1:23" x14ac:dyDescent="0.3">
      <c r="A454" s="1" t="str">
        <f t="shared" si="286"/>
        <v>LP_MoveSpeedUpOnAttacked_03</v>
      </c>
      <c r="B454" s="1" t="s">
        <v>317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287"/>
        <v/>
      </c>
      <c r="Q454" s="1" t="s">
        <v>225</v>
      </c>
      <c r="S454" s="7">
        <f t="shared" ca="1" si="288"/>
        <v>4</v>
      </c>
      <c r="U454" s="1" t="s">
        <v>319</v>
      </c>
    </row>
    <row r="455" spans="1:23" x14ac:dyDescent="0.3">
      <c r="A455" s="1" t="str">
        <f t="shared" ref="A455:A460" si="289">B455&amp;"_"&amp;TEXT(D455,"00")</f>
        <v>LP_MoveSpeedUpOnAttacked_Move_01</v>
      </c>
      <c r="B455" s="1" t="s">
        <v>318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2.4</v>
      </c>
      <c r="J455" s="1">
        <v>1</v>
      </c>
      <c r="M455" s="1" t="s">
        <v>559</v>
      </c>
      <c r="O455" s="7">
        <f t="shared" ref="O455:O460" ca="1" si="290">IF(NOT(ISBLANK(N455)),N455,
IF(ISBLANK(M455),"",
VLOOKUP(M455,OFFSET(INDIRECT("$A:$B"),0,MATCH(M$1&amp;"_Verify",INDIRECT("$1:$1"),0)-1),2,0)
))</f>
        <v>5</v>
      </c>
      <c r="R455" s="1">
        <v>1</v>
      </c>
      <c r="S455" s="7">
        <f t="shared" ref="S455:S460" ca="1" si="291">IF(NOT(ISBLANK(R455)),R455,
IF(ISBLANK(Q455),"",
VLOOKUP(Q455,OFFSET(INDIRECT("$A:$B"),0,MATCH(Q$1&amp;"_Verify",INDIRECT("$1:$1"),0)-1),2,0)
))</f>
        <v>1</v>
      </c>
      <c r="W455" s="1" t="s">
        <v>363</v>
      </c>
    </row>
    <row r="456" spans="1:23" x14ac:dyDescent="0.3">
      <c r="A456" s="1" t="str">
        <f t="shared" si="289"/>
        <v>LP_MoveSpeedUpOnAttacked_Move_02</v>
      </c>
      <c r="B456" s="1" t="s">
        <v>318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5.04</v>
      </c>
      <c r="J456" s="1">
        <v>1.4</v>
      </c>
      <c r="M456" s="1" t="s">
        <v>559</v>
      </c>
      <c r="O456" s="7">
        <f t="shared" ca="1" si="290"/>
        <v>5</v>
      </c>
      <c r="R456" s="1">
        <v>1</v>
      </c>
      <c r="S456" s="7">
        <f t="shared" ca="1" si="291"/>
        <v>1</v>
      </c>
      <c r="W456" s="1" t="s">
        <v>363</v>
      </c>
    </row>
    <row r="457" spans="1:23" x14ac:dyDescent="0.3">
      <c r="A457" s="1" t="str">
        <f t="shared" si="289"/>
        <v>LP_MoveSpeedUpOnAttacked_Move_03</v>
      </c>
      <c r="B457" s="1" t="s">
        <v>318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7.919999999999999</v>
      </c>
      <c r="J457" s="1">
        <v>1.75</v>
      </c>
      <c r="M457" s="1" t="s">
        <v>559</v>
      </c>
      <c r="O457" s="7">
        <f t="shared" ca="1" si="290"/>
        <v>5</v>
      </c>
      <c r="R457" s="1">
        <v>1</v>
      </c>
      <c r="S457" s="7">
        <f t="shared" ca="1" si="291"/>
        <v>1</v>
      </c>
      <c r="W457" s="1" t="s">
        <v>363</v>
      </c>
    </row>
    <row r="458" spans="1:23" x14ac:dyDescent="0.3">
      <c r="A458" s="1" t="str">
        <f t="shared" si="289"/>
        <v>LP_MoveSpeedUpOnKill_01</v>
      </c>
      <c r="B458" s="1" t="s">
        <v>518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290"/>
        <v/>
      </c>
      <c r="Q458" s="1" t="s">
        <v>522</v>
      </c>
      <c r="S458" s="7">
        <f t="shared" ca="1" si="291"/>
        <v>6</v>
      </c>
      <c r="U458" s="1" t="s">
        <v>520</v>
      </c>
    </row>
    <row r="459" spans="1:23" x14ac:dyDescent="0.3">
      <c r="A459" s="1" t="str">
        <f t="shared" si="289"/>
        <v>LP_MoveSpeedUpOnKill_02</v>
      </c>
      <c r="B459" s="1" t="s">
        <v>518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290"/>
        <v/>
      </c>
      <c r="Q459" s="1" t="s">
        <v>522</v>
      </c>
      <c r="S459" s="7">
        <f t="shared" ca="1" si="291"/>
        <v>6</v>
      </c>
      <c r="U459" s="1" t="s">
        <v>520</v>
      </c>
    </row>
    <row r="460" spans="1:23" x14ac:dyDescent="0.3">
      <c r="A460" s="1" t="str">
        <f t="shared" si="289"/>
        <v>LP_MoveSpeedUpOnKill_03</v>
      </c>
      <c r="B460" s="1" t="s">
        <v>518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0"/>
        <v/>
      </c>
      <c r="Q460" s="1" t="s">
        <v>522</v>
      </c>
      <c r="S460" s="7">
        <f t="shared" ca="1" si="291"/>
        <v>6</v>
      </c>
      <c r="U460" s="1" t="s">
        <v>520</v>
      </c>
    </row>
    <row r="461" spans="1:23" x14ac:dyDescent="0.3">
      <c r="A461" s="1" t="str">
        <f t="shared" ref="A461:A463" si="292">B461&amp;"_"&amp;TEXT(D461,"00")</f>
        <v>LP_MoveSpeedUpOnKill_Move_01</v>
      </c>
      <c r="B461" s="1" t="s">
        <v>520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1.6666666666666667</v>
      </c>
      <c r="J461" s="1">
        <v>0.8</v>
      </c>
      <c r="M461" s="1" t="s">
        <v>559</v>
      </c>
      <c r="O461" s="7">
        <f t="shared" ref="O461:O463" ca="1" si="293">IF(NOT(ISBLANK(N461)),N461,
IF(ISBLANK(M461),"",
VLOOKUP(M461,OFFSET(INDIRECT("$A:$B"),0,MATCH(M$1&amp;"_Verify",INDIRECT("$1:$1"),0)-1),2,0)
))</f>
        <v>5</v>
      </c>
      <c r="R461" s="1">
        <v>1</v>
      </c>
      <c r="S461" s="7">
        <f t="shared" ref="S461:S463" ca="1" si="294">IF(NOT(ISBLANK(R461)),R461,
IF(ISBLANK(Q461),"",
VLOOKUP(Q461,OFFSET(INDIRECT("$A:$B"),0,MATCH(Q$1&amp;"_Verify",INDIRECT("$1:$1"),0)-1),2,0)
))</f>
        <v>1</v>
      </c>
      <c r="W461" s="1" t="s">
        <v>363</v>
      </c>
    </row>
    <row r="462" spans="1:23" x14ac:dyDescent="0.3">
      <c r="A462" s="1" t="str">
        <f t="shared" si="292"/>
        <v>LP_MoveSpeedUpOnKill_Move_02</v>
      </c>
      <c r="B462" s="1" t="s">
        <v>520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3.5000000000000004</v>
      </c>
      <c r="J462" s="1">
        <v>1.1199999999999999</v>
      </c>
      <c r="M462" s="1" t="s">
        <v>559</v>
      </c>
      <c r="O462" s="7">
        <f t="shared" ca="1" si="293"/>
        <v>5</v>
      </c>
      <c r="R462" s="1">
        <v>1</v>
      </c>
      <c r="S462" s="7">
        <f t="shared" ca="1" si="294"/>
        <v>1</v>
      </c>
      <c r="W462" s="1" t="s">
        <v>363</v>
      </c>
    </row>
    <row r="463" spans="1:23" x14ac:dyDescent="0.3">
      <c r="A463" s="1" t="str">
        <f t="shared" si="292"/>
        <v>LP_MoveSpeedUpOnKill_Move_03</v>
      </c>
      <c r="B463" s="1" t="s">
        <v>520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5.5</v>
      </c>
      <c r="J463" s="1">
        <v>1.4000000000000001</v>
      </c>
      <c r="M463" s="1" t="s">
        <v>559</v>
      </c>
      <c r="O463" s="7">
        <f t="shared" ca="1" si="293"/>
        <v>5</v>
      </c>
      <c r="R463" s="1">
        <v>1</v>
      </c>
      <c r="S463" s="7">
        <f t="shared" ca="1" si="294"/>
        <v>1</v>
      </c>
      <c r="W463" s="1" t="s">
        <v>363</v>
      </c>
    </row>
    <row r="464" spans="1:23" x14ac:dyDescent="0.3">
      <c r="A464" s="1" t="str">
        <f t="shared" si="286"/>
        <v>LP_MineOnMove_01</v>
      </c>
      <c r="B464" s="1" t="s">
        <v>374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CreateHitObjectMoving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5</v>
      </c>
      <c r="O464" s="7" t="str">
        <f t="shared" ca="1" si="287"/>
        <v/>
      </c>
      <c r="S464" s="7" t="str">
        <f t="shared" ca="1" si="288"/>
        <v/>
      </c>
      <c r="T464" s="1" t="s">
        <v>377</v>
      </c>
    </row>
    <row r="465" spans="1:23" x14ac:dyDescent="0.3">
      <c r="A465" s="1" t="str">
        <f t="shared" si="286"/>
        <v>LP_MineOnMove_02</v>
      </c>
      <c r="B465" s="1" t="s">
        <v>374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CreateHitObjectMoving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5</v>
      </c>
      <c r="O465" s="7" t="str">
        <f t="shared" ca="1" si="287"/>
        <v/>
      </c>
      <c r="S465" s="7" t="str">
        <f t="shared" ca="1" si="288"/>
        <v/>
      </c>
      <c r="T465" s="1" t="s">
        <v>377</v>
      </c>
    </row>
    <row r="466" spans="1:23" x14ac:dyDescent="0.3">
      <c r="A466" s="1" t="str">
        <f t="shared" si="286"/>
        <v>LP_MineOnMove_03</v>
      </c>
      <c r="B466" s="1" t="s">
        <v>374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CreateHitObjectMoving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5</v>
      </c>
      <c r="O466" s="7" t="str">
        <f t="shared" ca="1" si="287"/>
        <v/>
      </c>
      <c r="S466" s="7" t="str">
        <f t="shared" ca="1" si="288"/>
        <v/>
      </c>
      <c r="T466" s="1" t="s">
        <v>377</v>
      </c>
    </row>
    <row r="467" spans="1:23" x14ac:dyDescent="0.3">
      <c r="A467" s="1" t="str">
        <f t="shared" si="286"/>
        <v>LP_MineOnMove_Damage_01</v>
      </c>
      <c r="B467" s="1" t="s">
        <v>376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CollisionDamage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1.7730496453900713</v>
      </c>
      <c r="O467" s="7" t="str">
        <f t="shared" ca="1" si="287"/>
        <v/>
      </c>
      <c r="P467" s="1">
        <v>1</v>
      </c>
      <c r="S467" s="7" t="str">
        <f t="shared" ca="1" si="288"/>
        <v/>
      </c>
    </row>
    <row r="468" spans="1:23" x14ac:dyDescent="0.3">
      <c r="A468" s="1" t="str">
        <f t="shared" si="286"/>
        <v>LP_MineOnMove_Damage_02</v>
      </c>
      <c r="B468" s="1" t="s">
        <v>376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CollisionDamage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3.7234042553191498</v>
      </c>
      <c r="O468" s="7" t="str">
        <f t="shared" ca="1" si="287"/>
        <v/>
      </c>
      <c r="P468" s="1">
        <v>1</v>
      </c>
      <c r="S468" s="7" t="str">
        <f t="shared" ca="1" si="288"/>
        <v/>
      </c>
    </row>
    <row r="469" spans="1:23" x14ac:dyDescent="0.3">
      <c r="A469" s="1" t="str">
        <f t="shared" si="286"/>
        <v>LP_MineOnMove_Damage_03</v>
      </c>
      <c r="B469" s="1" t="s">
        <v>376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CollisionDamage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5.8510638297872362</v>
      </c>
      <c r="O469" s="7" t="str">
        <f t="shared" ca="1" si="287"/>
        <v/>
      </c>
      <c r="P469" s="1">
        <v>1</v>
      </c>
      <c r="S469" s="7" t="str">
        <f t="shared" ca="1" si="288"/>
        <v/>
      </c>
    </row>
    <row r="470" spans="1:23" x14ac:dyDescent="0.3">
      <c r="A470" s="1" t="str">
        <f t="shared" ref="A470:A474" si="295">B470&amp;"_"&amp;TEXT(D470,"00")</f>
        <v>LP_SlowHitObject_01</v>
      </c>
      <c r="B470" s="1" t="s">
        <v>320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0.02</v>
      </c>
      <c r="O470" s="7" t="str">
        <f t="shared" ref="O470:O474" ca="1" si="296">IF(NOT(ISBLANK(N470)),N470,
IF(ISBLANK(M470),"",
VLOOKUP(M470,OFFSET(INDIRECT("$A:$B"),0,MATCH(M$1&amp;"_Verify",INDIRECT("$1:$1"),0)-1),2,0)
))</f>
        <v/>
      </c>
      <c r="S470" s="7" t="str">
        <f t="shared" ref="S470:S497" ca="1" si="297">IF(NOT(ISBLANK(R470)),R470,
IF(ISBLANK(Q470),"",
VLOOKUP(Q470,OFFSET(INDIRECT("$A:$B"),0,MATCH(Q$1&amp;"_Verify",INDIRECT("$1:$1"),0)-1),2,0)
))</f>
        <v/>
      </c>
    </row>
    <row r="471" spans="1:23" x14ac:dyDescent="0.3">
      <c r="A471" s="1" t="str">
        <f t="shared" si="295"/>
        <v>LP_SlowHitObject_02</v>
      </c>
      <c r="B471" s="1" t="s">
        <v>320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4.2000000000000003E-2</v>
      </c>
      <c r="O471" s="7" t="str">
        <f t="shared" ca="1" si="296"/>
        <v/>
      </c>
      <c r="S471" s="7" t="str">
        <f t="shared" ca="1" si="297"/>
        <v/>
      </c>
    </row>
    <row r="472" spans="1:23" x14ac:dyDescent="0.3">
      <c r="A472" s="1" t="str">
        <f t="shared" si="295"/>
        <v>LP_SlowHitObject_03</v>
      </c>
      <c r="B472" s="1" t="s">
        <v>320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6.6000000000000003E-2</v>
      </c>
      <c r="O472" s="7" t="str">
        <f t="shared" ca="1" si="296"/>
        <v/>
      </c>
      <c r="S472" s="7" t="str">
        <f t="shared" ca="1" si="297"/>
        <v/>
      </c>
    </row>
    <row r="473" spans="1:23" x14ac:dyDescent="0.3">
      <c r="A473" s="1" t="str">
        <f t="shared" si="295"/>
        <v>LP_SlowHitObject_04</v>
      </c>
      <c r="B473" s="1" t="s">
        <v>320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9.1999999999999998E-2</v>
      </c>
      <c r="O473" s="7" t="str">
        <f t="shared" ca="1" si="296"/>
        <v/>
      </c>
      <c r="S473" s="7" t="str">
        <f t="shared" ca="1" si="297"/>
        <v/>
      </c>
    </row>
    <row r="474" spans="1:23" x14ac:dyDescent="0.3">
      <c r="A474" s="1" t="str">
        <f t="shared" si="295"/>
        <v>LP_SlowHitObject_05</v>
      </c>
      <c r="B474" s="1" t="s">
        <v>320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SlowHitObjectSpeed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0.12</v>
      </c>
      <c r="O474" s="7" t="str">
        <f t="shared" ca="1" si="296"/>
        <v/>
      </c>
      <c r="S474" s="7" t="str">
        <f t="shared" ca="1" si="297"/>
        <v/>
      </c>
    </row>
    <row r="475" spans="1:23" x14ac:dyDescent="0.3">
      <c r="A475" s="1" t="str">
        <f t="shared" ref="A475:A479" si="298">B475&amp;"_"&amp;TEXT(D475,"00")</f>
        <v>LP_SlowHitObjectBetter_01</v>
      </c>
      <c r="B475" s="1" t="s">
        <v>523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SlowHitObjectSpeed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ref="J475:J479" si="299">J470*5/3</f>
        <v>3.3333333333333333E-2</v>
      </c>
      <c r="O475" s="7" t="str">
        <f t="shared" ref="O475:O479" ca="1" si="300">IF(NOT(ISBLANK(N475)),N475,
IF(ISBLANK(M475),"",
VLOOKUP(M475,OFFSET(INDIRECT("$A:$B"),0,MATCH(M$1&amp;"_Verify",INDIRECT("$1:$1"),0)-1),2,0)
))</f>
        <v/>
      </c>
      <c r="S475" s="7" t="str">
        <f t="shared" ref="S475:S479" ca="1" si="301">IF(NOT(ISBLANK(R475)),R475,
IF(ISBLANK(Q475),"",
VLOOKUP(Q475,OFFSET(INDIRECT("$A:$B"),0,MATCH(Q$1&amp;"_Verify",INDIRECT("$1:$1"),0)-1),2,0)
))</f>
        <v/>
      </c>
    </row>
    <row r="476" spans="1:23" x14ac:dyDescent="0.3">
      <c r="A476" s="1" t="str">
        <f t="shared" si="298"/>
        <v>LP_SlowHitObjectBetter_02</v>
      </c>
      <c r="B476" s="1" t="s">
        <v>523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SlowHitObjectSpeed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299"/>
        <v>7.0000000000000007E-2</v>
      </c>
      <c r="O476" s="7" t="str">
        <f t="shared" ca="1" si="300"/>
        <v/>
      </c>
      <c r="S476" s="7" t="str">
        <f t="shared" ca="1" si="301"/>
        <v/>
      </c>
    </row>
    <row r="477" spans="1:23" x14ac:dyDescent="0.3">
      <c r="A477" s="1" t="str">
        <f t="shared" si="298"/>
        <v>LP_SlowHitObjectBetter_03</v>
      </c>
      <c r="B477" s="1" t="s">
        <v>523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299"/>
        <v>0.11</v>
      </c>
      <c r="O477" s="7" t="str">
        <f t="shared" ca="1" si="300"/>
        <v/>
      </c>
      <c r="S477" s="7" t="str">
        <f t="shared" ca="1" si="301"/>
        <v/>
      </c>
    </row>
    <row r="478" spans="1:23" x14ac:dyDescent="0.3">
      <c r="A478" s="1" t="str">
        <f t="shared" si="298"/>
        <v>LP_SlowHitObjectBetter_04</v>
      </c>
      <c r="B478" s="1" t="s">
        <v>523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299"/>
        <v>0.15333333333333332</v>
      </c>
      <c r="O478" s="7" t="str">
        <f t="shared" ca="1" si="300"/>
        <v/>
      </c>
      <c r="S478" s="7" t="str">
        <f t="shared" ca="1" si="301"/>
        <v/>
      </c>
    </row>
    <row r="479" spans="1:23" x14ac:dyDescent="0.3">
      <c r="A479" s="1" t="str">
        <f t="shared" si="298"/>
        <v>LP_SlowHitObjectBetter_05</v>
      </c>
      <c r="B479" s="1" t="s">
        <v>523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299"/>
        <v>0.19999999999999998</v>
      </c>
      <c r="O479" s="7" t="str">
        <f t="shared" ca="1" si="300"/>
        <v/>
      </c>
      <c r="S479" s="7" t="str">
        <f t="shared" ca="1" si="301"/>
        <v/>
      </c>
    </row>
    <row r="480" spans="1:23" x14ac:dyDescent="0.3">
      <c r="A480" s="1" t="str">
        <f t="shared" ref="A480:A482" si="302">B480&amp;"_"&amp;TEXT(D480,"00")</f>
        <v>LP_Paralyze_01</v>
      </c>
      <c r="B480" s="1" t="s">
        <v>331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CertainHpHitObject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 s="1">
        <v>0.33</v>
      </c>
      <c r="O480" s="7" t="str">
        <f t="shared" ref="O480:O482" ca="1" si="303">IF(NOT(ISBLANK(N480)),N480,
IF(ISBLANK(M480),"",
VLOOKUP(M480,OFFSET(INDIRECT("$A:$B"),0,MATCH(M$1&amp;"_Verify",INDIRECT("$1:$1"),0)-1),2,0)
))</f>
        <v/>
      </c>
      <c r="P480" s="1">
        <v>1</v>
      </c>
      <c r="S480" s="7" t="str">
        <f t="shared" ca="1" si="297"/>
        <v/>
      </c>
      <c r="U480" s="1" t="s">
        <v>332</v>
      </c>
      <c r="V480" s="1">
        <v>0.7</v>
      </c>
      <c r="W480" s="1" t="s">
        <v>436</v>
      </c>
    </row>
    <row r="481" spans="1:23" x14ac:dyDescent="0.3">
      <c r="A481" s="1" t="str">
        <f t="shared" si="302"/>
        <v>LP_Paralyze_02</v>
      </c>
      <c r="B481" s="1" t="s">
        <v>331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CertainHpHitObject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0.34</v>
      </c>
      <c r="O481" s="7" t="str">
        <f t="shared" ca="1" si="303"/>
        <v/>
      </c>
      <c r="P481" s="1">
        <v>1</v>
      </c>
      <c r="S481" s="7" t="str">
        <f t="shared" ca="1" si="297"/>
        <v/>
      </c>
      <c r="U481" s="1" t="s">
        <v>332</v>
      </c>
      <c r="V481" s="1" t="s">
        <v>437</v>
      </c>
      <c r="W481" s="1" t="s">
        <v>438</v>
      </c>
    </row>
    <row r="482" spans="1:23" x14ac:dyDescent="0.3">
      <c r="A482" s="1" t="str">
        <f t="shared" si="302"/>
        <v>LP_Paralyze_03</v>
      </c>
      <c r="B482" s="1" t="s">
        <v>331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CertainHpHitObject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0.35</v>
      </c>
      <c r="O482" s="7" t="str">
        <f t="shared" ca="1" si="303"/>
        <v/>
      </c>
      <c r="P482" s="1">
        <v>1</v>
      </c>
      <c r="S482" s="7" t="str">
        <f t="shared" ca="1" si="297"/>
        <v/>
      </c>
      <c r="U482" s="1" t="s">
        <v>332</v>
      </c>
      <c r="V482" s="1" t="s">
        <v>338</v>
      </c>
      <c r="W482" s="1" t="s">
        <v>339</v>
      </c>
    </row>
    <row r="483" spans="1:23" x14ac:dyDescent="0.3">
      <c r="A483" s="1" t="str">
        <f t="shared" ref="A483:A488" si="304">B483&amp;"_"&amp;TEXT(D483,"00")</f>
        <v>LP_Paralyze_CannotAction_01</v>
      </c>
      <c r="B483" s="1" t="s">
        <v>332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CannotAction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1.4</v>
      </c>
      <c r="O483" s="7" t="str">
        <f t="shared" ref="O483:O488" ca="1" si="305">IF(NOT(ISBLANK(N483)),N483,
IF(ISBLANK(M483),"",
VLOOKUP(M483,OFFSET(INDIRECT("$A:$B"),0,MATCH(M$1&amp;"_Verify",INDIRECT("$1:$1"),0)-1),2,0)
))</f>
        <v/>
      </c>
      <c r="S483" s="7" t="str">
        <f t="shared" ca="1" si="297"/>
        <v/>
      </c>
    </row>
    <row r="484" spans="1:23" x14ac:dyDescent="0.3">
      <c r="A484" s="1" t="str">
        <f t="shared" si="304"/>
        <v>LP_Paralyze_CannotAction_02</v>
      </c>
      <c r="B484" s="1" t="s">
        <v>332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CannotAction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2</v>
      </c>
      <c r="O484" s="7" t="str">
        <f t="shared" ca="1" si="305"/>
        <v/>
      </c>
      <c r="S484" s="7" t="str">
        <f t="shared" ca="1" si="297"/>
        <v/>
      </c>
    </row>
    <row r="485" spans="1:23" x14ac:dyDescent="0.3">
      <c r="A485" s="1" t="str">
        <f t="shared" ref="A485" si="306">B485&amp;"_"&amp;TEXT(D485,"00")</f>
        <v>LP_Paralyze_CannotAction_03</v>
      </c>
      <c r="B485" s="1" t="s">
        <v>332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CannotAction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2.6</v>
      </c>
      <c r="O485" s="7" t="str">
        <f t="shared" ref="O485" ca="1" si="307">IF(NOT(ISBLANK(N485)),N485,
IF(ISBLANK(M485),"",
VLOOKUP(M485,OFFSET(INDIRECT("$A:$B"),0,MATCH(M$1&amp;"_Verify",INDIRECT("$1:$1"),0)-1),2,0)
))</f>
        <v/>
      </c>
      <c r="S485" s="7" t="str">
        <f t="shared" ref="S485" ca="1" si="308">IF(NOT(ISBLANK(R485)),R485,
IF(ISBLANK(Q485),"",
VLOOKUP(Q485,OFFSET(INDIRECT("$A:$B"),0,MATCH(Q$1&amp;"_Verify",INDIRECT("$1:$1"),0)-1),2,0)
))</f>
        <v/>
      </c>
    </row>
    <row r="486" spans="1:23" x14ac:dyDescent="0.3">
      <c r="A486" s="1" t="str">
        <f t="shared" si="304"/>
        <v>LP_Hold_01</v>
      </c>
      <c r="B486" s="1" t="s">
        <v>322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AttackWeightHitObject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 s="1">
        <v>0.25</v>
      </c>
      <c r="K486" s="1">
        <v>7.0000000000000007E-2</v>
      </c>
      <c r="O486" s="7" t="str">
        <f t="shared" ca="1" si="305"/>
        <v/>
      </c>
      <c r="P486" s="1">
        <v>1</v>
      </c>
      <c r="S486" s="7" t="str">
        <f t="shared" ca="1" si="297"/>
        <v/>
      </c>
      <c r="U486" s="1" t="s">
        <v>323</v>
      </c>
    </row>
    <row r="487" spans="1:23" x14ac:dyDescent="0.3">
      <c r="A487" s="1" t="str">
        <f t="shared" si="304"/>
        <v>LP_Hold_02</v>
      </c>
      <c r="B487" s="1" t="s">
        <v>322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AttackWeightHitObject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0.35</v>
      </c>
      <c r="K487" s="1">
        <v>0.09</v>
      </c>
      <c r="O487" s="7" t="str">
        <f t="shared" ca="1" si="305"/>
        <v/>
      </c>
      <c r="P487" s="1">
        <v>1</v>
      </c>
      <c r="S487" s="7" t="str">
        <f t="shared" ca="1" si="297"/>
        <v/>
      </c>
      <c r="U487" s="1" t="s">
        <v>323</v>
      </c>
    </row>
    <row r="488" spans="1:23" x14ac:dyDescent="0.3">
      <c r="A488" s="1" t="str">
        <f t="shared" si="304"/>
        <v>LP_Hold_03</v>
      </c>
      <c r="B488" s="1" t="s">
        <v>322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AttackWeightHitObject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0.45</v>
      </c>
      <c r="K488" s="1">
        <v>0.11</v>
      </c>
      <c r="O488" s="7" t="str">
        <f t="shared" ca="1" si="305"/>
        <v/>
      </c>
      <c r="P488" s="1">
        <v>1</v>
      </c>
      <c r="S488" s="7" t="str">
        <f t="shared" ca="1" si="297"/>
        <v/>
      </c>
      <c r="U488" s="1" t="s">
        <v>323</v>
      </c>
    </row>
    <row r="489" spans="1:23" x14ac:dyDescent="0.3">
      <c r="A489" s="1" t="str">
        <f t="shared" ref="A489:A494" si="309">B489&amp;"_"&amp;TEXT(D489,"00")</f>
        <v>LP_Hold_CannotMove_01</v>
      </c>
      <c r="B489" s="1" t="s">
        <v>324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CannotMove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1.5</v>
      </c>
      <c r="O489" s="7" t="str">
        <f t="shared" ref="O489:O494" ca="1" si="310">IF(NOT(ISBLANK(N489)),N489,
IF(ISBLANK(M489),"",
VLOOKUP(M489,OFFSET(INDIRECT("$A:$B"),0,MATCH(M$1&amp;"_Verify",INDIRECT("$1:$1"),0)-1),2,0)
))</f>
        <v/>
      </c>
      <c r="S489" s="7" t="str">
        <f t="shared" ca="1" si="297"/>
        <v/>
      </c>
      <c r="V489" s="1" t="s">
        <v>362</v>
      </c>
    </row>
    <row r="490" spans="1:23" x14ac:dyDescent="0.3">
      <c r="A490" s="1" t="str">
        <f t="shared" si="309"/>
        <v>LP_Hold_CannotMove_02</v>
      </c>
      <c r="B490" s="1" t="s">
        <v>324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CannotMove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3.1500000000000004</v>
      </c>
      <c r="O490" s="7" t="str">
        <f t="shared" ca="1" si="310"/>
        <v/>
      </c>
      <c r="S490" s="7" t="str">
        <f t="shared" ca="1" si="297"/>
        <v/>
      </c>
      <c r="V490" s="1" t="s">
        <v>362</v>
      </c>
    </row>
    <row r="491" spans="1:23" x14ac:dyDescent="0.3">
      <c r="A491" s="1" t="str">
        <f t="shared" si="309"/>
        <v>LP_Hold_CannotMove_03</v>
      </c>
      <c r="B491" s="1" t="s">
        <v>324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CannotMove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4.95</v>
      </c>
      <c r="O491" s="7" t="str">
        <f t="shared" ca="1" si="310"/>
        <v/>
      </c>
      <c r="S491" s="7" t="str">
        <f t="shared" ca="1" si="297"/>
        <v/>
      </c>
      <c r="V491" s="1" t="s">
        <v>362</v>
      </c>
    </row>
    <row r="492" spans="1:23" x14ac:dyDescent="0.3">
      <c r="A492" s="1" t="str">
        <f t="shared" si="309"/>
        <v>LP_Transport_01</v>
      </c>
      <c r="B492" s="1" t="s">
        <v>358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TeleportingHitObject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0.15</v>
      </c>
      <c r="K492" s="1">
        <v>0.1</v>
      </c>
      <c r="L492" s="1">
        <v>0.1</v>
      </c>
      <c r="N492" s="1">
        <v>3</v>
      </c>
      <c r="O492" s="7">
        <f t="shared" ca="1" si="310"/>
        <v>3</v>
      </c>
      <c r="P492" s="1">
        <v>1</v>
      </c>
      <c r="R492" s="1">
        <v>0</v>
      </c>
      <c r="S492" s="7">
        <f t="shared" ca="1" si="297"/>
        <v>0</v>
      </c>
      <c r="U492" s="1" t="s">
        <v>355</v>
      </c>
    </row>
    <row r="493" spans="1:23" x14ac:dyDescent="0.3">
      <c r="A493" s="1" t="str">
        <f t="shared" si="309"/>
        <v>LP_Transport_02</v>
      </c>
      <c r="B493" s="1" t="s">
        <v>358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TeleportingHitObject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0.22500000000000001</v>
      </c>
      <c r="K493" s="1">
        <v>0.1</v>
      </c>
      <c r="L493" s="1">
        <v>0.1</v>
      </c>
      <c r="N493" s="1">
        <v>6</v>
      </c>
      <c r="O493" s="7">
        <f t="shared" ca="1" si="310"/>
        <v>6</v>
      </c>
      <c r="P493" s="1">
        <v>1</v>
      </c>
      <c r="R493" s="1">
        <v>1</v>
      </c>
      <c r="S493" s="7">
        <f t="shared" ca="1" si="297"/>
        <v>1</v>
      </c>
      <c r="U493" s="1" t="s">
        <v>355</v>
      </c>
    </row>
    <row r="494" spans="1:23" x14ac:dyDescent="0.3">
      <c r="A494" s="1" t="str">
        <f t="shared" si="309"/>
        <v>LP_Transport_03</v>
      </c>
      <c r="B494" s="1" t="s">
        <v>358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TeleportingHitObject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</v>
      </c>
      <c r="K494" s="1">
        <v>0.1</v>
      </c>
      <c r="L494" s="1">
        <v>0.1</v>
      </c>
      <c r="N494" s="1">
        <v>9</v>
      </c>
      <c r="O494" s="7">
        <f t="shared" ca="1" si="310"/>
        <v>9</v>
      </c>
      <c r="P494" s="1">
        <v>1</v>
      </c>
      <c r="R494" s="1">
        <v>2</v>
      </c>
      <c r="S494" s="7">
        <f t="shared" ca="1" si="297"/>
        <v>2</v>
      </c>
      <c r="U494" s="1" t="s">
        <v>355</v>
      </c>
    </row>
    <row r="495" spans="1:23" x14ac:dyDescent="0.3">
      <c r="A495" s="1" t="str">
        <f t="shared" ref="A495:A497" si="311">B495&amp;"_"&amp;TEXT(D495,"00")</f>
        <v>LP_Transport_Teleported_01</v>
      </c>
      <c r="B495" s="1" t="s">
        <v>359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Teleported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10</v>
      </c>
      <c r="J495" s="1">
        <v>10</v>
      </c>
      <c r="O495" s="7" t="str">
        <f t="shared" ref="O495:O497" ca="1" si="312">IF(NOT(ISBLANK(N495)),N495,
IF(ISBLANK(M495),"",
VLOOKUP(M495,OFFSET(INDIRECT("$A:$B"),0,MATCH(M$1&amp;"_Verify",INDIRECT("$1:$1"),0)-1),2,0)
))</f>
        <v/>
      </c>
      <c r="S495" s="7" t="str">
        <f t="shared" ca="1" si="297"/>
        <v/>
      </c>
      <c r="U495" s="1" t="s">
        <v>442</v>
      </c>
      <c r="V495" s="1" t="s">
        <v>360</v>
      </c>
      <c r="W495" s="1" t="s">
        <v>361</v>
      </c>
    </row>
    <row r="496" spans="1:23" x14ac:dyDescent="0.3">
      <c r="A496" s="1" t="str">
        <f t="shared" si="311"/>
        <v>LP_Transport_Teleported_02</v>
      </c>
      <c r="B496" s="1" t="s">
        <v>359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Teleported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0">
        <v>14</v>
      </c>
      <c r="J496" s="1">
        <v>10</v>
      </c>
      <c r="O496" s="7" t="str">
        <f t="shared" ca="1" si="312"/>
        <v/>
      </c>
      <c r="S496" s="7" t="str">
        <f t="shared" ca="1" si="297"/>
        <v/>
      </c>
      <c r="U496" s="1" t="s">
        <v>442</v>
      </c>
      <c r="V496" s="1" t="s">
        <v>360</v>
      </c>
      <c r="W496" s="1" t="s">
        <v>361</v>
      </c>
    </row>
    <row r="497" spans="1:23" x14ac:dyDescent="0.3">
      <c r="A497" s="1" t="str">
        <f t="shared" si="311"/>
        <v>LP_Transport_Teleported_03</v>
      </c>
      <c r="B497" s="1" t="s">
        <v>359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Teleported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0">
        <v>18</v>
      </c>
      <c r="J497" s="1">
        <v>10</v>
      </c>
      <c r="O497" s="7" t="str">
        <f t="shared" ca="1" si="312"/>
        <v/>
      </c>
      <c r="S497" s="7" t="str">
        <f t="shared" ca="1" si="297"/>
        <v/>
      </c>
      <c r="U497" s="1" t="s">
        <v>442</v>
      </c>
      <c r="V497" s="1" t="s">
        <v>360</v>
      </c>
      <c r="W497" s="1" t="s">
        <v>361</v>
      </c>
    </row>
    <row r="498" spans="1:23" x14ac:dyDescent="0.3">
      <c r="A498" s="1" t="str">
        <f t="shared" ref="A498:A507" si="313">B498&amp;"_"&amp;TEXT(D498,"00")</f>
        <v>LP_SummonShield_01</v>
      </c>
      <c r="B498" s="1" t="s">
        <v>379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CreateWall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3</v>
      </c>
      <c r="K498" s="1">
        <v>3</v>
      </c>
      <c r="O498" s="7" t="str">
        <f t="shared" ref="O498:O507" ca="1" si="314">IF(NOT(ISBLANK(N498)),N498,
IF(ISBLANK(M498),"",
VLOOKUP(M498,OFFSET(INDIRECT("$A:$B"),0,MATCH(M$1&amp;"_Verify",INDIRECT("$1:$1"),0)-1),2,0)
))</f>
        <v/>
      </c>
      <c r="S498" s="7" t="str">
        <f t="shared" ref="S498:S507" ca="1" si="315">IF(NOT(ISBLANK(R498)),R498,
IF(ISBLANK(Q498),"",
VLOOKUP(Q498,OFFSET(INDIRECT("$A:$B"),0,MATCH(Q$1&amp;"_Verify",INDIRECT("$1:$1"),0)-1),2,0)
))</f>
        <v/>
      </c>
      <c r="T498" s="1" t="s">
        <v>381</v>
      </c>
    </row>
    <row r="499" spans="1:23" x14ac:dyDescent="0.3">
      <c r="A499" s="1" t="str">
        <f t="shared" si="313"/>
        <v>LP_SummonShield_02</v>
      </c>
      <c r="B499" s="1" t="s">
        <v>379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CreateWall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1.9672131147540985</v>
      </c>
      <c r="K499" s="1">
        <v>3</v>
      </c>
      <c r="O499" s="7" t="str">
        <f t="shared" ca="1" si="314"/>
        <v/>
      </c>
      <c r="S499" s="7" t="str">
        <f t="shared" ca="1" si="315"/>
        <v/>
      </c>
      <c r="T499" s="1" t="s">
        <v>381</v>
      </c>
    </row>
    <row r="500" spans="1:23" x14ac:dyDescent="0.3">
      <c r="A500" s="1" t="str">
        <f t="shared" si="313"/>
        <v>LP_SummonShield_03</v>
      </c>
      <c r="B500" s="1" t="s">
        <v>379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CreateWall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1.4285714285714284</v>
      </c>
      <c r="K500" s="1">
        <v>3</v>
      </c>
      <c r="O500" s="7" t="str">
        <f t="shared" ca="1" si="314"/>
        <v/>
      </c>
      <c r="S500" s="7" t="str">
        <f t="shared" ca="1" si="315"/>
        <v/>
      </c>
      <c r="T500" s="1" t="s">
        <v>381</v>
      </c>
    </row>
    <row r="501" spans="1:23" x14ac:dyDescent="0.3">
      <c r="A501" s="1" t="str">
        <f t="shared" si="313"/>
        <v>LP_SummonShield_04</v>
      </c>
      <c r="B501" s="1" t="s">
        <v>379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CreateWall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1.1009174311926606</v>
      </c>
      <c r="K501" s="1">
        <v>3</v>
      </c>
      <c r="O501" s="7" t="str">
        <f t="shared" ca="1" si="314"/>
        <v/>
      </c>
      <c r="S501" s="7" t="str">
        <f t="shared" ca="1" si="315"/>
        <v/>
      </c>
      <c r="T501" s="1" t="s">
        <v>381</v>
      </c>
    </row>
    <row r="502" spans="1:23" x14ac:dyDescent="0.3">
      <c r="A502" s="1" t="str">
        <f t="shared" si="313"/>
        <v>LP_SummonShield_05</v>
      </c>
      <c r="B502" s="1" t="s">
        <v>379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CreateWall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0.88235294117647056</v>
      </c>
      <c r="K502" s="1">
        <v>3</v>
      </c>
      <c r="O502" s="7" t="str">
        <f t="shared" ca="1" si="314"/>
        <v/>
      </c>
      <c r="S502" s="7" t="str">
        <f t="shared" ca="1" si="315"/>
        <v/>
      </c>
      <c r="T502" s="1" t="s">
        <v>381</v>
      </c>
    </row>
    <row r="503" spans="1:23" x14ac:dyDescent="0.3">
      <c r="A503" s="1" t="str">
        <f t="shared" si="313"/>
        <v>LP_HealSpOnAttack_01</v>
      </c>
      <c r="B503" s="1" t="s">
        <v>528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HealSpOnHit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</v>
      </c>
      <c r="K503" s="1">
        <v>1</v>
      </c>
      <c r="O503" s="7" t="str">
        <f t="shared" ca="1" si="314"/>
        <v/>
      </c>
      <c r="S503" s="7" t="str">
        <f t="shared" ca="1" si="315"/>
        <v/>
      </c>
    </row>
    <row r="504" spans="1:23" x14ac:dyDescent="0.3">
      <c r="A504" s="1" t="str">
        <f t="shared" si="313"/>
        <v>LP_HealSpOnAttack_02</v>
      </c>
      <c r="B504" s="1" t="s">
        <v>528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HealSpOnHit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2.1</v>
      </c>
      <c r="K504" s="1">
        <v>2.1</v>
      </c>
      <c r="O504" s="7" t="str">
        <f t="shared" ca="1" si="314"/>
        <v/>
      </c>
      <c r="S504" s="7" t="str">
        <f t="shared" ca="1" si="315"/>
        <v/>
      </c>
    </row>
    <row r="505" spans="1:23" x14ac:dyDescent="0.3">
      <c r="A505" s="1" t="str">
        <f t="shared" si="313"/>
        <v>LP_HealSpOnAttack_03</v>
      </c>
      <c r="B505" s="1" t="s">
        <v>528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HealSpOnHit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3.3000000000000003</v>
      </c>
      <c r="K505" s="1">
        <v>3.3000000000000003</v>
      </c>
      <c r="O505" s="7" t="str">
        <f t="shared" ca="1" si="314"/>
        <v/>
      </c>
      <c r="S505" s="7" t="str">
        <f t="shared" ca="1" si="315"/>
        <v/>
      </c>
    </row>
    <row r="506" spans="1:23" x14ac:dyDescent="0.3">
      <c r="A506" s="1" t="str">
        <f t="shared" si="313"/>
        <v>LP_HealSpOnAttackBetter_01</v>
      </c>
      <c r="B506" s="1" t="s">
        <v>530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HealSpOnHit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1.6666666666666667</v>
      </c>
      <c r="K506" s="1">
        <v>1.6666666666666667</v>
      </c>
      <c r="O506" s="7" t="str">
        <f t="shared" ca="1" si="314"/>
        <v/>
      </c>
      <c r="S506" s="7" t="str">
        <f t="shared" ca="1" si="315"/>
        <v/>
      </c>
    </row>
    <row r="507" spans="1:23" x14ac:dyDescent="0.3">
      <c r="A507" s="1" t="str">
        <f t="shared" si="313"/>
        <v>LP_HealSpOnAttackBetter_02</v>
      </c>
      <c r="B507" s="1" t="s">
        <v>530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HealSpOnHit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3.5000000000000004</v>
      </c>
      <c r="K507" s="1">
        <v>3.5000000000000004</v>
      </c>
      <c r="O507" s="7" t="str">
        <f t="shared" ca="1" si="314"/>
        <v/>
      </c>
      <c r="S507" s="7" t="str">
        <f t="shared" ca="1" si="315"/>
        <v/>
      </c>
    </row>
    <row r="508" spans="1:23" x14ac:dyDescent="0.3">
      <c r="A508" s="1" t="str">
        <f t="shared" ref="A508:A513" si="316">B508&amp;"_"&amp;TEXT(D508,"00")</f>
        <v>LP_HealSpOnAttackBetter_03</v>
      </c>
      <c r="B508" s="1" t="s">
        <v>530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HealSpOnHit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5.5</v>
      </c>
      <c r="K508" s="1">
        <v>5.5</v>
      </c>
      <c r="O508" s="7" t="str">
        <f t="shared" ref="O508:O513" ca="1" si="317">IF(NOT(ISBLANK(N508)),N508,
IF(ISBLANK(M508),"",
VLOOKUP(M508,OFFSET(INDIRECT("$A:$B"),0,MATCH(M$1&amp;"_Verify",INDIRECT("$1:$1"),0)-1),2,0)
))</f>
        <v/>
      </c>
      <c r="S508" s="7" t="str">
        <f t="shared" ref="S508:S513" ca="1" si="318">IF(NOT(ISBLANK(R508)),R508,
IF(ISBLANK(Q508),"",
VLOOKUP(Q508,OFFSET(INDIRECT("$A:$B"),0,MATCH(Q$1&amp;"_Verify",INDIRECT("$1:$1"),0)-1),2,0)
))</f>
        <v/>
      </c>
    </row>
    <row r="509" spans="1:23" x14ac:dyDescent="0.3">
      <c r="A509" s="1" t="str">
        <f t="shared" si="316"/>
        <v>LP_PaybackSp_01</v>
      </c>
      <c r="B509" s="1" t="s">
        <v>544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PaybackSp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0.23333333333333336</v>
      </c>
      <c r="K509" s="1">
        <v>0.28518518518518521</v>
      </c>
      <c r="O509" s="7" t="str">
        <f t="shared" ca="1" si="317"/>
        <v/>
      </c>
      <c r="S509" s="7" t="str">
        <f t="shared" ca="1" si="318"/>
        <v/>
      </c>
    </row>
    <row r="510" spans="1:23" x14ac:dyDescent="0.3">
      <c r="A510" s="1" t="str">
        <f t="shared" si="316"/>
        <v>LP_PaybackSp_02</v>
      </c>
      <c r="B510" s="1" t="s">
        <v>544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PaybackSp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0.38126801152737749</v>
      </c>
      <c r="K510" s="1">
        <v>0.46599423631123921</v>
      </c>
      <c r="O510" s="7" t="str">
        <f t="shared" ca="1" si="317"/>
        <v/>
      </c>
      <c r="S510" s="7" t="str">
        <f t="shared" ca="1" si="318"/>
        <v/>
      </c>
    </row>
    <row r="511" spans="1:23" x14ac:dyDescent="0.3">
      <c r="A511" s="1" t="str">
        <f t="shared" si="316"/>
        <v>LP_PaybackSp_03</v>
      </c>
      <c r="B511" s="1" t="s">
        <v>544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PaybackSp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0.48236658932714627</v>
      </c>
      <c r="K511" s="1">
        <v>0.58955916473317882</v>
      </c>
      <c r="O511" s="7" t="str">
        <f t="shared" ca="1" si="317"/>
        <v/>
      </c>
      <c r="S511" s="7" t="str">
        <f t="shared" ca="1" si="318"/>
        <v/>
      </c>
    </row>
    <row r="512" spans="1:23" x14ac:dyDescent="0.3">
      <c r="A512" s="1" t="str">
        <f t="shared" si="316"/>
        <v>LP_PaybackSp_04</v>
      </c>
      <c r="B512" s="1" t="s">
        <v>544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PaybackSp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0.55517241379310345</v>
      </c>
      <c r="K512" s="1">
        <v>0.67854406130268197</v>
      </c>
      <c r="O512" s="7" t="str">
        <f t="shared" ca="1" si="317"/>
        <v/>
      </c>
      <c r="S512" s="7" t="str">
        <f t="shared" ca="1" si="318"/>
        <v/>
      </c>
    </row>
    <row r="513" spans="1:19" x14ac:dyDescent="0.3">
      <c r="A513" s="1" t="str">
        <f t="shared" si="316"/>
        <v>LP_PaybackSp_05</v>
      </c>
      <c r="B513" s="1" t="s">
        <v>544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PaybackSp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0.60967741935483877</v>
      </c>
      <c r="K513" s="1">
        <v>0.74516129032258072</v>
      </c>
      <c r="O513" s="7" t="str">
        <f t="shared" ca="1" si="317"/>
        <v/>
      </c>
      <c r="S513" s="7" t="str">
        <f t="shared" ca="1" si="318"/>
        <v/>
      </c>
    </row>
    <row r="514" spans="1:19" x14ac:dyDescent="0.3">
      <c r="A514" s="1" t="str">
        <f t="shared" ref="A514:A515" si="319">B514&amp;"_"&amp;TEXT(D514,"00")</f>
        <v>PN_Magic2Times_01</v>
      </c>
      <c r="B514" s="1" t="s">
        <v>387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EnlargeDamage</v>
      </c>
      <c r="G514" s="1" t="s">
        <v>396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</v>
      </c>
      <c r="O514" s="7" t="str">
        <f t="shared" ref="O514:O515" ca="1" si="320">IF(NOT(ISBLANK(N514)),N514,
IF(ISBLANK(M514),"",
VLOOKUP(M514,OFFSET(INDIRECT("$A:$B"),0,MATCH(M$1&amp;"_Verify",INDIRECT("$1:$1"),0)-1),2,0)
))</f>
        <v/>
      </c>
      <c r="S514" s="7" t="str">
        <f t="shared" ref="S514:S515" ca="1" si="321">IF(NOT(ISBLANK(R514)),R514,
IF(ISBLANK(Q514),"",
VLOOKUP(Q514,OFFSET(INDIRECT("$A:$B"),0,MATCH(Q$1&amp;"_Verify",INDIRECT("$1:$1"),0)-1),2,0)
))</f>
        <v/>
      </c>
    </row>
    <row r="515" spans="1:19" x14ac:dyDescent="0.3">
      <c r="A515" s="1" t="str">
        <f t="shared" si="319"/>
        <v>PN_Machine2Times_01</v>
      </c>
      <c r="B515" s="1" t="s">
        <v>404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EnlargeDamage</v>
      </c>
      <c r="G515" s="1" t="s">
        <v>406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O515" s="7" t="str">
        <f t="shared" ca="1" si="320"/>
        <v/>
      </c>
      <c r="S515" s="7" t="str">
        <f t="shared" ca="1" si="321"/>
        <v/>
      </c>
    </row>
    <row r="516" spans="1:19" x14ac:dyDescent="0.3">
      <c r="A516" s="1" t="str">
        <f t="shared" ref="A516:A517" si="322">B516&amp;"_"&amp;TEXT(D516,"00")</f>
        <v>PN_Nature2Times_01</v>
      </c>
      <c r="B516" s="1" t="s">
        <v>389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EnlargeDamage</v>
      </c>
      <c r="G516" s="1" t="s">
        <v>399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</v>
      </c>
      <c r="O516" s="7" t="str">
        <f t="shared" ref="O516:O517" ca="1" si="323">IF(NOT(ISBLANK(N516)),N516,
IF(ISBLANK(M516),"",
VLOOKUP(M516,OFFSET(INDIRECT("$A:$B"),0,MATCH(M$1&amp;"_Verify",INDIRECT("$1:$1"),0)-1),2,0)
))</f>
        <v/>
      </c>
      <c r="S516" s="7" t="str">
        <f t="shared" ref="S516:S517" ca="1" si="324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22"/>
        <v>PN_Qigong2Times_01</v>
      </c>
      <c r="B517" s="1" t="s">
        <v>405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EnlargeDamage</v>
      </c>
      <c r="G517" s="1" t="s">
        <v>407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1</v>
      </c>
      <c r="O517" s="7" t="str">
        <f t="shared" ca="1" si="323"/>
        <v/>
      </c>
      <c r="S517" s="7" t="str">
        <f t="shared" ca="1" si="324"/>
        <v/>
      </c>
    </row>
  </sheetData>
  <phoneticPr fontId="1" type="noConversion"/>
  <conditionalFormatting sqref="A1:W72 A116:R119 T116:W119 A105:R111 T105:W111 A120:W1048576 A74:W104">
    <cfRule type="expression" dxfId="6" priority="44">
      <formula>AND(OFFSET($B1,-1,0)=$B1,OFFSET(A1,-1,0)=A1)</formula>
    </cfRule>
  </conditionalFormatting>
  <conditionalFormatting sqref="A73:W73">
    <cfRule type="expression" dxfId="5" priority="8">
      <formula>AND(OFFSET($B73,-1,0)=$B73,OFFSET(A73,-1,0)=A73)</formula>
    </cfRule>
  </conditionalFormatting>
  <conditionalFormatting sqref="A113:R113 T113:W113">
    <cfRule type="expression" dxfId="4" priority="7">
      <formula>AND(OFFSET($B113,-1,0)=$B113,OFFSET(A113,-1,0)=A113)</formula>
    </cfRule>
  </conditionalFormatting>
  <conditionalFormatting sqref="A112:R112 T112:W112">
    <cfRule type="expression" dxfId="3" priority="6">
      <formula>AND(OFFSET($B112,-1,0)=$B112,OFFSET(A112,-1,0)=A112)</formula>
    </cfRule>
  </conditionalFormatting>
  <conditionalFormatting sqref="S105:S113 S116:S119">
    <cfRule type="expression" dxfId="2" priority="5">
      <formula>AND(OFFSET($B105,-1,0)=$B105,OFFSET(S105,-1,0)=S105)</formula>
    </cfRule>
  </conditionalFormatting>
  <conditionalFormatting sqref="A114:R115 T114:W115">
    <cfRule type="expression" dxfId="1" priority="4">
      <formula>AND(OFFSET($B114,-1,0)=$B114,OFFSET(A114,-1,0)=A114)</formula>
    </cfRule>
  </conditionalFormatting>
  <conditionalFormatting sqref="S114:S115">
    <cfRule type="expression" dxfId="0" priority="3">
      <formula>AND(OFFSET($B114,-1,0)=$B114,OFFSET(S114,-1,0)=S114)</formula>
    </cfRule>
  </conditionalFormatting>
  <dataValidations count="1">
    <dataValidation type="list" allowBlank="1" showInputMessage="1" showErrorMessage="1" sqref="Q345:Q517 M3:M517 Q3:Q33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G345:G350 G3:G42 G44:G99 G107:G336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 t="s">
        <v>746</v>
      </c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  <row r="64" spans="1:13" ht="24" x14ac:dyDescent="0.3">
      <c r="A64" t="s">
        <v>748</v>
      </c>
      <c r="B64" s="3" t="s">
        <v>749</v>
      </c>
      <c r="C64" s="3" t="s">
        <v>750</v>
      </c>
      <c r="D64" s="3" t="s">
        <v>751</v>
      </c>
      <c r="J64" s="4" t="s">
        <v>752</v>
      </c>
      <c r="K64" s="4" t="s">
        <v>753</v>
      </c>
      <c r="L64" s="4" t="s">
        <v>754</v>
      </c>
    </row>
    <row r="65" spans="1:11" x14ac:dyDescent="0.3">
      <c r="A65" t="s">
        <v>764</v>
      </c>
      <c r="B65" s="3" t="s">
        <v>765</v>
      </c>
    </row>
    <row r="66" spans="1:11" s="10" customFormat="1" ht="48" x14ac:dyDescent="0.3">
      <c r="A66" s="10" t="s">
        <v>766</v>
      </c>
      <c r="B66" s="3" t="s">
        <v>768</v>
      </c>
      <c r="C66" s="3" t="s">
        <v>769</v>
      </c>
      <c r="D66" s="4" t="s">
        <v>770</v>
      </c>
      <c r="E66" s="4"/>
      <c r="F66" s="4" t="s">
        <v>771</v>
      </c>
      <c r="G66" s="4" t="s">
        <v>767</v>
      </c>
      <c r="H66" s="4"/>
      <c r="I66" s="4"/>
      <c r="J66" s="4" t="s">
        <v>552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2020-09-02T03:14:51Z</dcterms:modified>
</cp:coreProperties>
</file>