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53F5628-761E-44CD-9FD4-056AF3BB6377}"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activeTab="3"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40" i="1" l="1"/>
  <c r="AD39" i="1"/>
  <c r="AD38" i="1"/>
  <c r="AD37" i="1"/>
  <c r="AD36" i="1"/>
  <c r="Z19" i="1" l="1"/>
  <c r="AC19" i="1"/>
  <c r="AD34" i="1"/>
  <c r="AD33" i="1"/>
  <c r="AD32" i="1"/>
  <c r="AD31" i="1"/>
  <c r="AD30" i="1"/>
  <c r="AD29" i="1"/>
  <c r="AA34" i="1"/>
  <c r="AA33" i="1"/>
  <c r="AA32" i="1"/>
  <c r="AA31" i="1"/>
  <c r="AA30" i="1"/>
  <c r="AA29" i="1"/>
  <c r="AD27" i="1"/>
  <c r="AD26" i="1"/>
  <c r="AD25" i="1"/>
  <c r="AD24" i="1"/>
  <c r="AD23" i="1"/>
  <c r="AD22" i="1"/>
  <c r="AD21" i="1"/>
  <c r="AD19" i="1"/>
  <c r="AH7" i="2"/>
  <c r="AD18" i="1"/>
  <c r="AC18" i="1"/>
  <c r="C150" i="2" l="1"/>
  <c r="AD17" i="1" l="1"/>
  <c r="AC17" i="1"/>
  <c r="AD16" i="1"/>
  <c r="AC16" i="1"/>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85" i="1"/>
  <c r="M67" i="1"/>
  <c r="M114" i="1"/>
  <c r="D82" i="1"/>
  <c r="M86" i="1"/>
  <c r="M84" i="1"/>
  <c r="M82" i="1"/>
  <c r="D128" i="1"/>
  <c r="D84" i="1"/>
  <c r="M83" i="1"/>
  <c r="M81" i="1"/>
  <c r="D67" i="1"/>
  <c r="D85" i="1"/>
  <c r="D83" i="1"/>
  <c r="D81" i="1"/>
  <c r="M87" i="1"/>
  <c r="D114" i="1"/>
  <c r="D86" i="1"/>
  <c r="D87" i="1"/>
  <c r="M128"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6" i="4"/>
  <c r="O10" i="4"/>
  <c r="O25" i="4"/>
  <c r="O71" i="4"/>
  <c r="O58" i="4"/>
  <c r="O61" i="4"/>
  <c r="O2" i="4"/>
  <c r="AY3" i="6"/>
  <c r="O37" i="4"/>
  <c r="AY4" i="6"/>
  <c r="AY5" i="6"/>
  <c r="O45" i="4"/>
  <c r="O50" i="4"/>
  <c r="O17" i="4"/>
  <c r="O7" i="4"/>
  <c r="O3" i="4"/>
  <c r="O62" i="4"/>
  <c r="O55" i="4"/>
  <c r="O34" i="4"/>
  <c r="O60" i="4"/>
  <c r="O75" i="4"/>
  <c r="O69" i="4"/>
  <c r="AY7" i="6"/>
  <c r="O14" i="4"/>
  <c r="O13" i="4"/>
  <c r="O56" i="4"/>
  <c r="O12" i="4"/>
  <c r="O4" i="4"/>
  <c r="O77" i="4"/>
  <c r="O38" i="4"/>
  <c r="AY2" i="6"/>
  <c r="O26" i="4"/>
  <c r="O16" i="4"/>
  <c r="O46" i="4"/>
  <c r="O53" i="4"/>
  <c r="O32" i="4"/>
  <c r="O20" i="4"/>
  <c r="O76" i="4"/>
  <c r="O49" i="4"/>
  <c r="O21" i="4"/>
  <c r="O6" i="4"/>
  <c r="O47" i="4"/>
  <c r="O35" i="4"/>
  <c r="AY6" i="6"/>
  <c r="O57" i="4"/>
  <c r="O43" i="4"/>
  <c r="O74" i="4"/>
  <c r="O65" i="4"/>
  <c r="O70" i="4"/>
  <c r="O78" i="4"/>
  <c r="O22" i="4"/>
  <c r="O41" i="4"/>
  <c r="O15" i="4"/>
  <c r="O27" i="4"/>
  <c r="O18" i="4"/>
  <c r="O44" i="4"/>
  <c r="O23" i="4"/>
  <c r="O63" i="4"/>
  <c r="O54" i="4"/>
  <c r="AY8" i="6"/>
  <c r="O28" i="4"/>
  <c r="O42" i="4"/>
  <c r="O33" i="4"/>
  <c r="O48" i="4"/>
  <c r="O29" i="4"/>
  <c r="O11" i="4"/>
  <c r="O52" i="4"/>
  <c r="O24" i="4"/>
  <c r="O5" i="4"/>
  <c r="O9" i="4"/>
  <c r="O67" i="4"/>
  <c r="O30" i="4"/>
  <c r="O51" i="4"/>
  <c r="O31" i="4"/>
  <c r="O73" i="4"/>
  <c r="O72" i="4"/>
  <c r="O39" i="4"/>
  <c r="O8" i="4"/>
  <c r="O40" i="4"/>
  <c r="O68" i="4"/>
  <c r="O36" i="4"/>
  <c r="O64" i="4"/>
  <c r="O19" i="4"/>
  <c r="O5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6" i="4"/>
  <c r="I69" i="4"/>
  <c r="I51" i="4"/>
  <c r="I23" i="4"/>
  <c r="I58" i="4"/>
  <c r="I59" i="4"/>
  <c r="I34" i="4"/>
  <c r="I9" i="4"/>
  <c r="I66" i="4"/>
  <c r="I14" i="4"/>
  <c r="I6" i="4"/>
  <c r="I7" i="4"/>
  <c r="I54" i="4"/>
  <c r="I50" i="4"/>
  <c r="I63" i="4"/>
  <c r="I55" i="4"/>
  <c r="I22" i="4"/>
  <c r="I30" i="4"/>
  <c r="I32" i="4"/>
  <c r="I65" i="4"/>
  <c r="I31" i="4"/>
  <c r="I48" i="4"/>
  <c r="I57" i="4"/>
  <c r="I60" i="4"/>
  <c r="I76" i="4"/>
  <c r="I10" i="4"/>
  <c r="I70" i="4"/>
  <c r="I33" i="4"/>
  <c r="I29" i="4"/>
  <c r="I20" i="4"/>
  <c r="I39" i="4"/>
  <c r="I43" i="4"/>
  <c r="I47" i="4"/>
  <c r="I74" i="4"/>
  <c r="I24" i="4"/>
  <c r="I4" i="4"/>
  <c r="I64" i="4"/>
  <c r="I45" i="4"/>
  <c r="I12" i="4"/>
  <c r="I78" i="4"/>
  <c r="I52" i="4"/>
  <c r="I28" i="4"/>
  <c r="I42" i="4"/>
  <c r="I41" i="4"/>
  <c r="I49" i="4"/>
  <c r="I15" i="4"/>
  <c r="I75" i="4"/>
  <c r="I62" i="4"/>
  <c r="I46" i="4"/>
  <c r="I53" i="4"/>
  <c r="I17" i="4"/>
  <c r="I27" i="4"/>
  <c r="I44" i="4"/>
  <c r="I19" i="4"/>
  <c r="I36" i="4"/>
  <c r="I5" i="4"/>
  <c r="I26" i="4"/>
  <c r="I18" i="4"/>
  <c r="I16" i="4"/>
  <c r="I72" i="4"/>
  <c r="I21" i="4"/>
  <c r="I35" i="4"/>
  <c r="I67" i="4"/>
  <c r="I38" i="4"/>
  <c r="I71" i="4"/>
  <c r="I77" i="4"/>
  <c r="I61" i="4"/>
  <c r="I73" i="4"/>
  <c r="I68" i="4"/>
  <c r="I11" i="4"/>
  <c r="I8" i="4"/>
  <c r="I25" i="4"/>
  <c r="I13" i="4"/>
  <c r="I37" i="4"/>
  <c r="I4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B92" i="1" l="1"/>
  <c r="H103" i="1"/>
  <c r="A103" i="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B103" i="1" l="1"/>
  <c r="H115" i="1"/>
  <c r="A115" i="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B115" i="1" l="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B126" i="1" l="1"/>
  <c r="H9" i="1"/>
  <c r="A9" i="1"/>
  <c r="B9" i="1" s="1"/>
  <c r="D78" i="7"/>
  <c r="I79" i="7"/>
  <c r="D139" i="7"/>
  <c r="K140" i="7"/>
  <c r="D111" i="7"/>
  <c r="J112" i="7"/>
  <c r="AD84" i="2"/>
  <c r="AC84" i="2"/>
  <c r="Y83" i="2"/>
  <c r="AF83" i="2"/>
  <c r="X83" i="2"/>
  <c r="AE83" i="2"/>
  <c r="AA83" i="2"/>
  <c r="T83" i="2"/>
  <c r="V83" i="2"/>
  <c r="AB83" i="2"/>
  <c r="U83" i="2"/>
  <c r="R85" i="2"/>
  <c r="W83" i="2"/>
  <c r="Z83" i="2"/>
  <c r="S83" i="2"/>
  <c r="D124" i="1"/>
  <c r="H124" i="1" l="1"/>
  <c r="A124" i="1"/>
  <c r="D79" i="7"/>
  <c r="I80" i="7"/>
  <c r="D140" i="7"/>
  <c r="K141" i="7"/>
  <c r="D112" i="7"/>
  <c r="J113" i="7"/>
  <c r="AC85" i="2"/>
  <c r="AD85" i="2"/>
  <c r="X84" i="2"/>
  <c r="AE84" i="2"/>
  <c r="Y84" i="2"/>
  <c r="AF84" i="2"/>
  <c r="U84" i="2"/>
  <c r="AB84" i="2"/>
  <c r="V84" i="2"/>
  <c r="T84" i="2"/>
  <c r="AA84" i="2"/>
  <c r="Z84" i="2"/>
  <c r="S84" i="2"/>
  <c r="W84" i="2"/>
  <c r="R86" i="2"/>
  <c r="D55" i="1"/>
  <c r="B124" i="1" l="1"/>
  <c r="H55" i="1"/>
  <c r="A55" i="1"/>
  <c r="D80" i="7"/>
  <c r="I81" i="7"/>
  <c r="D141" i="7"/>
  <c r="K142" i="7"/>
  <c r="D113" i="7"/>
  <c r="J114" i="7"/>
  <c r="AE85" i="2"/>
  <c r="X85" i="2"/>
  <c r="AF85" i="2"/>
  <c r="Y85" i="2"/>
  <c r="AC86" i="2"/>
  <c r="AD86" i="2"/>
  <c r="W85" i="2"/>
  <c r="AA85" i="2"/>
  <c r="T85" i="2"/>
  <c r="U85" i="2"/>
  <c r="AB85" i="2"/>
  <c r="S85" i="2"/>
  <c r="Z85" i="2"/>
  <c r="V85" i="2"/>
  <c r="D49" i="1"/>
  <c r="B55" i="1" l="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30" i="1"/>
  <c r="D47" i="1"/>
  <c r="D111" i="1"/>
  <c r="D11" i="1"/>
  <c r="D37" i="1"/>
  <c r="D102" i="1"/>
  <c r="D6"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96" i="1"/>
  <c r="D5" i="1"/>
  <c r="D78" i="1"/>
  <c r="D41" i="1"/>
  <c r="B122" i="1" l="1"/>
  <c r="B19" i="1"/>
  <c r="B48" i="1"/>
  <c r="B118" i="1"/>
  <c r="H96" i="1"/>
  <c r="H41" i="1"/>
  <c r="H78" i="1"/>
  <c r="H5" i="1"/>
  <c r="A96" i="1"/>
  <c r="A78" i="1"/>
  <c r="A5" i="1"/>
  <c r="A41" i="1"/>
  <c r="D52" i="1"/>
  <c r="D107" i="1"/>
  <c r="D16" i="1"/>
  <c r="B78" i="1" l="1"/>
  <c r="B96" i="1"/>
  <c r="B41" i="1"/>
  <c r="B5" i="1"/>
  <c r="H107" i="1"/>
  <c r="H52" i="1"/>
  <c r="H16" i="1"/>
  <c r="A107" i="1"/>
  <c r="A16" i="1"/>
  <c r="A52" i="1"/>
  <c r="D27" i="1"/>
  <c r="D112" i="1"/>
  <c r="D63"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44" i="1"/>
  <c r="D108" i="1"/>
  <c r="D98"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10" i="1"/>
  <c r="D46" i="1"/>
  <c r="B127" i="1" l="1"/>
  <c r="B72" i="1"/>
  <c r="B35" i="1"/>
  <c r="H101" i="1"/>
  <c r="H46" i="1"/>
  <c r="H90" i="1"/>
  <c r="H10" i="1"/>
  <c r="A101" i="1"/>
  <c r="A90" i="1"/>
  <c r="A10" i="1"/>
  <c r="A46" i="1"/>
  <c r="D57" i="1"/>
  <c r="D21" i="1"/>
  <c r="D106" i="1"/>
  <c r="B46" i="1" l="1"/>
  <c r="B10" i="1"/>
  <c r="B90" i="1"/>
  <c r="B101" i="1"/>
  <c r="H106" i="1"/>
  <c r="H57" i="1"/>
  <c r="H21" i="1"/>
  <c r="A106" i="1"/>
  <c r="A21" i="1"/>
  <c r="A57" i="1"/>
  <c r="D14" i="1"/>
  <c r="D62" i="1"/>
  <c r="D80" i="1"/>
  <c r="B106" i="1" l="1"/>
  <c r="B57" i="1"/>
  <c r="B21" i="1"/>
  <c r="H80" i="1"/>
  <c r="H62" i="1"/>
  <c r="H14" i="1"/>
  <c r="A80" i="1"/>
  <c r="A14" i="1"/>
  <c r="A62" i="1"/>
  <c r="D89" i="1"/>
  <c r="D117" i="1"/>
  <c r="D3" i="1"/>
  <c r="D23" i="1"/>
  <c r="D54" i="1"/>
  <c r="D34" i="1"/>
  <c r="D12" i="1"/>
  <c r="B62" i="1" l="1"/>
  <c r="B80" i="1"/>
  <c r="B14" i="1"/>
  <c r="H117" i="1"/>
  <c r="H89" i="1"/>
  <c r="H34" i="1"/>
  <c r="H54" i="1"/>
  <c r="H23" i="1"/>
  <c r="H12" i="1"/>
  <c r="H3" i="1"/>
  <c r="A89" i="1"/>
  <c r="A117" i="1"/>
  <c r="A34" i="1"/>
  <c r="A23" i="1"/>
  <c r="A12" i="1"/>
  <c r="A3" i="1"/>
  <c r="A54" i="1"/>
  <c r="D24" i="1"/>
  <c r="D94" i="1"/>
  <c r="D73" i="1"/>
  <c r="B12" i="1" l="1"/>
  <c r="B23" i="1"/>
  <c r="B34" i="1"/>
  <c r="B117" i="1"/>
  <c r="B89" i="1"/>
  <c r="B54" i="1"/>
  <c r="B3" i="1"/>
  <c r="H73" i="1"/>
  <c r="H94" i="1"/>
  <c r="H24" i="1"/>
  <c r="A73" i="1"/>
  <c r="A94" i="1"/>
  <c r="A24" i="1"/>
  <c r="D43" i="1"/>
  <c r="D64" i="1"/>
  <c r="D70" i="1"/>
  <c r="D60" i="1"/>
  <c r="D53" i="1"/>
  <c r="D39" i="1"/>
  <c r="B73" i="1" l="1"/>
  <c r="B24" i="1"/>
  <c r="B94" i="1"/>
  <c r="H70" i="1"/>
  <c r="H60" i="1"/>
  <c r="H43" i="1"/>
  <c r="H39" i="1"/>
  <c r="H64" i="1"/>
  <c r="H53" i="1"/>
  <c r="A70" i="1"/>
  <c r="A60" i="1"/>
  <c r="A43" i="1"/>
  <c r="A39" i="1"/>
  <c r="A64" i="1"/>
  <c r="A53" i="1"/>
  <c r="D74" i="1"/>
  <c r="D18" i="1"/>
  <c r="D123" i="1"/>
  <c r="D109"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0" i="1"/>
  <c r="D4" i="1"/>
  <c r="D95" i="1"/>
  <c r="B121" i="1" l="1"/>
  <c r="B65" i="1"/>
  <c r="B29" i="1"/>
  <c r="H95" i="1"/>
  <c r="H40" i="1"/>
  <c r="H77" i="1"/>
  <c r="H4" i="1"/>
  <c r="A95" i="1"/>
  <c r="A77" i="1"/>
  <c r="A4" i="1"/>
  <c r="A40" i="1"/>
  <c r="D100" i="1"/>
  <c r="D51" i="1"/>
  <c r="D15" i="1"/>
  <c r="B4" i="1" l="1"/>
  <c r="B40" i="1"/>
  <c r="B77" i="1"/>
  <c r="B95" i="1"/>
  <c r="H100" i="1"/>
  <c r="H51" i="1"/>
  <c r="H15" i="1"/>
  <c r="A100" i="1"/>
  <c r="A15" i="1"/>
  <c r="A51" i="1"/>
  <c r="D56" i="1"/>
  <c r="D68" i="1"/>
  <c r="D8" i="1"/>
  <c r="B100" i="1" l="1"/>
  <c r="B51" i="1"/>
  <c r="B15" i="1"/>
  <c r="H68" i="1"/>
  <c r="H56" i="1"/>
  <c r="H8" i="1"/>
  <c r="A68" i="1"/>
  <c r="A8" i="1"/>
  <c r="A56" i="1"/>
  <c r="M65" i="1"/>
  <c r="M126" i="1"/>
  <c r="M91" i="1"/>
  <c r="M32" i="1"/>
  <c r="M17" i="1"/>
  <c r="M33" i="1"/>
  <c r="M15" i="1"/>
  <c r="M60" i="1"/>
  <c r="M93" i="1"/>
  <c r="M118" i="1"/>
  <c r="M117" i="1"/>
  <c r="M98" i="1"/>
  <c r="M95" i="1"/>
  <c r="M115" i="1"/>
  <c r="M40" i="1"/>
  <c r="M10" i="1"/>
  <c r="M24" i="1"/>
  <c r="M71" i="1"/>
  <c r="M59" i="1"/>
  <c r="M5" i="1"/>
  <c r="M38" i="1"/>
  <c r="M48" i="1"/>
  <c r="M34" i="1"/>
  <c r="M43" i="1"/>
  <c r="M107" i="1"/>
  <c r="M74" i="1"/>
  <c r="M35" i="1"/>
  <c r="M79" i="1"/>
  <c r="M116" i="1"/>
  <c r="M4" i="1"/>
  <c r="M105" i="1"/>
  <c r="M89" i="1"/>
  <c r="M101" i="1"/>
  <c r="M121" i="1"/>
  <c r="M103" i="1"/>
  <c r="M72" i="1"/>
  <c r="M97" i="1"/>
  <c r="M29" i="1"/>
  <c r="M112" i="1"/>
  <c r="M12" i="1"/>
  <c r="M127" i="1"/>
  <c r="M22" i="1"/>
  <c r="M14" i="1"/>
  <c r="M77" i="1"/>
  <c r="M28" i="1"/>
  <c r="M110" i="1"/>
  <c r="M56" i="1"/>
  <c r="M54" i="1"/>
  <c r="M78" i="1"/>
  <c r="M111" i="1"/>
  <c r="M37" i="1"/>
  <c r="M53" i="1"/>
  <c r="M90" i="1"/>
  <c r="M58" i="1"/>
  <c r="M69" i="1"/>
  <c r="M16" i="1"/>
  <c r="M106" i="1"/>
  <c r="M99" i="1"/>
  <c r="M36" i="1"/>
  <c r="M104" i="1"/>
  <c r="M50" i="1"/>
  <c r="M62" i="1"/>
  <c r="M44" i="1"/>
  <c r="M75" i="1"/>
  <c r="D110" i="1"/>
  <c r="M73" i="1"/>
  <c r="M70" i="1"/>
  <c r="M66" i="1"/>
  <c r="M9" i="1"/>
  <c r="M123" i="1"/>
  <c r="M3" i="1"/>
  <c r="M23" i="1"/>
  <c r="M18" i="1"/>
  <c r="M21" i="1"/>
  <c r="M109" i="1"/>
  <c r="M92" i="1"/>
  <c r="M100" i="1"/>
  <c r="M25" i="1"/>
  <c r="M30" i="1"/>
  <c r="M61" i="1"/>
  <c r="M6" i="1"/>
  <c r="M120" i="1"/>
  <c r="M42" i="1"/>
  <c r="M52" i="1"/>
  <c r="M26" i="1"/>
  <c r="M49" i="1"/>
  <c r="M27" i="1"/>
  <c r="M125" i="1"/>
  <c r="D42" i="1"/>
  <c r="M31" i="1"/>
  <c r="M88" i="1"/>
  <c r="M113" i="1"/>
  <c r="M102" i="1"/>
  <c r="M51" i="1"/>
  <c r="M46" i="1"/>
  <c r="M8" i="1"/>
  <c r="M57" i="1"/>
  <c r="M47" i="1"/>
  <c r="M64" i="1"/>
  <c r="M45" i="1"/>
  <c r="M124" i="1"/>
  <c r="M96" i="1"/>
  <c r="M13" i="1"/>
  <c r="M19" i="1"/>
  <c r="M122" i="1"/>
  <c r="M94" i="1"/>
  <c r="M41" i="1"/>
  <c r="M55" i="1"/>
  <c r="M11" i="1"/>
  <c r="M68" i="1"/>
  <c r="M108" i="1"/>
  <c r="M80" i="1"/>
  <c r="M63" i="1"/>
  <c r="M76" i="1"/>
  <c r="M7" i="1"/>
  <c r="M119" i="1"/>
  <c r="M39" i="1"/>
  <c r="M20"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B42" i="1" l="1"/>
  <c r="B110" i="1"/>
  <c r="H2" i="1"/>
  <c r="A2" i="1"/>
  <c r="N2" i="1"/>
  <c r="B2" i="1" l="1"/>
  <c r="F2" i="1" s="1" a="1"/>
  <c r="F2" i="1" s="1"/>
  <c r="U2" i="1" s="1"/>
  <c r="Z2" i="1" s="1"/>
  <c r="AC2" i="1" s="1"/>
  <c r="AA2" i="1" l="1"/>
  <c r="AD2" i="1" l="1"/>
  <c r="AE2" i="1" s="1"/>
  <c r="AA28" i="1"/>
  <c r="AB2" i="1"/>
  <c r="AF2" i="1" s="1"/>
  <c r="AD28" i="1" l="1"/>
  <c r="AD20" i="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<sst xmlns="http://schemas.openxmlformats.org/spreadsheetml/2006/main" count="862" uniqueCount="331">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</sst>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Y128"/>
  <sheetViews>
    <sheetView tabSelected="1" zoomScaleNormal="100" workbookViewId="0">
      <pane xSplit="6" ySplit="1" topLeftCell="U27" activePane="bottomRight" state="frozen"/>
      <selection pane="topRight" activeCell="G1" sqref="G1"/>
      <selection pane="bottomLeft" activeCell="A2" sqref="A2"/>
      <selection pane="bottomRight" activeCell="AA41" sqref="AA41"/>
    </sheetView>
    <sheetView workbookViewId="1">
      <selection activeCell="I14" sqref="I14"/>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customWidth="1" outlineLevel="1"/>
    <col min="21" max="25" width="9" customWidth="1" outlineLevel="1"/>
    <col min="26" max="27" width="9" style="5" customWidth="1" outlineLevel="1"/>
    <col min="28" max="28" width="9" customWidth="1" outlineLevel="1"/>
    <col min="29" max="30" width="9" style="7" customWidth="1" outlineLevel="1"/>
    <col min="31" max="32" width="9" customWidth="1" outlineLevel="1"/>
    <col min="33" max="36" width="9" customWidth="1"/>
    <col min="37" max="43" width="9" customWidth="1" outlineLevel="1"/>
    <col min="45" max="46" width="9" customWidth="1" outlineLevel="1"/>
    <col min="48" max="48" width="17.75" customWidth="1" outlineLevel="1"/>
    <col min="49" max="51" width="9" customWidth="1" outlineLevel="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15</v>
      </c>
      <c r="AH2">
        <v>2</v>
      </c>
      <c r="AI2">
        <v>10</v>
      </c>
      <c r="AJ2">
        <v>25</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12</v>
      </c>
      <c r="AH3">
        <v>2</v>
      </c>
      <c r="AI3">
        <v>10</v>
      </c>
      <c r="AJ3">
        <v>20</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10</v>
      </c>
      <c r="AH4">
        <v>2</v>
      </c>
      <c r="AI4">
        <v>50</v>
      </c>
      <c r="AJ4">
        <v>30</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8</v>
      </c>
      <c r="AH5">
        <v>2</v>
      </c>
      <c r="AI5">
        <v>50</v>
      </c>
      <c r="AJ5">
        <v>24</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5</v>
      </c>
      <c r="AH6">
        <v>3</v>
      </c>
      <c r="AI6">
        <v>50</v>
      </c>
      <c r="AJ6">
        <v>10</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4</v>
      </c>
      <c r="AH7">
        <v>3</v>
      </c>
      <c r="AI7">
        <v>50</v>
      </c>
      <c r="AJ7">
        <v>8</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3</v>
      </c>
      <c r="AH8">
        <v>5</v>
      </c>
      <c r="AI8">
        <v>20</v>
      </c>
      <c r="AJ8">
        <v>4.5</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2.4</v>
      </c>
      <c r="AH9">
        <v>5</v>
      </c>
      <c r="AI9">
        <v>20</v>
      </c>
      <c r="AJ9">
        <v>3.6</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7</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30</v>
      </c>
      <c r="AJ11">
        <v>0.8</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15</v>
      </c>
      <c r="AI12">
        <v>30</v>
      </c>
      <c r="AJ12">
        <v>0.2</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0.26400000000000001</v>
      </c>
      <c r="AH13">
        <v>15</v>
      </c>
      <c r="AI13">
        <v>30</v>
      </c>
      <c r="AJ13">
        <v>0.16000000000000003</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0.11</v>
      </c>
      <c r="AH14">
        <v>22</v>
      </c>
      <c r="AI14">
        <v>50</v>
      </c>
      <c r="AJ14">
        <v>0.04</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15</v>
      </c>
      <c r="AH15">
        <v>2</v>
      </c>
      <c r="AI15">
        <v>10</v>
      </c>
      <c r="AJ15">
        <v>25</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Z16" s="5">
        <v>10</v>
      </c>
      <c r="AA16" s="5">
        <v>11.5</v>
      </c>
      <c r="AC16" s="7">
        <f>VLOOKUP("LnAtkConstant1",[2]로그수치!$A:$B,MATCH([2]로그수치!$B$1,[2]로그수치!$A$1:$B$1,0),0)*LN(Z16)
+VLOOKUP("LnAtkConstant2",[2]로그수치!$A:$B,MATCH([2]로그수치!$B$1,[2]로그수치!$A$1:$B$1,0),0)</f>
        <v>1</v>
      </c>
      <c r="AD16" s="7">
        <f>VLOOKUP("LnAtkConstant1",[2]로그수치!$A:$B,MATCH([2]로그수치!$B$1,[2]로그수치!$A$1:$B$1,0),0)*LN(AA16)
+VLOOKUP("LnAtkConstant2",[2]로그수치!$A:$B,MATCH([2]로그수치!$B$1,[2]로그수치!$A$1:$B$1,0),0)</f>
        <v>18.234768119415435</v>
      </c>
      <c r="AG16">
        <v>12</v>
      </c>
      <c r="AH16">
        <v>2</v>
      </c>
      <c r="AI16">
        <v>10</v>
      </c>
      <c r="AJ16">
        <v>20</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Z17" s="5">
        <v>10.3</v>
      </c>
      <c r="AA17" s="5">
        <v>11.25</v>
      </c>
      <c r="AC17" s="7">
        <f>VLOOKUP("LnAtkConstant1",[2]로그수치!$A:$B,MATCH([2]로그수치!$B$1,[2]로그수치!$A$1:$B$1,0),0)*LN(Z17)
+VLOOKUP("LnAtkConstant2",[2]로그수치!$A:$B,MATCH([2]로그수치!$B$1,[2]로그수치!$A$1:$B$1,0),0)</f>
        <v>4.645048815601001</v>
      </c>
      <c r="AD17" s="7">
        <f>VLOOKUP("LnAtkConstant1",[2]로그수치!$A:$B,MATCH([2]로그수치!$B$1,[2]로그수치!$A$1:$B$1,0),0)*LN(AA17)
+VLOOKUP("LnAtkConstant2",[2]로그수치!$A:$B,MATCH([2]로그수치!$B$1,[2]로그수치!$A$1:$B$1,0),0)</f>
        <v>15.524435432427254</v>
      </c>
      <c r="AG17">
        <v>10</v>
      </c>
      <c r="AH17">
        <v>2</v>
      </c>
      <c r="AI17">
        <v>50</v>
      </c>
      <c r="AJ17">
        <v>30</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Z18" s="5">
        <v>10</v>
      </c>
      <c r="AA18" s="5">
        <v>24</v>
      </c>
      <c r="AC18" s="7">
        <f>VLOOKUP("LnAtkConstant1",[2]로그수치!$A:$B,MATCH([2]로그수치!$B$1,[2]로그수치!$A$1:$B$1,0),0)*LN(Z18)
+VLOOKUP("LnAtkConstant2",[2]로그수치!$A:$B,MATCH([2]로그수치!$B$1,[2]로그수치!$A$1:$B$1,0),0)</f>
        <v>1</v>
      </c>
      <c r="AD18" s="7">
        <f>VLOOKUP("LnAtkConstant1",[2]로그수치!$A:$B,MATCH([2]로그수치!$B$1,[2]로그수치!$A$1:$B$1,0),0)*LN(AA18)
+VLOOKUP("LnAtkConstant2",[2]로그수치!$A:$B,MATCH([2]로그수치!$B$1,[2]로그수치!$A$1:$B$1,0),0)</f>
        <v>108.95857890691235</v>
      </c>
      <c r="AG18">
        <v>8</v>
      </c>
      <c r="AH18">
        <v>2</v>
      </c>
      <c r="AI18">
        <v>50</v>
      </c>
      <c r="AJ18">
        <v>24</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Z19" s="5">
        <f>Z18*1.00814908</f>
        <v>10.081490799999999</v>
      </c>
      <c r="AA19" s="5">
        <v>22</v>
      </c>
      <c r="AC19" s="7">
        <f>VLOOKUP("LnAtkConstant1",[2]로그수치!$A:$B,MATCH([2]로그수치!$B$1,[2]로그수치!$A$1:$B$1,0),0)*LN(Z19)
+VLOOKUP("LnAtkConstant2",[2]로그수치!$A:$B,MATCH([2]로그수치!$B$1,[2]로그수치!$A$1:$B$1,0),0)</f>
        <v>2.0008327938234061</v>
      </c>
      <c r="AD19" s="7">
        <f>VLOOKUP("LnAtkConstant1",[2]로그수치!$A:$B,MATCH([2]로그수치!$B$1,[2]로그수치!$A$1:$B$1,0),0)*LN(AA19)
+VLOOKUP("LnAtkConstant2",[2]로그수치!$A:$B,MATCH([2]로그수치!$B$1,[2]로그수치!$A$1:$B$1,0),0)</f>
        <v>98.22875589012915</v>
      </c>
      <c r="AG19">
        <v>5</v>
      </c>
      <c r="AH19">
        <v>3</v>
      </c>
      <c r="AI19">
        <v>50</v>
      </c>
      <c r="AJ19">
        <v>10</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A20" s="5">
        <v>12.15</v>
      </c>
      <c r="AD20" s="7">
        <f>VLOOKUP("LnAtkConstant1",[2]로그수치!$A:$B,MATCH([2]로그수치!$B$1,[2]로그수치!$A$1:$B$1,0),0)*LN(AA20)
+VLOOKUP("LnAtkConstant2",[2]로그수치!$A:$B,MATCH([2]로그수치!$B$1,[2]로그수치!$A$1:$B$1,0),0)</f>
        <v>25.014899543533659</v>
      </c>
      <c r="AG20">
        <v>4</v>
      </c>
      <c r="AH20">
        <v>3</v>
      </c>
      <c r="AI20">
        <v>50</v>
      </c>
      <c r="AJ20">
        <v>8</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A21" s="5">
        <v>15</v>
      </c>
      <c r="AD21" s="7">
        <f>VLOOKUP("LnAtkConstant1",[2]로그수치!$A:$B,MATCH([2]로그수치!$B$1,[2]로그수치!$A$1:$B$1,0),0)*LN(AA21)
+VLOOKUP("LnAtkConstant2",[2]로그수치!$A:$B,MATCH([2]로그수치!$B$1,[2]로그수치!$A$1:$B$1,0),0)</f>
        <v>51</v>
      </c>
      <c r="AG21">
        <v>3</v>
      </c>
      <c r="AH21">
        <v>5</v>
      </c>
      <c r="AI21">
        <v>30</v>
      </c>
      <c r="AJ21">
        <v>4.5</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A22" s="5">
        <v>15.5</v>
      </c>
      <c r="AD22" s="7">
        <f>VLOOKUP("LnAtkConstant1",[2]로그수치!$A:$B,MATCH([2]로그수치!$B$1,[2]로그수치!$A$1:$B$1,0),0)*LN(AA22)
+VLOOKUP("LnAtkConstant2",[2]로그수치!$A:$B,MATCH([2]로그수치!$B$1,[2]로그수치!$A$1:$B$1,0),0)</f>
        <v>55.043482677952625</v>
      </c>
      <c r="AG22">
        <v>2.4</v>
      </c>
      <c r="AH22">
        <v>5</v>
      </c>
      <c r="AI22">
        <v>30</v>
      </c>
      <c r="AJ22">
        <v>3.6</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A23" s="5">
        <v>41.1</v>
      </c>
      <c r="AD23" s="7">
        <f>VLOOKUP("LnAtkConstant1",[2]로그수치!$A:$B,MATCH([2]로그수치!$B$1,[2]로그수치!$A$1:$B$1,0),0)*LN(AA23)
+VLOOKUP("LnAtkConstant2",[2]로그수치!$A:$B,MATCH([2]로그수치!$B$1,[2]로그수치!$A$1:$B$1,0),0)</f>
        <v>175.29650545061088</v>
      </c>
      <c r="AG23">
        <v>1</v>
      </c>
      <c r="AH23">
        <v>7</v>
      </c>
      <c r="AI23">
        <v>50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A24" s="5">
        <v>170</v>
      </c>
      <c r="AD24" s="7">
        <f>VLOOKUP("LnAtkConstant1",[2]로그수치!$A:$B,MATCH([2]로그수치!$B$1,[2]로그수치!$A$1:$B$1,0),0)*LN(AA24)
+VLOOKUP("LnAtkConstant2",[2]로그수치!$A:$B,MATCH([2]로그수치!$B$1,[2]로그수치!$A$1:$B$1,0),0)</f>
        <v>350.37819400484796</v>
      </c>
      <c r="AG24">
        <v>0.8</v>
      </c>
      <c r="AH24">
        <v>7</v>
      </c>
      <c r="AI24">
        <v>50</v>
      </c>
      <c r="AJ24">
        <v>0.8</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A25" s="5">
        <v>572</v>
      </c>
      <c r="AD25" s="7">
        <f>VLOOKUP("LnAtkConstant1",[2]로그수치!$A:$B,MATCH([2]로그수치!$B$1,[2]로그수치!$A$1:$B$1,0),0)*LN(AA25)
+VLOOKUP("LnAtkConstant2",[2]로그수치!$A:$B,MATCH([2]로그수치!$B$1,[2]로그수치!$A$1:$B$1,0),0)</f>
        <v>500.00149451408163</v>
      </c>
      <c r="AG25">
        <v>0.33</v>
      </c>
      <c r="AH25">
        <v>15</v>
      </c>
      <c r="AI25">
        <v>50</v>
      </c>
      <c r="AJ25">
        <v>0.2</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A26" s="5">
        <v>1190</v>
      </c>
      <c r="AD26" s="7">
        <f>VLOOKUP("LnAtkConstant1",[2]로그수치!$A:$B,MATCH([2]로그수치!$B$1,[2]로그수치!$A$1:$B$1,0),0)*LN(AA26)
+VLOOKUP("LnAtkConstant2",[2]로그수치!$A:$B,MATCH([2]로그수치!$B$1,[2]로그수치!$A$1:$B$1,0),0)</f>
        <v>590.33844090927585</v>
      </c>
      <c r="AG26">
        <v>0.26400000000000001</v>
      </c>
      <c r="AH26">
        <v>15</v>
      </c>
      <c r="AI26">
        <v>50</v>
      </c>
      <c r="AJ26">
        <v>0.16000000000000003</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A27" s="5">
        <v>2470</v>
      </c>
      <c r="AD27" s="7">
        <f>VLOOKUP("LnAtkConstant1",[2]로그수치!$A:$B,MATCH([2]로그수치!$B$1,[2]로그수치!$A$1:$B$1,0),0)*LN(AA27)
+VLOOKUP("LnAtkConstant2",[2]로그수치!$A:$B,MATCH([2]로그수치!$B$1,[2]로그수치!$A$1:$B$1,0),0)</f>
        <v>680.39117651009576</v>
      </c>
      <c r="AG27">
        <v>0.11</v>
      </c>
      <c r="AH27">
        <v>22</v>
      </c>
      <c r="AI27">
        <v>50</v>
      </c>
      <c r="AJ27">
        <v>0.04</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A28" s="5">
        <f ca="1">AA2*EnhanceTable!C7</f>
        <v>22.70819100000001</v>
      </c>
      <c r="AD28" s="7">
        <f ca="1">VLOOKUP("LnAtkConstant1",[2]로그수치!$A:$B,MATCH([2]로그수치!$B$1,[2]로그수치!$A$1:$B$1,0),0)*LN(AA28)
+VLOOKUP("LnAtkConstant2",[2]로그수치!$A:$B,MATCH([2]로그수치!$B$1,[2]로그수치!$A$1:$B$1,0),0)</f>
        <v>102.13578049148879</v>
      </c>
      <c r="AG28">
        <v>15</v>
      </c>
      <c r="AH28">
        <v>2</v>
      </c>
      <c r="AI28">
        <v>20</v>
      </c>
      <c r="AJ28">
        <v>25</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A29" s="5">
        <f>AA4*EnhanceTable!C18</f>
        <v>51.75990231739582</v>
      </c>
      <c r="AD29" s="7">
        <f>VLOOKUP("LnAtkConstant1",[2]로그수치!$A:$B,MATCH([2]로그수치!$B$1,[2]로그수치!$A$1:$B$1,0),0)*LN(AA29)
+VLOOKUP("LnAtkConstant2",[2]로그수치!$A:$B,MATCH([2]로그수치!$B$1,[2]로그수치!$A$1:$B$1,0),0)</f>
        <v>203.73392668061268</v>
      </c>
      <c r="AG29">
        <v>12</v>
      </c>
      <c r="AH29">
        <v>2</v>
      </c>
      <c r="AI29">
        <v>20</v>
      </c>
      <c r="AJ29">
        <v>20</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A30" s="5">
        <f>AA6*EnhanceTable!C34</f>
        <v>139.117624313107</v>
      </c>
      <c r="AD30" s="7">
        <f>VLOOKUP("LnAtkConstant1",[2]로그수치!$A:$B,MATCH([2]로그수치!$B$1,[2]로그수치!$A$1:$B$1,0),0)*LN(AA30)
+VLOOKUP("LnAtkConstant2",[2]로그수치!$A:$B,MATCH([2]로그수치!$B$1,[2]로그수치!$A$1:$B$1,0),0)</f>
        <v>325.65613535278226</v>
      </c>
      <c r="AG30">
        <v>10</v>
      </c>
      <c r="AH30">
        <v>2</v>
      </c>
      <c r="AI30">
        <v>50</v>
      </c>
      <c r="AJ30">
        <v>30</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A31" s="5">
        <f>AA8*EnhanceTable!C55</f>
        <v>506.90366236357204</v>
      </c>
      <c r="AD31" s="7">
        <f>VLOOKUP("LnAtkConstant1",[2]로그수치!$A:$B,MATCH([2]로그수치!$B$1,[2]로그수치!$A$1:$B$1,0),0)*LN(AA31)
+VLOOKUP("LnAtkConstant2",[2]로그수치!$A:$B,MATCH([2]로그수치!$B$1,[2]로그수치!$A$1:$B$1,0),0)</f>
        <v>485.10279935021549</v>
      </c>
      <c r="AG31">
        <v>8</v>
      </c>
      <c r="AH31">
        <v>2</v>
      </c>
      <c r="AI31">
        <v>50</v>
      </c>
      <c r="AJ31">
        <v>24</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A32" s="5">
        <f>AA10*EnhanceTable!C86</f>
        <v>3072.4965444634136</v>
      </c>
      <c r="AD32" s="7">
        <f>VLOOKUP("LnAtkConstant1",[2]로그수치!$A:$B,MATCH([2]로그수치!$B$1,[2]로그수치!$A$1:$B$1,0),0)*LN(AA32)
+VLOOKUP("LnAtkConstant2",[2]로그수치!$A:$B,MATCH([2]로그수치!$B$1,[2]로그수치!$A$1:$B$1,0),0)</f>
        <v>707.30746138721634</v>
      </c>
      <c r="AG32">
        <v>5</v>
      </c>
      <c r="AH32">
        <v>4</v>
      </c>
      <c r="AI32">
        <v>10</v>
      </c>
      <c r="AJ32">
        <v>10</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A33" s="5">
        <f>AA12*EnhanceTable!C86</f>
        <v>3760.9903782694546</v>
      </c>
      <c r="AD33" s="7">
        <f>VLOOKUP("LnAtkConstant1",[2]로그수치!$A:$B,MATCH([2]로그수치!$B$1,[2]로그수치!$A$1:$B$1,0),0)*LN(AA33)
+VLOOKUP("LnAtkConstant2",[2]로그수치!$A:$B,MATCH([2]로그수치!$B$1,[2]로그수치!$A$1:$B$1,0),0)</f>
        <v>732.24078849229159</v>
      </c>
      <c r="AG33">
        <v>4</v>
      </c>
      <c r="AH33">
        <v>4</v>
      </c>
      <c r="AI33">
        <v>10</v>
      </c>
      <c r="AJ33">
        <v>8</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A34" s="5">
        <f>AA14*EnhanceTable!C86</f>
        <v>4606.6437268066393</v>
      </c>
      <c r="AD34" s="7">
        <f>VLOOKUP("LnAtkConstant1",[2]로그수치!$A:$B,MATCH([2]로그수치!$B$1,[2]로그수치!$A$1:$B$1,0),0)*LN(AA34)
+VLOOKUP("LnAtkConstant2",[2]로그수치!$A:$B,MATCH([2]로그수치!$B$1,[2]로그수치!$A$1:$B$1,0),0)</f>
        <v>757.25123016775069</v>
      </c>
      <c r="AG34">
        <v>3</v>
      </c>
      <c r="AH34">
        <v>5</v>
      </c>
      <c r="AI34">
        <v>40</v>
      </c>
      <c r="AJ34">
        <v>4.5</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2.4</v>
      </c>
      <c r="AH35">
        <v>5</v>
      </c>
      <c r="AI35">
        <v>40</v>
      </c>
      <c r="AJ35">
        <v>3.6</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A36" s="5">
        <v>59.8</v>
      </c>
      <c r="AD36" s="7">
        <f>VLOOKUP("LnHpConstant1",[2]로그수치!$A:$B,MATCH([2]로그수치!$B$1,[2]로그수치!$A$1:$B$1,0),0)*LN(AA36)
+VLOOKUP("LnHpConstant2",[2]로그수치!$A:$B,MATCH([2]로그수치!$B$1,[2]로그수치!$A$1:$B$1,0),0)</f>
        <v>40.314043442809748</v>
      </c>
      <c r="AG36">
        <v>1</v>
      </c>
      <c r="AH36">
        <v>8</v>
      </c>
      <c r="AI36">
        <v>30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A37" s="5">
        <v>77</v>
      </c>
      <c r="AD37" s="7">
        <f>VLOOKUP("LnHpConstant1",[2]로그수치!$A:$B,MATCH([2]로그수치!$B$1,[2]로그수치!$A$1:$B$1,0),0)*LN(AA37)
+VLOOKUP("LnHpConstant2",[2]로그수치!$A:$B,MATCH([2]로그수치!$B$1,[2]로그수치!$A$1:$B$1,0),0)</f>
        <v>90.192517489885404</v>
      </c>
      <c r="AG37">
        <v>0.8</v>
      </c>
      <c r="AH37">
        <v>8</v>
      </c>
      <c r="AI37">
        <v>30</v>
      </c>
      <c r="AJ37">
        <v>0.8</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A38" s="5">
        <v>207</v>
      </c>
      <c r="AD38" s="7">
        <f>VLOOKUP("LnHpConstant1",[2]로그수치!$A:$B,MATCH([2]로그수치!$B$1,[2]로그수치!$A$1:$B$1,0),0)*LN(AA38)
+VLOOKUP("LnHpConstant2",[2]로그수치!$A:$B,MATCH([2]로그수치!$B$1,[2]로그수치!$A$1:$B$1,0),0)</f>
        <v>285.30935524212452</v>
      </c>
      <c r="AG38">
        <v>0.33</v>
      </c>
      <c r="AH38">
        <v>16</v>
      </c>
      <c r="AI38">
        <v>30</v>
      </c>
      <c r="AJ38">
        <v>0.2</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A39" s="5">
        <v>856</v>
      </c>
      <c r="AD39" s="7">
        <f>VLOOKUP("LnHpConstant1",[2]로그수치!$A:$B,MATCH([2]로그수치!$B$1,[2]로그수치!$A$1:$B$1,0),0)*LN(AA39)
+VLOOKUP("LnHpConstant2",[2]로그수치!$A:$B,MATCH([2]로그수치!$B$1,[2]로그수치!$A$1:$B$1,0),0)</f>
        <v>565.39295395172019</v>
      </c>
      <c r="AG39">
        <v>0.26400000000000001</v>
      </c>
      <c r="AH39">
        <v>16</v>
      </c>
      <c r="AI39">
        <v>30</v>
      </c>
      <c r="AJ39">
        <v>0.16000000000000003</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A40" s="5">
        <v>6020</v>
      </c>
      <c r="AD40" s="7">
        <f>VLOOKUP("LnHpConstant1",[2]로그수치!$A:$B,MATCH([2]로그수치!$B$1,[2]로그수치!$A$1:$B$1,0),0)*LN(AA40)
+VLOOKUP("LnHpConstant2",[2]로그수치!$A:$B,MATCH([2]로그수치!$B$1,[2]로그수치!$A$1:$B$1,0),0)</f>
        <v>950.24918412396562</v>
      </c>
      <c r="AG40">
        <v>0.11</v>
      </c>
      <c r="AH40">
        <v>23</v>
      </c>
      <c r="AI40">
        <v>50</v>
      </c>
      <c r="AJ40">
        <v>0.04</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15</v>
      </c>
      <c r="AH41">
        <v>2</v>
      </c>
      <c r="AI41">
        <v>20</v>
      </c>
      <c r="AJ41">
        <v>25</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12</v>
      </c>
      <c r="AH42">
        <v>2</v>
      </c>
      <c r="AI42">
        <v>20</v>
      </c>
      <c r="AJ42">
        <v>20</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10</v>
      </c>
      <c r="AH43">
        <v>3</v>
      </c>
      <c r="AI43">
        <v>10</v>
      </c>
      <c r="AJ43">
        <v>30</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8</v>
      </c>
      <c r="AH44">
        <v>3</v>
      </c>
      <c r="AI44">
        <v>10</v>
      </c>
      <c r="AJ44">
        <v>24</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5</v>
      </c>
      <c r="AH45">
        <v>4</v>
      </c>
      <c r="AI45">
        <v>20</v>
      </c>
      <c r="AJ45">
        <v>10</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4</v>
      </c>
      <c r="AH46">
        <v>4</v>
      </c>
      <c r="AI46">
        <v>20</v>
      </c>
      <c r="AJ46">
        <v>8</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3</v>
      </c>
      <c r="AH47">
        <v>5</v>
      </c>
      <c r="AI47">
        <v>50</v>
      </c>
      <c r="AJ47">
        <v>4.5</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2.4</v>
      </c>
      <c r="AH48">
        <v>5</v>
      </c>
      <c r="AI48">
        <v>50</v>
      </c>
      <c r="AJ48">
        <v>3.6</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8</v>
      </c>
      <c r="AI49">
        <v>50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0.8</v>
      </c>
      <c r="AH50">
        <v>8</v>
      </c>
      <c r="AI50">
        <v>50</v>
      </c>
      <c r="AJ50">
        <v>0.8</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16</v>
      </c>
      <c r="AI51">
        <v>50</v>
      </c>
      <c r="AJ51">
        <v>0.2</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16</v>
      </c>
      <c r="AI52">
        <v>50</v>
      </c>
      <c r="AJ52">
        <v>0.16000000000000003</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23</v>
      </c>
      <c r="AI53">
        <v>50</v>
      </c>
      <c r="AJ53">
        <v>0.04</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15</v>
      </c>
      <c r="AH54">
        <v>2</v>
      </c>
      <c r="AI54">
        <v>30</v>
      </c>
      <c r="AJ54">
        <v>25</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12</v>
      </c>
      <c r="AH55">
        <v>2</v>
      </c>
      <c r="AI55">
        <v>30</v>
      </c>
      <c r="AJ55">
        <v>20</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10</v>
      </c>
      <c r="AH56">
        <v>3</v>
      </c>
      <c r="AI56">
        <v>20</v>
      </c>
      <c r="AJ56">
        <v>30</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8</v>
      </c>
      <c r="AH57">
        <v>3</v>
      </c>
      <c r="AI57">
        <v>20</v>
      </c>
      <c r="AJ57">
        <v>24</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5</v>
      </c>
      <c r="AH58">
        <v>4</v>
      </c>
      <c r="AI58">
        <v>30</v>
      </c>
      <c r="AJ58">
        <v>10</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4</v>
      </c>
      <c r="AH59">
        <v>4</v>
      </c>
      <c r="AI59">
        <v>30</v>
      </c>
      <c r="AJ59">
        <v>8</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3</v>
      </c>
      <c r="AH60">
        <v>6</v>
      </c>
      <c r="AI60">
        <v>20</v>
      </c>
      <c r="AJ60">
        <v>4.5</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2.4</v>
      </c>
      <c r="AH61">
        <v>6</v>
      </c>
      <c r="AI61">
        <v>20</v>
      </c>
      <c r="AJ61">
        <v>3.6</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9</v>
      </c>
      <c r="AI62">
        <v>50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0.8</v>
      </c>
      <c r="AH63">
        <v>9</v>
      </c>
      <c r="AI63">
        <v>50</v>
      </c>
      <c r="AJ63">
        <v>0.8</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0.33</v>
      </c>
      <c r="AH64">
        <v>17</v>
      </c>
      <c r="AI64">
        <v>30</v>
      </c>
      <c r="AJ64">
        <v>0.2</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17</v>
      </c>
      <c r="AI65">
        <v>30</v>
      </c>
      <c r="AJ65">
        <v>0.16000000000000003</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24</v>
      </c>
      <c r="AI66">
        <v>50</v>
      </c>
      <c r="AJ66">
        <v>0.04</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15</v>
      </c>
      <c r="AH68">
        <v>2</v>
      </c>
      <c r="AI68">
        <v>30</v>
      </c>
      <c r="AJ68">
        <v>25</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12</v>
      </c>
      <c r="AH69">
        <v>2</v>
      </c>
      <c r="AI69">
        <v>30</v>
      </c>
      <c r="AJ69">
        <v>20</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10</v>
      </c>
      <c r="AH70">
        <v>3</v>
      </c>
      <c r="AI70">
        <v>30</v>
      </c>
      <c r="AJ70">
        <v>30</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8</v>
      </c>
      <c r="AH71">
        <v>3</v>
      </c>
      <c r="AI71">
        <v>30</v>
      </c>
      <c r="AJ71">
        <v>24</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5</v>
      </c>
      <c r="AH72">
        <v>4</v>
      </c>
      <c r="AI72">
        <v>40</v>
      </c>
      <c r="AJ72">
        <v>10</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4</v>
      </c>
      <c r="AH73">
        <v>4</v>
      </c>
      <c r="AI73">
        <v>40</v>
      </c>
      <c r="AJ73">
        <v>8</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3</v>
      </c>
      <c r="AH74">
        <v>6</v>
      </c>
      <c r="AI74">
        <v>30</v>
      </c>
      <c r="AJ74">
        <v>4.5</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2.4</v>
      </c>
      <c r="AH75">
        <v>6</v>
      </c>
      <c r="AI75">
        <v>30</v>
      </c>
      <c r="AJ75">
        <v>3.6</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10</v>
      </c>
      <c r="AI76">
        <v>50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10</v>
      </c>
      <c r="AI77">
        <v>50</v>
      </c>
      <c r="AJ77">
        <v>0.8</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0.33</v>
      </c>
      <c r="AH78">
        <v>17</v>
      </c>
      <c r="AI78">
        <v>50</v>
      </c>
      <c r="AJ78">
        <v>0.2</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17</v>
      </c>
      <c r="AI79">
        <v>50</v>
      </c>
      <c r="AJ79">
        <v>0.16000000000000003</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0.11</v>
      </c>
      <c r="AH80">
        <v>25</v>
      </c>
      <c r="AI80">
        <v>50</v>
      </c>
      <c r="AJ80">
        <v>0.04</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15</v>
      </c>
      <c r="AH88">
        <v>2</v>
      </c>
      <c r="AI88">
        <v>40</v>
      </c>
      <c r="AJ88">
        <v>25</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12</v>
      </c>
      <c r="AH89">
        <v>2</v>
      </c>
      <c r="AI89">
        <v>40</v>
      </c>
      <c r="AJ89">
        <v>20</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10</v>
      </c>
      <c r="AH90">
        <v>3</v>
      </c>
      <c r="AI90">
        <v>30</v>
      </c>
      <c r="AJ90">
        <v>30</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8</v>
      </c>
      <c r="AH91">
        <v>3</v>
      </c>
      <c r="AI91">
        <v>30</v>
      </c>
      <c r="AJ91">
        <v>24</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5</v>
      </c>
      <c r="AH92">
        <v>4</v>
      </c>
      <c r="AI92">
        <v>50</v>
      </c>
      <c r="AJ92">
        <v>10</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4</v>
      </c>
      <c r="AH93">
        <v>4</v>
      </c>
      <c r="AI93">
        <v>50</v>
      </c>
      <c r="AJ93">
        <v>8</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3</v>
      </c>
      <c r="AH94">
        <v>6</v>
      </c>
      <c r="AI94">
        <v>40</v>
      </c>
      <c r="AJ94">
        <v>4.5</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2.4</v>
      </c>
      <c r="AH95">
        <v>6</v>
      </c>
      <c r="AI95">
        <v>40</v>
      </c>
      <c r="AJ95">
        <v>3.6</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11</v>
      </c>
      <c r="AI96">
        <v>50</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0.8</v>
      </c>
      <c r="AH97">
        <v>11</v>
      </c>
      <c r="AI97">
        <v>50</v>
      </c>
      <c r="AJ97">
        <v>0.8</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0.33</v>
      </c>
      <c r="AH98">
        <v>18</v>
      </c>
      <c r="AI98">
        <v>50</v>
      </c>
      <c r="AJ98">
        <v>0.2</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0.26400000000000001</v>
      </c>
      <c r="AH99">
        <v>18</v>
      </c>
      <c r="AI99">
        <v>50</v>
      </c>
      <c r="AJ99">
        <v>0.16000000000000003</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0.11</v>
      </c>
      <c r="AH100">
        <v>26</v>
      </c>
      <c r="AI100">
        <v>50</v>
      </c>
      <c r="AJ100">
        <v>0.04</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15</v>
      </c>
      <c r="AH101">
        <v>2</v>
      </c>
      <c r="AI101">
        <v>40</v>
      </c>
      <c r="AJ101">
        <v>25</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12</v>
      </c>
      <c r="AH102">
        <v>2</v>
      </c>
      <c r="AI102">
        <v>40</v>
      </c>
      <c r="AJ102">
        <v>20</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10</v>
      </c>
      <c r="AH103">
        <v>3</v>
      </c>
      <c r="AI103">
        <v>40</v>
      </c>
      <c r="AJ103">
        <v>30</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8</v>
      </c>
      <c r="AH104">
        <v>3</v>
      </c>
      <c r="AI104">
        <v>40</v>
      </c>
      <c r="AJ104">
        <v>24</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5</v>
      </c>
      <c r="AH105">
        <v>4</v>
      </c>
      <c r="AI105">
        <v>50</v>
      </c>
      <c r="AJ105">
        <v>10</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4</v>
      </c>
      <c r="AH106">
        <v>4</v>
      </c>
      <c r="AI106">
        <v>50</v>
      </c>
      <c r="AJ106">
        <v>8</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3</v>
      </c>
      <c r="AH107">
        <v>6</v>
      </c>
      <c r="AI107">
        <v>50</v>
      </c>
      <c r="AJ107">
        <v>4.5</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2.4</v>
      </c>
      <c r="AH108">
        <v>6</v>
      </c>
      <c r="AI108">
        <v>50</v>
      </c>
      <c r="AJ108">
        <v>3.6</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1</v>
      </c>
      <c r="AH109">
        <v>12</v>
      </c>
      <c r="AI109">
        <v>50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0.8</v>
      </c>
      <c r="AH110">
        <v>12</v>
      </c>
      <c r="AI110">
        <v>50</v>
      </c>
      <c r="AJ110">
        <v>0.8</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0.33</v>
      </c>
      <c r="AH111">
        <v>19</v>
      </c>
      <c r="AI111">
        <v>50</v>
      </c>
      <c r="AJ111">
        <v>0.2</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0.26400000000000001</v>
      </c>
      <c r="AH112">
        <v>19</v>
      </c>
      <c r="AI112">
        <v>50</v>
      </c>
      <c r="AJ112">
        <v>0.16000000000000003</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0.11</v>
      </c>
      <c r="AH113">
        <v>27</v>
      </c>
      <c r="AI113">
        <v>50</v>
      </c>
      <c r="AJ113">
        <v>0.04</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15</v>
      </c>
      <c r="AH115">
        <v>2</v>
      </c>
      <c r="AI115">
        <v>40</v>
      </c>
      <c r="AJ115">
        <v>25</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12</v>
      </c>
      <c r="AH116">
        <v>2</v>
      </c>
      <c r="AI116">
        <v>40</v>
      </c>
      <c r="AJ116">
        <v>20</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10</v>
      </c>
      <c r="AH117">
        <v>3</v>
      </c>
      <c r="AI117">
        <v>40</v>
      </c>
      <c r="AJ117">
        <v>30</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8</v>
      </c>
      <c r="AH118">
        <v>3</v>
      </c>
      <c r="AI118">
        <v>40</v>
      </c>
      <c r="AJ118">
        <v>24</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5</v>
      </c>
      <c r="AH119">
        <v>5</v>
      </c>
      <c r="AI119">
        <v>10</v>
      </c>
      <c r="AJ119">
        <v>10</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4</v>
      </c>
      <c r="AH120">
        <v>5</v>
      </c>
      <c r="AI120">
        <v>10</v>
      </c>
      <c r="AJ120">
        <v>8</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3</v>
      </c>
      <c r="AH121">
        <v>7</v>
      </c>
      <c r="AI121">
        <v>10</v>
      </c>
      <c r="AJ121">
        <v>4.5</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2.4</v>
      </c>
      <c r="AH122">
        <v>7</v>
      </c>
      <c r="AI122">
        <v>10</v>
      </c>
      <c r="AJ122">
        <v>3.6</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13</v>
      </c>
      <c r="AI123">
        <v>50</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0.8</v>
      </c>
      <c r="AH124">
        <v>13</v>
      </c>
      <c r="AI124">
        <v>50</v>
      </c>
      <c r="AJ124">
        <v>0.8</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0.33</v>
      </c>
      <c r="AH125">
        <v>20</v>
      </c>
      <c r="AI125">
        <v>50</v>
      </c>
      <c r="AJ125">
        <v>0.2</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0.26400000000000001</v>
      </c>
      <c r="AH126">
        <v>20</v>
      </c>
      <c r="AI126">
        <v>50</v>
      </c>
      <c r="AJ126">
        <v>0.16000000000000003</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0.11</v>
      </c>
      <c r="AH127">
        <v>28</v>
      </c>
      <c r="AI127">
        <v>50</v>
      </c>
      <c r="AJ127">
        <v>0.04</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H150"/>
  <sheetViews>
    <sheetView workbookViewId="0">
      <pane ySplit="1" topLeftCell="A68" activePane="bottomLeft" state="frozen"/>
      <selection pane="bottomLeft" activeCell="AH8" sqref="AH8"/>
    </sheetView>
    <sheetView topLeftCell="A133" workbookViewId="1">
      <selection activeCell="C150" sqref="C150"/>
    </sheetView>
  </sheetViews>
  <sheetFormatPr defaultRowHeight="16.5" outlineLevelCol="1"/>
  <cols>
    <col min="2" max="2" width="13.125" customWidth="1"/>
    <col min="3" max="3" width="9" customWidth="1"/>
    <col min="11" max="32" width="9" hidden="1" customWidth="1" outlineLevel="1"/>
    <col min="33" max="33" width="9" collapsed="1"/>
  </cols>
  <sheetData>
    <row r="1" spans="1:34"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4">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4">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4">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4">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4">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4">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c r="AH7">
        <f>14.1*C7</f>
        <v>22.70819100000001</v>
      </c>
    </row>
    <row r="8" spans="1:34">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4">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4">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4">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4">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4">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4">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4">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4">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row r="150" spans="1:32">
      <c r="C150" s="2">
        <f>C148*EquipTable!AA14</f>
        <v>4606.6437268066393</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G2" sqref="G2"/>
    </sheetView>
    <sheetView workbookViewId="1"/>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tabSelected="1" topLeftCell="A63" workbookViewId="1">
      <selection activeCell="A72" sqref="A72"/>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 workbookViewId="1"/>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A4" sqref="A4:B4"/>
    </sheetView>
    <sheetView workbookViewId="1"/>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2020-08-31T07:21:42Z</dcterms:modified>
</cp:coreProperties>
</file>