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CDE3FF9-8F5E-410A-AC9F-903614941881}"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Z6" i="9" l="1"/>
  <c r="AW12" i="9" l="1"/>
  <c r="AW11" i="9"/>
  <c r="AW10" i="9"/>
  <c r="AW9"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5" i="9" l="1"/>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1" i="9"/>
  <c r="AV10" i="9"/>
  <c r="S336" i="9"/>
  <c r="S318" i="9"/>
  <c r="S60" i="9"/>
  <c r="P367" i="9"/>
  <c r="N367" i="9"/>
  <c r="T367" i="9" s="1"/>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O54" i="9"/>
  <c r="R54" i="9" s="1"/>
  <c r="O304" i="9"/>
  <c r="R304" i="9" s="1"/>
  <c r="O145" i="9"/>
  <c r="R145" i="9" s="1"/>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16" i="9" l="1"/>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21" i="9"/>
  <c r="AA357" i="9"/>
  <c r="AA351" i="9"/>
  <c r="AA340" i="9"/>
  <c r="AA333" i="9"/>
  <c r="AA327" i="9"/>
  <c r="AA321" i="9"/>
  <c r="AA310" i="9"/>
  <c r="AA280" i="9"/>
  <c r="AA220" i="9"/>
  <c r="AA356" i="9"/>
  <c r="AA339" i="9"/>
  <c r="AA332" i="9"/>
  <c r="AA326" i="9"/>
  <c r="AA320" i="9"/>
  <c r="AA301" i="9"/>
  <c r="AA271" i="9"/>
  <c r="AA211" i="9"/>
  <c r="AA51" i="9"/>
  <c r="AA41" i="9"/>
  <c r="AA181" i="9"/>
  <c r="AA180" i="9"/>
  <c r="AA371" i="9"/>
  <c r="AA150" i="9"/>
  <c r="AA365" i="9"/>
  <c r="AA141" i="9"/>
  <c r="AA363" i="9"/>
  <c r="AA140" i="9"/>
  <c r="AA373" i="9"/>
  <c r="AA160" i="9"/>
  <c r="AA151" i="9"/>
  <c r="AA11" i="9"/>
  <c r="AA20" i="9"/>
  <c r="AA10" i="9"/>
  <c r="AA368" i="9"/>
  <c r="AA121" i="9"/>
  <c r="AA370" i="9"/>
  <c r="AA364" i="9"/>
  <c r="AA372" i="9"/>
  <c r="AA369" i="9"/>
  <c r="AA171" i="9"/>
  <c r="AA366" i="9"/>
  <c r="AA130" i="9"/>
  <c r="AA120" i="9"/>
  <c r="AA316" i="9"/>
  <c r="AA350" i="9"/>
  <c r="AA347" i="9"/>
  <c r="AN316" i="9" l="1"/>
  <c r="AN347" i="9"/>
  <c r="AN120" i="9"/>
  <c r="AN130" i="9"/>
  <c r="AN366" i="9"/>
  <c r="AN171" i="9"/>
  <c r="AN369" i="9"/>
  <c r="AN372" i="9"/>
  <c r="AN364" i="9"/>
  <c r="AN370" i="9"/>
  <c r="AN121" i="9"/>
  <c r="AN368" i="9"/>
  <c r="AN10" i="9"/>
  <c r="AN20" i="9"/>
  <c r="AN11" i="9"/>
  <c r="AN151" i="9"/>
  <c r="AN160" i="9"/>
  <c r="AN373" i="9"/>
  <c r="AN140" i="9"/>
  <c r="AN363" i="9"/>
  <c r="AN141" i="9"/>
  <c r="AN365" i="9"/>
  <c r="AN150" i="9"/>
  <c r="AN371" i="9"/>
  <c r="AN180" i="9"/>
  <c r="AN181" i="9"/>
  <c r="AN41" i="9"/>
  <c r="AN51" i="9"/>
  <c r="AN211" i="9"/>
  <c r="AN271" i="9"/>
  <c r="AN301" i="9"/>
  <c r="AN320" i="9"/>
  <c r="AN326" i="9"/>
  <c r="AN332" i="9"/>
  <c r="AN339" i="9"/>
  <c r="AN356" i="9"/>
  <c r="AN220" i="9"/>
  <c r="AN280" i="9"/>
  <c r="AN310" i="9"/>
  <c r="AN321" i="9"/>
  <c r="AN327" i="9"/>
  <c r="AN333" i="9"/>
  <c r="AN340" i="9"/>
  <c r="AN351" i="9"/>
  <c r="AN357" i="9"/>
  <c r="AN22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367" i="9"/>
  <c r="AA61" i="9"/>
  <c r="AA336" i="9"/>
  <c r="AA348" i="9"/>
  <c r="AA319" i="9"/>
  <c r="AA349" i="9"/>
  <c r="AN367" i="9" l="1"/>
  <c r="AN336" i="9"/>
  <c r="AN349" i="9"/>
  <c r="AN318" i="9"/>
  <c r="AN348" i="9"/>
  <c r="AN319" i="9"/>
  <c r="AN61"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N324" i="9"/>
  <c r="T324" i="9" s="1"/>
  <c r="N354" i="9"/>
  <c r="T354" i="9" s="1"/>
  <c r="R323" i="9"/>
  <c r="R324" i="9" s="1"/>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T362" i="9" l="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AH89" i="9" l="1"/>
  <c r="AK52" i="9"/>
  <c r="AK48" i="9"/>
  <c r="AK72" i="9"/>
  <c r="AH257" i="9"/>
  <c r="AK58" i="9"/>
  <c r="AK257" i="9"/>
  <c r="S256" i="9"/>
  <c r="P256" i="9"/>
  <c r="S265" i="9"/>
  <c r="AH72" i="9"/>
  <c r="AH282" i="9"/>
  <c r="AH23" i="9"/>
  <c r="AK89" i="9"/>
  <c r="AK78" i="9"/>
  <c r="AK23" i="9"/>
  <c r="AH237" i="9"/>
  <c r="AH58" i="9"/>
  <c r="S246" i="9"/>
  <c r="P246" i="9"/>
  <c r="S254" i="9"/>
  <c r="AH112" i="9"/>
  <c r="AK282" i="9"/>
  <c r="AH232" i="9"/>
  <c r="AK83" i="9"/>
  <c r="AH78" i="9"/>
  <c r="AK232" i="9"/>
  <c r="AK63" i="9"/>
  <c r="AK33" i="9"/>
  <c r="AH33" i="9"/>
  <c r="AH83" i="9"/>
  <c r="AK132" i="9"/>
  <c r="S245" i="9"/>
  <c r="S255" i="9"/>
  <c r="P254" i="9"/>
  <c r="AH69" i="9"/>
  <c r="AH63" i="9"/>
  <c r="AH48" i="9"/>
  <c r="AK237" i="9"/>
  <c r="AK69" i="9"/>
  <c r="AK247" i="9"/>
  <c r="AK112" i="9"/>
  <c r="P264" i="9"/>
  <c r="AH132" i="9"/>
  <c r="AH247"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AA190" i="9"/>
  <c r="AA191" i="9"/>
  <c r="AA201" i="9"/>
  <c r="AA362" i="9"/>
  <c r="AA200" i="9"/>
  <c r="AA331" i="9"/>
  <c r="AA361" i="9"/>
  <c r="AA330" i="9"/>
  <c r="AN361" i="9" l="1"/>
  <c r="AN362" i="9"/>
  <c r="AN191" i="9"/>
  <c r="AN200" i="9"/>
  <c r="AN190" i="9"/>
  <c r="AN201" i="9"/>
  <c r="AN331" i="9"/>
  <c r="AN330" i="9"/>
  <c r="N345" i="9" l="1"/>
  <c r="N346" i="9" s="1"/>
  <c r="N314" i="9"/>
  <c r="N315" i="9" s="1"/>
  <c r="AA281" i="9"/>
  <c r="AA40" i="9"/>
  <c r="AA31" i="9"/>
  <c r="AA30" i="9"/>
  <c r="AA21" i="9"/>
  <c r="T346" i="9" l="1"/>
  <c r="S346" i="9"/>
  <c r="T345" i="9"/>
  <c r="R345" i="9"/>
  <c r="R346" i="9" s="1"/>
  <c r="Q345" i="9"/>
  <c r="Q346" i="9" s="1"/>
  <c r="S345" i="9"/>
  <c r="T315" i="9"/>
  <c r="AV6" i="9" s="1"/>
  <c r="S315" i="9"/>
  <c r="T314" i="9"/>
  <c r="AV5" i="9" s="1"/>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42" i="9" l="1"/>
  <c r="AH107" i="9" l="1"/>
  <c r="AK107" i="9"/>
  <c r="AH104" i="9"/>
  <c r="AK104" i="9"/>
  <c r="AH101" i="9"/>
  <c r="AK101" i="9"/>
  <c r="AH110" i="9"/>
  <c r="AK110" i="9"/>
  <c r="AK102" i="9"/>
  <c r="AH102" i="9"/>
  <c r="AK105" i="9"/>
  <c r="AH105" i="9"/>
  <c r="AH100" i="9"/>
  <c r="AK100" i="9"/>
  <c r="AH294" i="9"/>
  <c r="AH85" i="9"/>
  <c r="AH74" i="9"/>
  <c r="AH25" i="9"/>
  <c r="AH14" i="9"/>
  <c r="AH4" i="9"/>
  <c r="AH84" i="9"/>
  <c r="AH62" i="9"/>
  <c r="AH297" i="9"/>
  <c r="AH67" i="9"/>
  <c r="AH7" i="9"/>
  <c r="AH296" i="9"/>
  <c r="AH177" i="9"/>
  <c r="AH66" i="9"/>
  <c r="AH57" i="9"/>
  <c r="AH27" i="9"/>
  <c r="AH16" i="9"/>
  <c r="AH6" i="9"/>
  <c r="AH284" i="9"/>
  <c r="AH75" i="9"/>
  <c r="AH65" i="9"/>
  <c r="AH46" i="9"/>
  <c r="AH5" i="9"/>
  <c r="AH24" i="9"/>
  <c r="AH86" i="9"/>
  <c r="AH56" i="9"/>
  <c r="AH36" i="9"/>
  <c r="AH54" i="9"/>
  <c r="AH34" i="9"/>
  <c r="AH152" i="9"/>
  <c r="AH243" i="9"/>
  <c r="AH248" i="9"/>
  <c r="AH93" i="9"/>
  <c r="AH272" i="9"/>
  <c r="AH13" i="9"/>
  <c r="BM83" i="9"/>
  <c r="AH113" i="9"/>
  <c r="AH273" i="9"/>
  <c r="AH163" i="9"/>
  <c r="BM85" i="9"/>
  <c r="AH88" i="9"/>
  <c r="AH157" i="9"/>
  <c r="BN67" i="9"/>
  <c r="BV2" i="9"/>
  <c r="AH242" i="9"/>
  <c r="AH162" i="9"/>
  <c r="AH259" i="9"/>
  <c r="AH172" i="9"/>
  <c r="AH59" i="9"/>
  <c r="AH308" i="9"/>
  <c r="AH143" i="9"/>
  <c r="AH252" i="9"/>
  <c r="AH303" i="9"/>
  <c r="AH213" i="9"/>
  <c r="AH309" i="9"/>
  <c r="AH238" i="9"/>
  <c r="AH28" i="9"/>
  <c r="BN114" i="9"/>
  <c r="AH122" i="9"/>
  <c r="AH118" i="9"/>
  <c r="BM67" i="9"/>
  <c r="AH97" i="9"/>
  <c r="AH38" i="9"/>
  <c r="AH222" i="9"/>
  <c r="AH278" i="9"/>
  <c r="AH209" i="9"/>
  <c r="AH2" i="9"/>
  <c r="BN83" i="9"/>
  <c r="AH198" i="9"/>
  <c r="BN85" i="9"/>
  <c r="BM128" i="9"/>
  <c r="AH292" i="9"/>
  <c r="BO114" i="9"/>
  <c r="AH227" i="9"/>
  <c r="AH269" i="9"/>
  <c r="BO82" i="9"/>
  <c r="AH3" i="9"/>
  <c r="AH268" i="9"/>
  <c r="AH73" i="9"/>
  <c r="BN81" i="9"/>
  <c r="AH299" i="9"/>
  <c r="AH22" i="9"/>
  <c r="AH92" i="9"/>
  <c r="AH217" i="9"/>
  <c r="BO86" i="9"/>
  <c r="AH202" i="9"/>
  <c r="BO83" i="9"/>
  <c r="AH199" i="9"/>
  <c r="AH98" i="9"/>
  <c r="AH8" i="9"/>
  <c r="AH43" i="9"/>
  <c r="AH49" i="9"/>
  <c r="AH262" i="9"/>
  <c r="AH182" i="9"/>
  <c r="AH68" i="9"/>
  <c r="AH79" i="9"/>
  <c r="BM84" i="9"/>
  <c r="AH193" i="9"/>
  <c r="AH267" i="9"/>
  <c r="AH189" i="9"/>
  <c r="AH42" i="9"/>
  <c r="BN87" i="9"/>
  <c r="BO128" i="9"/>
  <c r="AH179" i="9"/>
  <c r="AH133" i="9"/>
  <c r="AH228" i="9"/>
  <c r="AH277" i="9"/>
  <c r="AH218" i="9"/>
  <c r="AH188" i="9"/>
  <c r="AH258" i="9"/>
  <c r="AH12" i="9"/>
  <c r="AH293" i="9"/>
  <c r="AH187" i="9"/>
  <c r="AH137" i="9"/>
  <c r="AH192" i="9"/>
  <c r="AH253" i="9"/>
  <c r="AH9" i="9"/>
  <c r="AH287" i="9"/>
  <c r="BN84" i="9"/>
  <c r="AH279" i="9"/>
  <c r="AH288" i="9"/>
  <c r="AH149" i="9"/>
  <c r="AH219" i="9"/>
  <c r="BM81" i="9"/>
  <c r="AH289" i="9"/>
  <c r="BO84" i="9"/>
  <c r="AH127" i="9"/>
  <c r="BM86" i="9"/>
  <c r="AH203" i="9"/>
  <c r="AH18" i="9"/>
  <c r="AH183" i="9"/>
  <c r="AH53" i="9"/>
  <c r="BN86" i="9"/>
  <c r="AH39" i="9"/>
  <c r="AH169" i="9"/>
  <c r="AH109" i="9"/>
  <c r="AH178" i="9"/>
  <c r="AH208" i="9"/>
  <c r="AH153" i="9"/>
  <c r="AH128" i="9"/>
  <c r="AH233" i="9"/>
  <c r="AH249" i="9"/>
  <c r="BM114" i="9"/>
  <c r="AH108" i="9"/>
  <c r="BO85" i="9"/>
  <c r="AH223" i="9"/>
  <c r="AH212" i="9"/>
  <c r="AH138" i="9"/>
  <c r="AH103" i="9"/>
  <c r="AH167" i="9"/>
  <c r="AH139" i="9"/>
  <c r="AH129" i="9"/>
  <c r="AH32" i="9"/>
  <c r="AH158" i="9"/>
  <c r="AH283" i="9"/>
  <c r="AH99" i="9"/>
  <c r="AH298" i="9"/>
  <c r="AH159" i="9"/>
  <c r="AH77" i="9"/>
  <c r="AH263" i="9"/>
  <c r="AH29" i="9"/>
  <c r="BM87" i="9"/>
  <c r="AH123" i="9"/>
  <c r="BN82" i="9"/>
  <c r="BM82" i="9"/>
  <c r="AH173" i="9"/>
  <c r="AH17" i="9"/>
  <c r="AH147" i="9"/>
  <c r="BO81" i="9"/>
  <c r="AH142" i="9"/>
  <c r="AH19" i="9"/>
  <c r="BN128" i="9"/>
  <c r="AH197" i="9"/>
  <c r="AH148" i="9"/>
  <c r="AH119" i="9"/>
  <c r="BO87" i="9"/>
  <c r="AH229" i="9"/>
  <c r="AH82" i="9"/>
  <c r="BO67" i="9"/>
  <c r="AH168" i="9"/>
  <c r="AH207" i="9"/>
  <c r="AH239" i="9"/>
  <c r="BN92" i="9"/>
  <c r="BM92" i="9"/>
  <c r="BO92" i="9"/>
  <c r="BM103" i="9"/>
  <c r="BN103" i="9"/>
  <c r="BO103" i="9"/>
  <c r="BM115" i="9"/>
  <c r="BO115" i="9"/>
  <c r="BN115" i="9"/>
  <c r="BM126" i="9"/>
  <c r="BN126" i="9"/>
  <c r="BO126" i="9"/>
  <c r="BO9" i="9"/>
  <c r="BN9" i="9"/>
  <c r="BM9" i="9"/>
  <c r="BM124" i="9"/>
  <c r="BO124" i="9"/>
  <c r="BN124" i="9"/>
  <c r="BM55" i="9"/>
  <c r="BN55" i="9"/>
  <c r="BO55" i="9"/>
  <c r="BO49" i="9"/>
  <c r="BN49" i="9"/>
  <c r="BM49" i="9"/>
  <c r="BO31" i="9"/>
  <c r="BN31" i="9"/>
  <c r="BM31" i="9"/>
  <c r="BN17" i="9"/>
  <c r="BM17" i="9"/>
  <c r="BO17" i="9"/>
  <c r="BO28" i="9"/>
  <c r="BM28" i="9"/>
  <c r="BN28" i="9"/>
  <c r="BM76" i="9"/>
  <c r="BO76" i="9"/>
  <c r="BN76" i="9"/>
  <c r="BO88" i="9"/>
  <c r="BN88" i="9"/>
  <c r="BM88" i="9"/>
  <c r="BM11" i="9"/>
  <c r="BM102" i="9"/>
  <c r="BN47" i="9"/>
  <c r="BO111" i="9"/>
  <c r="BO30" i="9"/>
  <c r="BO11" i="9"/>
  <c r="BN102" i="9"/>
  <c r="BO47" i="9"/>
  <c r="BN111" i="9"/>
  <c r="BM37" i="9"/>
  <c r="BN30" i="9"/>
  <c r="BN11" i="9"/>
  <c r="BO102" i="9"/>
  <c r="BM47" i="9"/>
  <c r="BM111" i="9"/>
  <c r="BN6" i="9"/>
  <c r="BN37" i="9"/>
  <c r="BO6" i="9"/>
  <c r="BO37" i="9"/>
  <c r="BM30" i="9"/>
  <c r="BM6" i="9"/>
  <c r="BN58" i="9"/>
  <c r="BO58" i="9"/>
  <c r="BM58" i="9"/>
  <c r="BN113" i="9"/>
  <c r="BM113" i="9"/>
  <c r="BO113" i="9"/>
  <c r="BM119" i="9"/>
  <c r="BN119" i="9"/>
  <c r="BO119" i="9"/>
  <c r="BO33" i="9"/>
  <c r="BM33" i="9"/>
  <c r="BN33" i="9"/>
  <c r="BM105" i="9"/>
  <c r="BO75" i="9"/>
  <c r="BO105" i="9"/>
  <c r="BN75" i="9"/>
  <c r="BN105" i="9"/>
  <c r="BM75" i="9"/>
  <c r="BO32" i="9"/>
  <c r="BM32" i="9"/>
  <c r="BN32" i="9"/>
  <c r="BO79" i="9"/>
  <c r="BM79" i="9"/>
  <c r="BN79" i="9"/>
  <c r="BN25" i="9"/>
  <c r="BM25" i="9"/>
  <c r="BO25" i="9"/>
  <c r="BM122" i="9"/>
  <c r="BN19" i="9"/>
  <c r="BO122" i="9"/>
  <c r="BM19" i="9"/>
  <c r="BN122" i="9"/>
  <c r="BO19" i="9"/>
  <c r="BO48" i="9"/>
  <c r="BN48" i="9"/>
  <c r="BM118" i="9"/>
  <c r="BN118" i="9"/>
  <c r="BM48" i="9"/>
  <c r="BO118" i="9"/>
  <c r="BM41" i="9"/>
  <c r="BM5" i="9"/>
  <c r="BO41" i="9"/>
  <c r="BO5" i="9"/>
  <c r="BN41" i="9"/>
  <c r="BN5" i="9"/>
  <c r="BM78" i="9"/>
  <c r="BN96" i="9"/>
  <c r="BM96" i="9"/>
  <c r="BN78" i="9"/>
  <c r="BO96" i="9"/>
  <c r="BO78" i="9"/>
  <c r="BM52" i="9"/>
  <c r="BM107" i="9"/>
  <c r="BN52" i="9"/>
  <c r="BN107" i="9"/>
  <c r="BM16" i="9"/>
  <c r="BO52" i="9"/>
  <c r="BO107" i="9"/>
  <c r="BN16" i="9"/>
  <c r="BO16" i="9"/>
  <c r="BM63" i="9"/>
  <c r="BM27" i="9"/>
  <c r="BM112" i="9"/>
  <c r="BO63" i="9"/>
  <c r="BN27" i="9"/>
  <c r="BN63" i="9"/>
  <c r="BO27" i="9"/>
  <c r="BN112" i="9"/>
  <c r="BO112" i="9"/>
  <c r="BO26" i="9"/>
  <c r="BO69" i="9"/>
  <c r="BN26" i="9"/>
  <c r="BN69" i="9"/>
  <c r="BM26" i="9"/>
  <c r="BM69" i="9"/>
  <c r="BN93" i="9"/>
  <c r="BO93" i="9"/>
  <c r="BM93" i="9"/>
  <c r="BN71" i="9"/>
  <c r="BO66" i="9"/>
  <c r="BO59" i="9"/>
  <c r="BM71" i="9"/>
  <c r="BM66" i="9"/>
  <c r="BM59" i="9"/>
  <c r="BO71" i="9"/>
  <c r="BN66" i="9"/>
  <c r="BN59" i="9"/>
  <c r="BM61" i="9"/>
  <c r="BO13" i="9"/>
  <c r="BO61" i="9"/>
  <c r="BN13" i="9"/>
  <c r="BM13" i="9"/>
  <c r="BN61" i="9"/>
  <c r="BO104" i="9"/>
  <c r="BN50" i="9"/>
  <c r="BO45" i="9"/>
  <c r="BN104" i="9"/>
  <c r="BO50" i="9"/>
  <c r="BM104" i="9"/>
  <c r="BM50" i="9"/>
  <c r="BN45" i="9"/>
  <c r="BM45" i="9"/>
  <c r="BN97" i="9"/>
  <c r="BM97" i="9"/>
  <c r="BO97" i="9"/>
  <c r="BM38" i="9"/>
  <c r="BO38" i="9"/>
  <c r="BN38" i="9"/>
  <c r="BM44" i="9"/>
  <c r="BN120" i="9"/>
  <c r="BO98" i="9"/>
  <c r="BM108" i="9"/>
  <c r="BN44" i="9"/>
  <c r="BM120" i="9"/>
  <c r="BM98" i="9"/>
  <c r="BO44" i="9"/>
  <c r="BO120" i="9"/>
  <c r="BN98" i="9"/>
  <c r="BO125" i="9"/>
  <c r="BN108" i="9"/>
  <c r="BM125" i="9"/>
  <c r="BN125" i="9"/>
  <c r="BO108" i="9"/>
  <c r="BM20" i="9"/>
  <c r="BM91" i="9"/>
  <c r="BN20" i="9"/>
  <c r="BO20" i="9"/>
  <c r="BO91" i="9"/>
  <c r="BN91" i="9"/>
  <c r="BN99" i="9"/>
  <c r="BO99" i="9"/>
  <c r="BM99" i="9"/>
  <c r="BM22" i="9"/>
  <c r="BN22" i="9"/>
  <c r="BO22" i="9"/>
  <c r="BO116" i="9"/>
  <c r="BN36" i="9"/>
  <c r="BN7" i="9"/>
  <c r="BN116" i="9"/>
  <c r="BM36" i="9"/>
  <c r="BM116" i="9"/>
  <c r="BO36" i="9"/>
  <c r="BO7" i="9"/>
  <c r="BM7" i="9"/>
  <c r="BN35" i="9"/>
  <c r="BO127" i="9"/>
  <c r="BM35" i="9"/>
  <c r="BN127" i="9"/>
  <c r="BO35" i="9"/>
  <c r="BM127" i="9"/>
  <c r="BN72" i="9"/>
  <c r="BO72" i="9"/>
  <c r="BM72" i="9"/>
  <c r="BN101" i="9"/>
  <c r="BO46" i="9"/>
  <c r="BN10" i="9"/>
  <c r="BO101" i="9"/>
  <c r="BN46" i="9"/>
  <c r="BM101" i="9"/>
  <c r="BM46" i="9"/>
  <c r="BN90" i="9"/>
  <c r="BM10" i="9"/>
  <c r="BM90" i="9"/>
  <c r="BO90" i="9"/>
  <c r="BO10" i="9"/>
  <c r="BN57" i="9"/>
  <c r="BN106" i="9"/>
  <c r="BM21" i="9"/>
  <c r="BO57" i="9"/>
  <c r="BO106" i="9"/>
  <c r="BM57" i="9"/>
  <c r="BM106" i="9"/>
  <c r="BO21" i="9"/>
  <c r="BN21" i="9"/>
  <c r="BM62" i="9"/>
  <c r="BN80" i="9"/>
  <c r="BN62" i="9"/>
  <c r="BM80" i="9"/>
  <c r="BO62" i="9"/>
  <c r="BO80" i="9"/>
  <c r="BN14" i="9"/>
  <c r="BM14" i="9"/>
  <c r="BO14" i="9"/>
  <c r="BN54" i="9"/>
  <c r="BN34" i="9"/>
  <c r="BM23" i="9"/>
  <c r="BM3" i="9"/>
  <c r="BM54" i="9"/>
  <c r="BO34" i="9"/>
  <c r="BN23" i="9"/>
  <c r="BO3" i="9"/>
  <c r="BN117" i="9"/>
  <c r="BO54" i="9"/>
  <c r="BM34" i="9"/>
  <c r="BO23" i="9"/>
  <c r="BN3" i="9"/>
  <c r="BO89" i="9"/>
  <c r="BO12" i="9"/>
  <c r="BO117" i="9"/>
  <c r="BM89" i="9"/>
  <c r="BN12" i="9"/>
  <c r="BM12" i="9"/>
  <c r="BM117" i="9"/>
  <c r="BN89" i="9"/>
  <c r="BM73" i="9"/>
  <c r="BO94" i="9"/>
  <c r="BO73" i="9"/>
  <c r="BN94" i="9"/>
  <c r="BN73" i="9"/>
  <c r="BM94" i="9"/>
  <c r="BM24" i="9"/>
  <c r="BO24" i="9"/>
  <c r="BN24" i="9"/>
  <c r="BO64" i="9"/>
  <c r="BO39" i="9"/>
  <c r="BO60" i="9"/>
  <c r="BM70" i="9"/>
  <c r="BN64" i="9"/>
  <c r="BM39" i="9"/>
  <c r="BM60" i="9"/>
  <c r="BM64" i="9"/>
  <c r="BN39" i="9"/>
  <c r="BN60" i="9"/>
  <c r="BN53" i="9"/>
  <c r="BO53" i="9"/>
  <c r="BO43" i="9"/>
  <c r="BO70" i="9"/>
  <c r="BM43" i="9"/>
  <c r="BM53" i="9"/>
  <c r="BN43" i="9"/>
  <c r="BN70" i="9"/>
  <c r="BM123" i="9"/>
  <c r="BM18" i="9"/>
  <c r="BN123" i="9"/>
  <c r="BO18" i="9"/>
  <c r="BO123" i="9"/>
  <c r="BN18" i="9"/>
  <c r="BN109" i="9"/>
  <c r="BM74" i="9"/>
  <c r="BM109" i="9"/>
  <c r="BO109" i="9"/>
  <c r="BN74" i="9"/>
  <c r="BO74" i="9"/>
  <c r="BN65" i="9"/>
  <c r="BO121" i="9"/>
  <c r="BO65" i="9"/>
  <c r="BM121" i="9"/>
  <c r="BM65" i="9"/>
  <c r="BN121" i="9"/>
  <c r="BN29" i="9"/>
  <c r="BM29" i="9"/>
  <c r="BO29" i="9"/>
  <c r="BO77" i="9"/>
  <c r="BN40" i="9"/>
  <c r="BM77" i="9"/>
  <c r="BO40" i="9"/>
  <c r="BN77" i="9"/>
  <c r="BM40" i="9"/>
  <c r="BO95" i="9"/>
  <c r="BM4" i="9"/>
  <c r="BN95" i="9"/>
  <c r="BM95" i="9"/>
  <c r="BO4" i="9"/>
  <c r="BN4" i="9"/>
  <c r="BO51" i="9"/>
  <c r="BO100" i="9"/>
  <c r="BN15" i="9"/>
  <c r="BN51" i="9"/>
  <c r="BN100" i="9"/>
  <c r="BM51" i="9"/>
  <c r="BM100" i="9"/>
  <c r="BO15" i="9"/>
  <c r="BM15" i="9"/>
  <c r="BN56" i="9"/>
  <c r="BO68" i="9"/>
  <c r="BN8" i="9"/>
  <c r="BO56" i="9"/>
  <c r="BN68" i="9"/>
  <c r="BM56" i="9"/>
  <c r="BM68" i="9"/>
  <c r="BO8" i="9"/>
  <c r="BM8" i="9"/>
  <c r="BO42" i="9"/>
  <c r="BN42" i="9"/>
  <c r="BM110" i="9"/>
  <c r="BO110" i="9"/>
  <c r="BN110" i="9"/>
  <c r="AI1" i="9" l="1" a="1"/>
  <c r="AI1" i="9" s="1"/>
  <c r="BN2" i="9"/>
  <c r="BQ24" i="9" s="1"/>
  <c r="BO2" i="9"/>
  <c r="BR91" i="9" s="1"/>
  <c r="BS1" i="9"/>
  <c r="BM2" i="9"/>
  <c r="BP15" i="9" s="1"/>
  <c r="BP50" i="9" l="1"/>
  <c r="BP110" i="9"/>
  <c r="BP59" i="9"/>
  <c r="BP33" i="9"/>
  <c r="BP31" i="9"/>
  <c r="BP43" i="9"/>
  <c r="BR94" i="9"/>
  <c r="BR102" i="9"/>
  <c r="BR40" i="9"/>
  <c r="BR76" i="9"/>
  <c r="BR103" i="9"/>
  <c r="BR12" i="9"/>
  <c r="BQ107" i="9"/>
  <c r="BR59" i="9"/>
  <c r="BR90" i="9"/>
  <c r="BR61" i="9"/>
  <c r="BQ83" i="9"/>
  <c r="BP122" i="9"/>
  <c r="BR36" i="9"/>
  <c r="BQ73" i="9"/>
  <c r="BP70" i="9"/>
  <c r="BQ105" i="9"/>
  <c r="BQ90" i="9"/>
  <c r="BP125" i="9"/>
  <c r="BR52" i="9"/>
  <c r="BQ47" i="9"/>
  <c r="BQ108" i="9"/>
  <c r="BQ123" i="9"/>
  <c r="BP90" i="9"/>
  <c r="BQ81" i="9"/>
  <c r="BQ74" i="9"/>
  <c r="BR37" i="9"/>
  <c r="BR116" i="9"/>
  <c r="BR20" i="9"/>
  <c r="BR46" i="9"/>
  <c r="BR111" i="9"/>
  <c r="BR11" i="9"/>
  <c r="BQ76" i="9"/>
  <c r="BQ69" i="9"/>
  <c r="BR86" i="9"/>
  <c r="BR48" i="9"/>
  <c r="BP106" i="9"/>
  <c r="BR68" i="9"/>
  <c r="BR18" i="9"/>
  <c r="BQ96" i="9"/>
  <c r="BR3" i="9"/>
  <c r="BQ72" i="9"/>
  <c r="BQ85" i="9"/>
  <c r="BQ33" i="9"/>
  <c r="BQ20" i="9"/>
  <c r="BQ4" i="9"/>
  <c r="BQ14" i="9"/>
  <c r="BR115" i="9"/>
  <c r="BQ68" i="9"/>
  <c r="BR5" i="9"/>
  <c r="BR125" i="9"/>
  <c r="BR4" i="9"/>
  <c r="BP124" i="9"/>
  <c r="BR63" i="9"/>
  <c r="BR64" i="9"/>
  <c r="BR110" i="9"/>
  <c r="BQ128" i="9"/>
  <c r="BP66" i="9"/>
  <c r="BR89" i="9"/>
  <c r="BP53" i="9"/>
  <c r="BR82" i="9"/>
  <c r="BP96" i="9"/>
  <c r="BQ10" i="9"/>
  <c r="BR31" i="9"/>
  <c r="BQ115" i="9"/>
  <c r="BR30" i="9"/>
  <c r="BR55" i="9"/>
  <c r="BR49" i="9"/>
  <c r="BR26" i="9"/>
  <c r="BQ29" i="9"/>
  <c r="BP105" i="9"/>
  <c r="BQ103" i="9"/>
  <c r="BR13" i="9"/>
  <c r="BP29" i="9"/>
  <c r="BR109" i="9"/>
  <c r="BR67" i="9"/>
  <c r="BQ52" i="9"/>
  <c r="BQ117" i="9"/>
  <c r="BR88" i="9"/>
  <c r="BQ28" i="9"/>
  <c r="BQ61" i="9"/>
  <c r="BP80" i="9"/>
  <c r="BP107" i="9"/>
  <c r="BP119" i="9"/>
  <c r="BP51" i="9"/>
  <c r="BR56" i="9"/>
  <c r="BR2" i="9"/>
  <c r="BU3" i="9" s="1"/>
  <c r="BQ82" i="9"/>
  <c r="BP76" i="9"/>
  <c r="BR33" i="9"/>
  <c r="BP78" i="9"/>
  <c r="BP71" i="9"/>
  <c r="BQ98" i="9"/>
  <c r="BQ101" i="9"/>
  <c r="BQ23" i="9"/>
  <c r="BP123" i="9"/>
  <c r="BQ51" i="9"/>
  <c r="BP18" i="9"/>
  <c r="BR28" i="9"/>
  <c r="BP63" i="9"/>
  <c r="BR101" i="9"/>
  <c r="BP100" i="9"/>
  <c r="BR124" i="9"/>
  <c r="BP47" i="9"/>
  <c r="BQ19" i="9"/>
  <c r="BQ27" i="9"/>
  <c r="BQ45" i="9"/>
  <c r="BQ36" i="9"/>
  <c r="BR21" i="9"/>
  <c r="BR39" i="9"/>
  <c r="BR8" i="9"/>
  <c r="BR27" i="9"/>
  <c r="BP3" i="9"/>
  <c r="BR42" i="9"/>
  <c r="BR105" i="9"/>
  <c r="BR97" i="9"/>
  <c r="BQ86" i="9"/>
  <c r="BQ124" i="9"/>
  <c r="BP111" i="9"/>
  <c r="BR122" i="9"/>
  <c r="BQ63" i="9"/>
  <c r="BP45" i="9"/>
  <c r="BQ7" i="9"/>
  <c r="BQ21" i="9"/>
  <c r="BP94" i="9"/>
  <c r="BR65" i="9"/>
  <c r="BP8" i="9"/>
  <c r="BR32" i="9"/>
  <c r="BP44" i="9"/>
  <c r="BQ60" i="9"/>
  <c r="BP58" i="9"/>
  <c r="BR120" i="9"/>
  <c r="BQ84" i="9"/>
  <c r="BQ55" i="9"/>
  <c r="BQ37" i="9"/>
  <c r="BQ122" i="9"/>
  <c r="BQ112" i="9"/>
  <c r="BP97" i="9"/>
  <c r="BP36" i="9"/>
  <c r="BQ80" i="9"/>
  <c r="BQ64" i="9"/>
  <c r="BQ40" i="9"/>
  <c r="BR114" i="9"/>
  <c r="BR119" i="9"/>
  <c r="BQ91" i="9"/>
  <c r="BR14" i="9"/>
  <c r="BR34" i="9"/>
  <c r="BR23" i="9"/>
  <c r="BP112" i="9"/>
  <c r="BP60" i="9"/>
  <c r="BP22" i="9"/>
  <c r="BP91" i="9"/>
  <c r="BP75" i="9"/>
  <c r="BP10" i="9"/>
  <c r="BQ3" i="9"/>
  <c r="BQ2" i="9"/>
  <c r="BT3" i="9" s="1"/>
  <c r="BP103" i="9"/>
  <c r="BP11" i="9"/>
  <c r="BQ75" i="9"/>
  <c r="BP52" i="9"/>
  <c r="BP61" i="9"/>
  <c r="BP20" i="9"/>
  <c r="BP46" i="9"/>
  <c r="BP12" i="9"/>
  <c r="BQ109" i="9"/>
  <c r="BQ56" i="9"/>
  <c r="BR121" i="9"/>
  <c r="BP37" i="9"/>
  <c r="BR71" i="9"/>
  <c r="BP62" i="9"/>
  <c r="BR84" i="9"/>
  <c r="BQ49" i="9"/>
  <c r="BP30" i="9"/>
  <c r="BQ48" i="9"/>
  <c r="BR69" i="9"/>
  <c r="BR38" i="9"/>
  <c r="BR7" i="9"/>
  <c r="BR62" i="9"/>
  <c r="BR70" i="9"/>
  <c r="BQ92" i="9"/>
  <c r="BQ71" i="9"/>
  <c r="BR54" i="9"/>
  <c r="BR87" i="9"/>
  <c r="BR25" i="9"/>
  <c r="BR108" i="9"/>
  <c r="BP82" i="9"/>
  <c r="BP49" i="9"/>
  <c r="BP6" i="9"/>
  <c r="BP118" i="9"/>
  <c r="BQ26" i="9"/>
  <c r="BQ38" i="9"/>
  <c r="BP7" i="9"/>
  <c r="BR80" i="9"/>
  <c r="BR60" i="9"/>
  <c r="BR29" i="9"/>
  <c r="BQ110" i="9"/>
  <c r="BP19" i="9"/>
  <c r="BP98" i="9"/>
  <c r="BP121" i="9"/>
  <c r="BQ32" i="9"/>
  <c r="BP128" i="9"/>
  <c r="BP114" i="9"/>
  <c r="BQ31" i="9"/>
  <c r="BR58" i="9"/>
  <c r="BP48" i="9"/>
  <c r="BP26" i="9"/>
  <c r="BQ120" i="9"/>
  <c r="BR127" i="9"/>
  <c r="BP54" i="9"/>
  <c r="BQ53" i="9"/>
  <c r="BP4" i="9"/>
  <c r="BQ87" i="9"/>
  <c r="BR19" i="9"/>
  <c r="BP83" i="9"/>
  <c r="BQ12" i="9"/>
  <c r="BR73" i="9"/>
  <c r="BQ70" i="9"/>
  <c r="BP39" i="9"/>
  <c r="BP38" i="9"/>
  <c r="BP102" i="9"/>
  <c r="BP69" i="9"/>
  <c r="BP32" i="9"/>
  <c r="BP16" i="9"/>
  <c r="BP13" i="9"/>
  <c r="BQ114" i="9"/>
  <c r="BP126" i="9"/>
  <c r="BQ102" i="9"/>
  <c r="BR79" i="9"/>
  <c r="BR107" i="9"/>
  <c r="BR104" i="9"/>
  <c r="BQ99" i="9"/>
  <c r="BQ57" i="9"/>
  <c r="BQ94" i="9"/>
  <c r="BQ65" i="9"/>
  <c r="BP68" i="9"/>
  <c r="BQ77" i="9"/>
  <c r="BQ6" i="9"/>
  <c r="BQ97" i="9"/>
  <c r="BP73" i="9"/>
  <c r="BR85" i="9"/>
  <c r="BP17" i="9"/>
  <c r="BP113" i="9"/>
  <c r="BP5" i="9"/>
  <c r="BR93" i="9"/>
  <c r="BQ44" i="9"/>
  <c r="BR35" i="9"/>
  <c r="BQ34" i="9"/>
  <c r="BP74" i="9"/>
  <c r="BP55" i="9"/>
  <c r="BQ104" i="9"/>
  <c r="BP24" i="9"/>
  <c r="BR92" i="9"/>
  <c r="BQ5" i="9"/>
  <c r="BP85" i="9"/>
  <c r="BR81" i="9"/>
  <c r="BR17" i="9"/>
  <c r="BR113" i="9"/>
  <c r="BR41" i="9"/>
  <c r="BP93" i="9"/>
  <c r="BP120" i="9"/>
  <c r="BP127" i="9"/>
  <c r="BP23" i="9"/>
  <c r="BQ39" i="9"/>
  <c r="BP40" i="9"/>
  <c r="BR9" i="9"/>
  <c r="BQ118" i="9"/>
  <c r="BQ116" i="9"/>
  <c r="BR51" i="9"/>
  <c r="BR118" i="9"/>
  <c r="BR83" i="9"/>
  <c r="BP87" i="9"/>
  <c r="BP28" i="9"/>
  <c r="BQ119" i="9"/>
  <c r="BQ41" i="9"/>
  <c r="BR66" i="9"/>
  <c r="BR44" i="9"/>
  <c r="BR72" i="9"/>
  <c r="BP34" i="9"/>
  <c r="BQ43" i="9"/>
  <c r="BR100" i="9"/>
  <c r="BP81" i="9"/>
  <c r="BR78" i="9"/>
  <c r="BQ67" i="9"/>
  <c r="BR53" i="9"/>
  <c r="BR74" i="9"/>
  <c r="BQ95" i="9"/>
  <c r="BQ18" i="9"/>
  <c r="BP92" i="9"/>
  <c r="BQ88" i="9"/>
  <c r="BR75" i="9"/>
  <c r="BR96" i="9"/>
  <c r="BQ66" i="9"/>
  <c r="BQ125" i="9"/>
  <c r="BQ46" i="9"/>
  <c r="BP89" i="9"/>
  <c r="BR123" i="9"/>
  <c r="BR15" i="9"/>
  <c r="BP9" i="9"/>
  <c r="BR112" i="9"/>
  <c r="BP67" i="9"/>
  <c r="BQ121" i="9"/>
  <c r="BQ15" i="9"/>
  <c r="BP101" i="9"/>
  <c r="BP77" i="9"/>
  <c r="BP56" i="9"/>
  <c r="BR22" i="9"/>
  <c r="BP116" i="9"/>
  <c r="BP14" i="9"/>
  <c r="BP2" i="9"/>
  <c r="BS3" i="9" s="1"/>
  <c r="BS4" i="9" s="1"/>
  <c r="BP42" i="9"/>
  <c r="BR128" i="9"/>
  <c r="BQ17" i="9"/>
  <c r="BQ113" i="9"/>
  <c r="BP41" i="9"/>
  <c r="BQ93" i="9"/>
  <c r="BP108" i="9"/>
  <c r="BQ127" i="9"/>
  <c r="BQ54" i="9"/>
  <c r="BR43" i="9"/>
  <c r="BP95" i="9"/>
  <c r="BP64" i="9"/>
  <c r="BP115" i="9"/>
  <c r="BQ78" i="9"/>
  <c r="BQ35" i="9"/>
  <c r="BR77" i="9"/>
  <c r="BQ126" i="9"/>
  <c r="BR47" i="9"/>
  <c r="BP79" i="9"/>
  <c r="BQ16" i="9"/>
  <c r="BQ50" i="9"/>
  <c r="BR99" i="9"/>
  <c r="BQ106" i="9"/>
  <c r="BP117" i="9"/>
  <c r="BQ100" i="9"/>
  <c r="BQ25" i="9"/>
  <c r="BR57" i="9"/>
  <c r="BR95" i="9"/>
  <c r="BR6" i="9"/>
  <c r="BQ59" i="9"/>
  <c r="BP86" i="9"/>
  <c r="BR126" i="9"/>
  <c r="BQ111" i="9"/>
  <c r="BQ79" i="9"/>
  <c r="BR16" i="9"/>
  <c r="BR45" i="9"/>
  <c r="BP99" i="9"/>
  <c r="BP21" i="9"/>
  <c r="BQ89" i="9"/>
  <c r="BP109" i="9"/>
  <c r="BQ8" i="9"/>
  <c r="BQ58" i="9"/>
  <c r="BQ13" i="9"/>
  <c r="BR117" i="9"/>
  <c r="BQ11" i="9"/>
  <c r="BP104" i="9"/>
  <c r="BP84" i="9"/>
  <c r="BQ9" i="9"/>
  <c r="BQ30" i="9"/>
  <c r="BP25" i="9"/>
  <c r="BP27" i="9"/>
  <c r="BR50" i="9"/>
  <c r="BQ22" i="9"/>
  <c r="BR106" i="9"/>
  <c r="BR24" i="9"/>
  <c r="BP65" i="9"/>
  <c r="BQ42" i="9"/>
  <c r="BP88" i="9"/>
  <c r="BR98" i="9"/>
  <c r="BR10" i="9"/>
  <c r="BP35" i="9"/>
  <c r="BQ62" i="9"/>
  <c r="BP57" i="9"/>
  <c r="BP72" i="9"/>
  <c r="BT4" i="9" l="1"/>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5" i="9"/>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237" i="9" l="1"/>
  <c r="N227" i="9"/>
  <c r="N307" i="9"/>
  <c r="N172" i="9"/>
  <c r="N297" i="9"/>
  <c r="N167" i="9"/>
  <c r="N147" i="9"/>
  <c r="N117" i="9"/>
  <c r="N27" i="9"/>
  <c r="N232" i="9"/>
  <c r="N187" i="9"/>
  <c r="N217" i="9"/>
  <c r="N262" i="9"/>
  <c r="N182" i="9"/>
  <c r="N177" i="9"/>
  <c r="N127" i="9"/>
  <c r="N37" i="9"/>
  <c r="N17" i="9"/>
  <c r="N202" i="9"/>
  <c r="N42" i="9"/>
  <c r="N22" i="9"/>
  <c r="N137" i="9"/>
  <c r="N72" i="9"/>
  <c r="N57" i="9"/>
  <c r="N87" i="9"/>
  <c r="N287" i="9"/>
  <c r="N272" i="9"/>
  <c r="N257" i="9"/>
  <c r="N207" i="9"/>
  <c r="N143" i="9"/>
  <c r="N242" i="9"/>
  <c r="N123" i="9"/>
  <c r="N293" i="9"/>
  <c r="N283" i="9"/>
  <c r="N132" i="9"/>
  <c r="N197" i="9"/>
  <c r="N7" i="9"/>
  <c r="N83" i="9"/>
  <c r="N103" i="9"/>
  <c r="N247" i="9"/>
  <c r="N77" i="9"/>
  <c r="N67" i="9"/>
  <c r="N93" i="9"/>
  <c r="N82" i="9"/>
  <c r="N282" i="9"/>
  <c r="N267" i="9"/>
  <c r="N223" i="9"/>
  <c r="N153" i="9"/>
  <c r="N92" i="9"/>
  <c r="N157" i="9"/>
  <c r="N292" i="9"/>
  <c r="N43" i="9"/>
  <c r="N13" i="9"/>
  <c r="N32" i="9"/>
  <c r="N263" i="9"/>
  <c r="N213" i="9"/>
  <c r="N133" i="9"/>
  <c r="N302" i="9"/>
  <c r="N63" i="9"/>
  <c r="N33" i="9"/>
  <c r="N252" i="9"/>
  <c r="N222" i="9"/>
  <c r="N162" i="9"/>
  <c r="N233" i="9"/>
  <c r="N152" i="9"/>
  <c r="N62" i="9"/>
  <c r="N203" i="9"/>
  <c r="N47" i="9"/>
  <c r="N273" i="9"/>
  <c r="N142" i="9"/>
  <c r="N173" i="9"/>
  <c r="N12" i="9"/>
  <c r="N303" i="9"/>
  <c r="N2" i="9"/>
  <c r="N193" i="9"/>
  <c r="N243" i="9"/>
  <c r="N97" i="9"/>
  <c r="N122" i="9"/>
  <c r="N253" i="9"/>
  <c r="N277" i="9"/>
  <c r="N192" i="9"/>
  <c r="N3" i="9"/>
  <c r="N102" i="9"/>
  <c r="N73" i="9"/>
  <c r="N183" i="9"/>
  <c r="N212" i="9"/>
  <c r="N53" i="9"/>
  <c r="N52" i="9"/>
  <c r="N107" i="9"/>
  <c r="N113" i="9"/>
  <c r="N112" i="9"/>
  <c r="N163" i="9"/>
  <c r="N23" i="9"/>
  <c r="N279" i="9"/>
  <c r="N19" i="9"/>
  <c r="N119" i="9"/>
  <c r="N289" i="9"/>
  <c r="N89" i="9"/>
  <c r="N299" i="9"/>
  <c r="N169" i="9"/>
  <c r="N219" i="9"/>
  <c r="N249" i="9"/>
  <c r="N199" i="9"/>
  <c r="N229" i="9"/>
  <c r="N309" i="9"/>
  <c r="N179" i="9"/>
  <c r="N99" i="9"/>
  <c r="N139" i="9"/>
  <c r="N39" i="9"/>
  <c r="N259" i="9"/>
  <c r="N29" i="9"/>
  <c r="N239" i="9"/>
  <c r="N189" i="9"/>
  <c r="N9" i="9"/>
  <c r="N269" i="9"/>
  <c r="N59" i="9"/>
  <c r="N159" i="9"/>
  <c r="N129" i="9"/>
  <c r="N149" i="9"/>
  <c r="N79" i="9"/>
  <c r="N69" i="9"/>
  <c r="N109" i="9"/>
  <c r="N49" i="9"/>
  <c r="N209" i="9"/>
  <c r="N258" i="9"/>
  <c r="N218" i="9"/>
  <c r="N168" i="9"/>
  <c r="N28" i="9"/>
  <c r="N68" i="9"/>
  <c r="N78" i="9"/>
  <c r="N158" i="9"/>
  <c r="N38" i="9"/>
  <c r="N58" i="9"/>
  <c r="N118" i="9"/>
  <c r="N308" i="9"/>
  <c r="N208" i="9"/>
  <c r="N238" i="9"/>
  <c r="N48" i="9"/>
  <c r="N268" i="9"/>
  <c r="N98" i="9"/>
  <c r="N138" i="9"/>
  <c r="N108" i="9"/>
  <c r="N228" i="9"/>
  <c r="N288" i="9"/>
  <c r="N148" i="9"/>
  <c r="N298" i="9"/>
  <c r="N188" i="9"/>
  <c r="N248" i="9"/>
  <c r="N178" i="9"/>
  <c r="N8" i="9"/>
  <c r="N198" i="9"/>
  <c r="N88" i="9"/>
  <c r="N128" i="9"/>
  <c r="N278" i="9"/>
  <c r="N18" i="9"/>
  <c r="P172" i="9" l="1"/>
  <c r="T172" i="9"/>
  <c r="S172" i="9"/>
  <c r="P307" i="9"/>
  <c r="S307" i="9"/>
  <c r="T307" i="9"/>
  <c r="S227" i="9"/>
  <c r="P227" i="9"/>
  <c r="T227" i="9"/>
  <c r="S237" i="9"/>
  <c r="T237" i="9"/>
  <c r="P237" i="9"/>
  <c r="P27" i="9"/>
  <c r="S27" i="9"/>
  <c r="T27" i="9"/>
  <c r="S117" i="9"/>
  <c r="P117" i="9"/>
  <c r="T117" i="9"/>
  <c r="P147" i="9"/>
  <c r="S147" i="9"/>
  <c r="T147" i="9"/>
  <c r="S167" i="9"/>
  <c r="T167" i="9"/>
  <c r="P167" i="9"/>
  <c r="P297" i="9"/>
  <c r="S297" i="9"/>
  <c r="T297" i="9"/>
  <c r="P22" i="9"/>
  <c r="T22" i="9"/>
  <c r="S22" i="9"/>
  <c r="S177" i="9"/>
  <c r="T177" i="9"/>
  <c r="P177" i="9"/>
  <c r="T287" i="9"/>
  <c r="P287" i="9"/>
  <c r="S287" i="9"/>
  <c r="S42" i="9"/>
  <c r="T42" i="9"/>
  <c r="P42" i="9"/>
  <c r="P182" i="9"/>
  <c r="S182" i="9"/>
  <c r="T182" i="9"/>
  <c r="P87" i="9"/>
  <c r="S87" i="9"/>
  <c r="T87" i="9"/>
  <c r="T202" i="9"/>
  <c r="S202" i="9"/>
  <c r="P202" i="9"/>
  <c r="P262" i="9"/>
  <c r="T262" i="9"/>
  <c r="S262" i="9"/>
  <c r="P57" i="9"/>
  <c r="T57" i="9"/>
  <c r="S57" i="9"/>
  <c r="P17" i="9"/>
  <c r="S17" i="9"/>
  <c r="T17" i="9"/>
  <c r="P217" i="9"/>
  <c r="T217" i="9"/>
  <c r="S217" i="9"/>
  <c r="P72" i="9"/>
  <c r="S72" i="9"/>
  <c r="T72" i="9"/>
  <c r="T37" i="9"/>
  <c r="S37" i="9"/>
  <c r="P37" i="9"/>
  <c r="P187" i="9"/>
  <c r="T187" i="9"/>
  <c r="S187" i="9"/>
  <c r="T137" i="9"/>
  <c r="P137" i="9"/>
  <c r="S137" i="9"/>
  <c r="T127" i="9"/>
  <c r="S127" i="9"/>
  <c r="P127" i="9"/>
  <c r="P232" i="9"/>
  <c r="T232" i="9"/>
  <c r="S232" i="9"/>
  <c r="P148" i="9"/>
  <c r="T148" i="9"/>
  <c r="S148" i="9"/>
  <c r="T269" i="9"/>
  <c r="P269" i="9"/>
  <c r="S269" i="9"/>
  <c r="P183" i="9"/>
  <c r="S183" i="9"/>
  <c r="T183" i="9"/>
  <c r="P238" i="9"/>
  <c r="S238" i="9"/>
  <c r="T238" i="9"/>
  <c r="S248" i="9"/>
  <c r="P248" i="9"/>
  <c r="T248" i="9"/>
  <c r="P78" i="9"/>
  <c r="T78" i="9"/>
  <c r="S78" i="9"/>
  <c r="S239" i="9"/>
  <c r="T239" i="9"/>
  <c r="P239" i="9"/>
  <c r="S128" i="9"/>
  <c r="T128" i="9"/>
  <c r="P128" i="9"/>
  <c r="T138" i="9"/>
  <c r="S138" i="9"/>
  <c r="P138" i="9"/>
  <c r="S68" i="9"/>
  <c r="T68" i="9"/>
  <c r="P68" i="9"/>
  <c r="P159" i="9"/>
  <c r="T159" i="9"/>
  <c r="S159" i="9"/>
  <c r="T309" i="9"/>
  <c r="S309" i="9"/>
  <c r="P309" i="9"/>
  <c r="T88" i="9"/>
  <c r="P88" i="9"/>
  <c r="S88" i="9"/>
  <c r="S298" i="9"/>
  <c r="P298" i="9"/>
  <c r="T298" i="9"/>
  <c r="P98" i="9"/>
  <c r="S98" i="9"/>
  <c r="T98" i="9"/>
  <c r="S118" i="9"/>
  <c r="T118" i="9"/>
  <c r="P118" i="9"/>
  <c r="T28" i="9"/>
  <c r="S28" i="9"/>
  <c r="P28" i="9"/>
  <c r="T109" i="9"/>
  <c r="S109" i="9"/>
  <c r="P109" i="9"/>
  <c r="P59" i="9"/>
  <c r="T59" i="9"/>
  <c r="S59" i="9"/>
  <c r="T259" i="9"/>
  <c r="S259" i="9"/>
  <c r="P259" i="9"/>
  <c r="P229" i="9"/>
  <c r="S229" i="9"/>
  <c r="T229" i="9"/>
  <c r="T89" i="9"/>
  <c r="S89" i="9"/>
  <c r="P89" i="9"/>
  <c r="P163" i="9"/>
  <c r="T163" i="9"/>
  <c r="S163" i="9"/>
  <c r="P212" i="9"/>
  <c r="S212" i="9"/>
  <c r="T212" i="9"/>
  <c r="T277" i="9"/>
  <c r="P277" i="9"/>
  <c r="S277" i="9"/>
  <c r="T2" i="9"/>
  <c r="AT21" i="9"/>
  <c r="AT20" i="9"/>
  <c r="S2" i="9"/>
  <c r="P2" i="9"/>
  <c r="AT19" i="9"/>
  <c r="S47" i="9"/>
  <c r="T47" i="9"/>
  <c r="P47" i="9"/>
  <c r="P222" i="9"/>
  <c r="S222" i="9"/>
  <c r="T222" i="9"/>
  <c r="S213" i="9"/>
  <c r="T213" i="9"/>
  <c r="P213" i="9"/>
  <c r="S157" i="9"/>
  <c r="P157" i="9"/>
  <c r="T157" i="9"/>
  <c r="P82" i="9"/>
  <c r="S82" i="9"/>
  <c r="T82" i="9"/>
  <c r="P83" i="9"/>
  <c r="S83" i="9"/>
  <c r="T83" i="9"/>
  <c r="T123" i="9"/>
  <c r="P123" i="9"/>
  <c r="S123" i="9"/>
  <c r="T268" i="9"/>
  <c r="S268" i="9"/>
  <c r="P268" i="9"/>
  <c r="S39" i="9"/>
  <c r="P39" i="9"/>
  <c r="T39" i="9"/>
  <c r="S253" i="9"/>
  <c r="P253" i="9"/>
  <c r="T253" i="9"/>
  <c r="P303" i="9"/>
  <c r="T303" i="9"/>
  <c r="S303" i="9"/>
  <c r="T203" i="9"/>
  <c r="P203" i="9"/>
  <c r="S203" i="9"/>
  <c r="P252" i="9"/>
  <c r="S252" i="9"/>
  <c r="T252" i="9"/>
  <c r="P263" i="9"/>
  <c r="S263" i="9"/>
  <c r="T263" i="9"/>
  <c r="T92" i="9"/>
  <c r="S92" i="9"/>
  <c r="P92" i="9"/>
  <c r="S93" i="9"/>
  <c r="T93" i="9"/>
  <c r="P93" i="9"/>
  <c r="T7" i="9"/>
  <c r="P7" i="9"/>
  <c r="S7" i="9"/>
  <c r="S242" i="9"/>
  <c r="P242" i="9"/>
  <c r="T242" i="9"/>
  <c r="T8" i="9"/>
  <c r="S8" i="9"/>
  <c r="P8" i="9"/>
  <c r="P288" i="9"/>
  <c r="S288" i="9"/>
  <c r="T288" i="9"/>
  <c r="P48" i="9"/>
  <c r="T48" i="9"/>
  <c r="S48" i="9"/>
  <c r="P38" i="9"/>
  <c r="T38" i="9"/>
  <c r="S38" i="9"/>
  <c r="S218" i="9"/>
  <c r="T218" i="9"/>
  <c r="P218" i="9"/>
  <c r="S79" i="9"/>
  <c r="T79" i="9"/>
  <c r="P79" i="9"/>
  <c r="P9" i="9"/>
  <c r="T9" i="9"/>
  <c r="S9" i="9"/>
  <c r="T139" i="9"/>
  <c r="S139" i="9"/>
  <c r="P139" i="9"/>
  <c r="T249" i="9"/>
  <c r="P249" i="9"/>
  <c r="S249" i="9"/>
  <c r="S119" i="9"/>
  <c r="P119" i="9"/>
  <c r="T119" i="9"/>
  <c r="P113" i="9"/>
  <c r="T113" i="9"/>
  <c r="S113" i="9"/>
  <c r="S73" i="9"/>
  <c r="T73" i="9"/>
  <c r="P73" i="9"/>
  <c r="S122" i="9"/>
  <c r="T122" i="9"/>
  <c r="P122" i="9"/>
  <c r="P12" i="9"/>
  <c r="T12" i="9"/>
  <c r="S12" i="9"/>
  <c r="P62" i="9"/>
  <c r="T62" i="9"/>
  <c r="S62" i="9"/>
  <c r="P33" i="9"/>
  <c r="T33" i="9"/>
  <c r="S33" i="9"/>
  <c r="T32" i="9"/>
  <c r="S32" i="9"/>
  <c r="P32" i="9"/>
  <c r="S153" i="9"/>
  <c r="T153" i="9"/>
  <c r="P153" i="9"/>
  <c r="T67" i="9"/>
  <c r="P67" i="9"/>
  <c r="S67" i="9"/>
  <c r="P197" i="9"/>
  <c r="T197" i="9"/>
  <c r="S197" i="9"/>
  <c r="T143" i="9"/>
  <c r="P143" i="9"/>
  <c r="S143" i="9"/>
  <c r="S168" i="9"/>
  <c r="T168" i="9"/>
  <c r="P168" i="9"/>
  <c r="T112" i="9"/>
  <c r="P112" i="9"/>
  <c r="S112" i="9"/>
  <c r="S228" i="9"/>
  <c r="P228" i="9"/>
  <c r="T228" i="9"/>
  <c r="T258" i="9"/>
  <c r="S258" i="9"/>
  <c r="P258" i="9"/>
  <c r="T149" i="9"/>
  <c r="P149" i="9"/>
  <c r="S149" i="9"/>
  <c r="S189" i="9"/>
  <c r="T189" i="9"/>
  <c r="P189" i="9"/>
  <c r="P99" i="9"/>
  <c r="T99" i="9"/>
  <c r="S99" i="9"/>
  <c r="S219" i="9"/>
  <c r="P219" i="9"/>
  <c r="T219" i="9"/>
  <c r="S19" i="9"/>
  <c r="P19" i="9"/>
  <c r="T19" i="9"/>
  <c r="T107" i="9"/>
  <c r="P107" i="9"/>
  <c r="S107" i="9"/>
  <c r="P102" i="9"/>
  <c r="S102" i="9"/>
  <c r="T102" i="9"/>
  <c r="P97" i="9"/>
  <c r="S97" i="9"/>
  <c r="T97" i="9"/>
  <c r="S173" i="9"/>
  <c r="P173" i="9"/>
  <c r="T173" i="9"/>
  <c r="P152" i="9"/>
  <c r="S152" i="9"/>
  <c r="T152" i="9"/>
  <c r="P63" i="9"/>
  <c r="T63" i="9"/>
  <c r="S63" i="9"/>
  <c r="T13" i="9"/>
  <c r="S13" i="9"/>
  <c r="P13" i="9"/>
  <c r="T223" i="9"/>
  <c r="P223" i="9"/>
  <c r="S223" i="9"/>
  <c r="T77" i="9"/>
  <c r="P77" i="9"/>
  <c r="S77" i="9"/>
  <c r="T132" i="9"/>
  <c r="P132" i="9"/>
  <c r="S132" i="9"/>
  <c r="S207" i="9"/>
  <c r="P207" i="9"/>
  <c r="T207" i="9"/>
  <c r="P198" i="9"/>
  <c r="T198" i="9"/>
  <c r="S198" i="9"/>
  <c r="P69" i="9"/>
  <c r="T69" i="9"/>
  <c r="S69" i="9"/>
  <c r="T289" i="9"/>
  <c r="P289" i="9"/>
  <c r="S289" i="9"/>
  <c r="S178" i="9"/>
  <c r="P178" i="9"/>
  <c r="T178" i="9"/>
  <c r="T278" i="9"/>
  <c r="P278" i="9"/>
  <c r="S278" i="9"/>
  <c r="P208" i="9"/>
  <c r="T208" i="9"/>
  <c r="S208" i="9"/>
  <c r="T129" i="9"/>
  <c r="P129" i="9"/>
  <c r="S129" i="9"/>
  <c r="S179" i="9"/>
  <c r="T179" i="9"/>
  <c r="P179" i="9"/>
  <c r="S279" i="9"/>
  <c r="T279" i="9"/>
  <c r="P279" i="9"/>
  <c r="T52" i="9"/>
  <c r="P52" i="9"/>
  <c r="S52" i="9"/>
  <c r="S3" i="9"/>
  <c r="P3" i="9"/>
  <c r="T3" i="9"/>
  <c r="T243" i="9"/>
  <c r="S243" i="9"/>
  <c r="P243" i="9"/>
  <c r="T142" i="9"/>
  <c r="S142" i="9"/>
  <c r="P142" i="9"/>
  <c r="T233" i="9"/>
  <c r="S233" i="9"/>
  <c r="P233" i="9"/>
  <c r="T302" i="9"/>
  <c r="S302" i="9"/>
  <c r="P302" i="9"/>
  <c r="S43" i="9"/>
  <c r="T43" i="9"/>
  <c r="P43" i="9"/>
  <c r="P267" i="9"/>
  <c r="S267" i="9"/>
  <c r="T267" i="9"/>
  <c r="T247" i="9"/>
  <c r="P247" i="9"/>
  <c r="S247" i="9"/>
  <c r="P283" i="9"/>
  <c r="T283" i="9"/>
  <c r="S283" i="9"/>
  <c r="T257" i="9"/>
  <c r="P257" i="9"/>
  <c r="S257" i="9"/>
  <c r="S58" i="9"/>
  <c r="P58" i="9"/>
  <c r="T58" i="9"/>
  <c r="T199" i="9"/>
  <c r="S199" i="9"/>
  <c r="P199" i="9"/>
  <c r="S18" i="9"/>
  <c r="T18" i="9"/>
  <c r="P18" i="9"/>
  <c r="T158" i="9"/>
  <c r="S158" i="9"/>
  <c r="P158" i="9"/>
  <c r="S108" i="9"/>
  <c r="T108" i="9"/>
  <c r="P108" i="9"/>
  <c r="T209" i="9"/>
  <c r="P209" i="9"/>
  <c r="S209" i="9"/>
  <c r="P169" i="9"/>
  <c r="T169" i="9"/>
  <c r="S169" i="9"/>
  <c r="T188" i="9"/>
  <c r="S188" i="9"/>
  <c r="P188" i="9"/>
  <c r="T308" i="9"/>
  <c r="S308" i="9"/>
  <c r="P308" i="9"/>
  <c r="P49" i="9"/>
  <c r="T49" i="9"/>
  <c r="S49" i="9"/>
  <c r="T29" i="9"/>
  <c r="S29" i="9"/>
  <c r="P29" i="9"/>
  <c r="P299" i="9"/>
  <c r="S299" i="9"/>
  <c r="T299" i="9"/>
  <c r="S23" i="9"/>
  <c r="P23" i="9"/>
  <c r="T23" i="9"/>
  <c r="T53" i="9"/>
  <c r="S53" i="9"/>
  <c r="P53" i="9"/>
  <c r="T192" i="9"/>
  <c r="P192" i="9"/>
  <c r="S192" i="9"/>
  <c r="T193" i="9"/>
  <c r="S193" i="9"/>
  <c r="P193" i="9"/>
  <c r="P273" i="9"/>
  <c r="S273" i="9"/>
  <c r="T273" i="9"/>
  <c r="P162" i="9"/>
  <c r="T162" i="9"/>
  <c r="S162" i="9"/>
  <c r="T133" i="9"/>
  <c r="P133" i="9"/>
  <c r="S133" i="9"/>
  <c r="T292" i="9"/>
  <c r="S292" i="9"/>
  <c r="P292" i="9"/>
  <c r="T282" i="9"/>
  <c r="S282" i="9"/>
  <c r="P282" i="9"/>
  <c r="T103" i="9"/>
  <c r="P103" i="9"/>
  <c r="S103" i="9"/>
  <c r="P293" i="9"/>
  <c r="T293" i="9"/>
  <c r="S293" i="9"/>
  <c r="T272" i="9"/>
  <c r="S272" i="9"/>
  <c r="P272" i="9"/>
  <c r="AV4" i="9" l="1"/>
  <c r="R237" i="9"/>
  <c r="Q237" i="9"/>
  <c r="R307" i="9"/>
  <c r="Q307" i="9"/>
  <c r="R227" i="9"/>
  <c r="Q227" i="9"/>
  <c r="Q172" i="9"/>
  <c r="R172" i="9"/>
  <c r="Q167" i="9"/>
  <c r="R167" i="9"/>
  <c r="R117" i="9"/>
  <c r="Q117" i="9"/>
  <c r="AV15" i="9"/>
  <c r="AV3" i="9"/>
  <c r="R297" i="9"/>
  <c r="Q297" i="9"/>
  <c r="R147" i="9"/>
  <c r="Q147" i="9"/>
  <c r="Q27" i="9"/>
  <c r="R27" i="9"/>
  <c r="Q127" i="9"/>
  <c r="R127" i="9"/>
  <c r="R42" i="9"/>
  <c r="Q42" i="9"/>
  <c r="R177" i="9"/>
  <c r="Q177" i="9"/>
  <c r="Q187" i="9"/>
  <c r="R187" i="9"/>
  <c r="R72" i="9"/>
  <c r="Q72" i="9"/>
  <c r="Q17" i="9"/>
  <c r="R17" i="9"/>
  <c r="R262" i="9"/>
  <c r="Q262" i="9"/>
  <c r="Q87" i="9"/>
  <c r="R87" i="9"/>
  <c r="Q37" i="9"/>
  <c r="R37" i="9"/>
  <c r="R202" i="9"/>
  <c r="Q202" i="9"/>
  <c r="Q137" i="9"/>
  <c r="R137" i="9"/>
  <c r="R287" i="9"/>
  <c r="Q287" i="9"/>
  <c r="AV14" i="9"/>
  <c r="Q232" i="9"/>
  <c r="R232" i="9"/>
  <c r="Q217" i="9"/>
  <c r="R217" i="9"/>
  <c r="R57" i="9"/>
  <c r="Q57" i="9"/>
  <c r="Q182" i="9"/>
  <c r="R182" i="9"/>
  <c r="Q22" i="9"/>
  <c r="R22" i="9"/>
  <c r="R89" i="9"/>
  <c r="Q89" i="9"/>
  <c r="R259" i="9"/>
  <c r="Q259" i="9"/>
  <c r="R109" i="9"/>
  <c r="Q109" i="9"/>
  <c r="Q118" i="9"/>
  <c r="R118" i="9"/>
  <c r="R309" i="9"/>
  <c r="Q309" i="9"/>
  <c r="Q68" i="9"/>
  <c r="R68" i="9"/>
  <c r="R128" i="9"/>
  <c r="Q128" i="9"/>
  <c r="Q282" i="9"/>
  <c r="R282" i="9"/>
  <c r="Q29" i="9"/>
  <c r="R29" i="9"/>
  <c r="R308" i="9"/>
  <c r="Q308" i="9"/>
  <c r="Q108" i="9"/>
  <c r="R108" i="9"/>
  <c r="R18" i="9"/>
  <c r="Q18" i="9"/>
  <c r="Q302" i="9"/>
  <c r="R302" i="9"/>
  <c r="Q142" i="9"/>
  <c r="R142" i="9"/>
  <c r="R279" i="9"/>
  <c r="Q279" i="9"/>
  <c r="R168" i="9"/>
  <c r="Q168" i="9"/>
  <c r="R153" i="9"/>
  <c r="Q153" i="9"/>
  <c r="R293" i="9"/>
  <c r="Q293" i="9"/>
  <c r="Q273" i="9"/>
  <c r="R273" i="9"/>
  <c r="R169" i="9"/>
  <c r="Q169" i="9"/>
  <c r="Q283" i="9"/>
  <c r="R283" i="9"/>
  <c r="R267" i="9"/>
  <c r="Q267" i="9"/>
  <c r="R198" i="9"/>
  <c r="Q198" i="9"/>
  <c r="Q63" i="9"/>
  <c r="R63" i="9"/>
  <c r="R102" i="9"/>
  <c r="Q102" i="9"/>
  <c r="Q99" i="9"/>
  <c r="R99" i="9"/>
  <c r="R197" i="9"/>
  <c r="Q197" i="9"/>
  <c r="R33" i="9"/>
  <c r="Q33" i="9"/>
  <c r="R12" i="9"/>
  <c r="Q12" i="9"/>
  <c r="Q38" i="9"/>
  <c r="R38" i="9"/>
  <c r="Q288" i="9"/>
  <c r="R288" i="9"/>
  <c r="Q263" i="9"/>
  <c r="R263" i="9"/>
  <c r="Q83" i="9"/>
  <c r="R83" i="9"/>
  <c r="Q222" i="9"/>
  <c r="R222" i="9"/>
  <c r="Q272" i="9"/>
  <c r="R272" i="9"/>
  <c r="R292" i="9"/>
  <c r="Q292" i="9"/>
  <c r="Q193" i="9"/>
  <c r="R193" i="9"/>
  <c r="Q53" i="9"/>
  <c r="R53" i="9"/>
  <c r="Q188" i="9"/>
  <c r="R188" i="9"/>
  <c r="R158" i="9"/>
  <c r="Q158" i="9"/>
  <c r="R199" i="9"/>
  <c r="Q199" i="9"/>
  <c r="R43" i="9"/>
  <c r="Q43" i="9"/>
  <c r="Q233" i="9"/>
  <c r="R233" i="9"/>
  <c r="Q243" i="9"/>
  <c r="R243" i="9"/>
  <c r="R179" i="9"/>
  <c r="Q179" i="9"/>
  <c r="Q13" i="9"/>
  <c r="R13" i="9"/>
  <c r="R189" i="9"/>
  <c r="Q189" i="9"/>
  <c r="R258" i="9"/>
  <c r="Q258" i="9"/>
  <c r="Q32" i="9"/>
  <c r="R32" i="9"/>
  <c r="Q122" i="9"/>
  <c r="R122" i="9"/>
  <c r="R218" i="9"/>
  <c r="Q218" i="9"/>
  <c r="R8" i="9"/>
  <c r="Q8" i="9"/>
  <c r="R92" i="9"/>
  <c r="Q92" i="9"/>
  <c r="Q213" i="9"/>
  <c r="R213" i="9"/>
  <c r="Q47" i="9"/>
  <c r="R47" i="9"/>
  <c r="R103" i="9"/>
  <c r="Q103" i="9"/>
  <c r="R209" i="9"/>
  <c r="Q209" i="9"/>
  <c r="R257" i="9"/>
  <c r="Q257" i="9"/>
  <c r="R247" i="9"/>
  <c r="Q247" i="9"/>
  <c r="R52" i="9"/>
  <c r="Q52" i="9"/>
  <c r="Q178" i="9"/>
  <c r="R178" i="9"/>
  <c r="R207" i="9"/>
  <c r="Q207" i="9"/>
  <c r="R77" i="9"/>
  <c r="Q77" i="9"/>
  <c r="R107" i="9"/>
  <c r="Q107" i="9"/>
  <c r="Q219" i="9"/>
  <c r="R219" i="9"/>
  <c r="Q112" i="9"/>
  <c r="R112" i="9"/>
  <c r="R143" i="9"/>
  <c r="Q143" i="9"/>
  <c r="Q67" i="9"/>
  <c r="R67" i="9"/>
  <c r="Q249" i="9"/>
  <c r="R249" i="9"/>
  <c r="R7" i="9"/>
  <c r="Q7" i="9"/>
  <c r="R39" i="9"/>
  <c r="Q39" i="9"/>
  <c r="Q123" i="9"/>
  <c r="R123" i="9"/>
  <c r="R298" i="9"/>
  <c r="Q298" i="9"/>
  <c r="Q269" i="9"/>
  <c r="R269" i="9"/>
  <c r="Q162" i="9"/>
  <c r="R162" i="9"/>
  <c r="Q299" i="9"/>
  <c r="R299" i="9"/>
  <c r="R49" i="9"/>
  <c r="Q49" i="9"/>
  <c r="Q208" i="9"/>
  <c r="R208" i="9"/>
  <c r="Q69" i="9"/>
  <c r="R69" i="9"/>
  <c r="Q152" i="9"/>
  <c r="R152" i="9"/>
  <c r="R97" i="9"/>
  <c r="Q97" i="9"/>
  <c r="Q62" i="9"/>
  <c r="R62" i="9"/>
  <c r="R113" i="9"/>
  <c r="Q113" i="9"/>
  <c r="Q9" i="9"/>
  <c r="R9" i="9"/>
  <c r="Q48" i="9"/>
  <c r="R48" i="9"/>
  <c r="Q252" i="9"/>
  <c r="R252" i="9"/>
  <c r="Q303" i="9"/>
  <c r="R303" i="9"/>
  <c r="R82" i="9"/>
  <c r="Q82" i="9"/>
  <c r="AV2" i="9"/>
  <c r="R212" i="9"/>
  <c r="Q212" i="9"/>
  <c r="R78" i="9"/>
  <c r="Q78" i="9"/>
  <c r="Q238" i="9"/>
  <c r="R238" i="9"/>
  <c r="AT17" i="9"/>
  <c r="AT18" i="9"/>
  <c r="R28" i="9"/>
  <c r="Q28" i="9"/>
  <c r="R138" i="9"/>
  <c r="Q138" i="9"/>
  <c r="Q239" i="9"/>
  <c r="R239" i="9"/>
  <c r="Q73" i="9"/>
  <c r="R73" i="9"/>
  <c r="R139" i="9"/>
  <c r="Q139" i="9"/>
  <c r="Q79" i="9"/>
  <c r="R79" i="9"/>
  <c r="R93" i="9"/>
  <c r="Q93" i="9"/>
  <c r="R268" i="9"/>
  <c r="Q268" i="9"/>
  <c r="Q133" i="9"/>
  <c r="R133" i="9"/>
  <c r="Q192" i="9"/>
  <c r="R192" i="9"/>
  <c r="R23" i="9"/>
  <c r="Q23" i="9"/>
  <c r="Q58" i="9"/>
  <c r="R58" i="9"/>
  <c r="R3" i="9"/>
  <c r="Q3" i="9"/>
  <c r="Q129" i="9"/>
  <c r="R129" i="9"/>
  <c r="R278" i="9"/>
  <c r="Q278" i="9"/>
  <c r="R289" i="9"/>
  <c r="Q289" i="9"/>
  <c r="Q132" i="9"/>
  <c r="R132" i="9"/>
  <c r="Q223" i="9"/>
  <c r="R223" i="9"/>
  <c r="R173" i="9"/>
  <c r="Q173" i="9"/>
  <c r="Q19" i="9"/>
  <c r="R19" i="9"/>
  <c r="R149" i="9"/>
  <c r="Q149" i="9"/>
  <c r="Q228" i="9"/>
  <c r="R228" i="9"/>
  <c r="Q119" i="9"/>
  <c r="R119" i="9"/>
  <c r="R242" i="9"/>
  <c r="Q242" i="9"/>
  <c r="Q203" i="9"/>
  <c r="R203" i="9"/>
  <c r="R253" i="9"/>
  <c r="Q253" i="9"/>
  <c r="Q157" i="9"/>
  <c r="R157" i="9"/>
  <c r="R2" i="9"/>
  <c r="Q2" i="9"/>
  <c r="Q277" i="9"/>
  <c r="R277" i="9"/>
  <c r="Q88" i="9"/>
  <c r="R88" i="9"/>
  <c r="Q248" i="9"/>
  <c r="R248" i="9"/>
  <c r="R163" i="9"/>
  <c r="Q163" i="9"/>
  <c r="Q229" i="9"/>
  <c r="R229" i="9"/>
  <c r="R59" i="9"/>
  <c r="Q59" i="9"/>
  <c r="R98" i="9"/>
  <c r="Q98" i="9"/>
  <c r="Q159" i="9"/>
  <c r="R159" i="9"/>
  <c r="R183" i="9"/>
  <c r="Q183" i="9"/>
  <c r="R148" i="9"/>
  <c r="Q148" i="9"/>
  <c r="AK28" i="9" l="1"/>
  <c r="AK272" i="9"/>
  <c r="AK2" i="9"/>
  <c r="AK74" i="9"/>
  <c r="AK287" i="9"/>
  <c r="AK93" i="9"/>
  <c r="AK36" i="9"/>
  <c r="AK229" i="9"/>
  <c r="AK5" i="9"/>
  <c r="AK168" i="9"/>
  <c r="AK7" i="9"/>
  <c r="AK242" i="9"/>
  <c r="AK109" i="9"/>
  <c r="AK233" i="9"/>
  <c r="AK92" i="9"/>
  <c r="AK97" i="9"/>
  <c r="AK65" i="9"/>
  <c r="AK25" i="9"/>
  <c r="AK258" i="9"/>
  <c r="CB21" i="9"/>
  <c r="CB15" i="9"/>
  <c r="CB25" i="9"/>
  <c r="CB18" i="9"/>
  <c r="CB45" i="9"/>
  <c r="CB3" i="9"/>
  <c r="CB10" i="9"/>
  <c r="CB27" i="9"/>
  <c r="CB41" i="9"/>
  <c r="CB35" i="9"/>
  <c r="CB43" i="9"/>
  <c r="CB11" i="9"/>
  <c r="CB40" i="9"/>
  <c r="CB7" i="9"/>
  <c r="CB26" i="9"/>
  <c r="CB14" i="9"/>
  <c r="CB9" i="9"/>
  <c r="CB12" i="9"/>
  <c r="CB6" i="9"/>
  <c r="N323" i="9" s="1"/>
  <c r="CB13" i="9"/>
  <c r="CB34" i="9"/>
  <c r="CB29" i="9"/>
  <c r="CB16" i="9"/>
  <c r="CB4" i="9"/>
  <c r="CB23" i="9"/>
  <c r="CB32" i="9"/>
  <c r="CB20" i="9"/>
  <c r="CB31" i="9"/>
  <c r="CB17" i="9"/>
  <c r="CB42" i="9"/>
  <c r="CB2" i="9"/>
  <c r="CB44" i="9"/>
  <c r="CB24" i="9"/>
  <c r="CB8" i="9"/>
  <c r="CB39" i="9"/>
  <c r="CB30" i="9"/>
  <c r="CB5" i="9"/>
  <c r="CB22" i="9"/>
  <c r="CB38" i="9"/>
  <c r="CB33" i="9"/>
  <c r="CB37" i="9"/>
  <c r="CB28" i="9"/>
  <c r="CB36" i="9"/>
  <c r="CB19" i="9"/>
  <c r="AK34" i="9" l="1"/>
  <c r="AK75" i="9"/>
  <c r="AK193" i="9"/>
  <c r="AK147" i="9"/>
  <c r="AK219" i="9"/>
  <c r="AK292" i="9"/>
  <c r="AK189" i="9"/>
  <c r="AK149" i="9"/>
  <c r="AK24" i="9"/>
  <c r="AK202" i="9"/>
  <c r="AK127" i="9"/>
  <c r="AK182" i="9"/>
  <c r="AK249" i="9"/>
  <c r="AK243" i="9"/>
  <c r="AK289" i="9"/>
  <c r="AK223" i="9"/>
  <c r="AK284" i="9"/>
  <c r="AK143" i="9"/>
  <c r="AK3" i="9"/>
  <c r="AK8" i="9"/>
  <c r="AK173" i="9"/>
  <c r="AK79" i="9"/>
  <c r="AK238" i="9"/>
  <c r="AK139" i="9"/>
  <c r="AK59" i="9"/>
  <c r="AK157" i="9"/>
  <c r="AK162" i="9"/>
  <c r="AK56" i="9"/>
  <c r="AK203" i="9"/>
  <c r="AK262" i="9"/>
  <c r="AK296" i="9"/>
  <c r="AK122" i="9"/>
  <c r="AK239" i="9"/>
  <c r="AK42" i="9"/>
  <c r="AK197" i="9"/>
  <c r="AK32" i="9"/>
  <c r="AK192" i="9"/>
  <c r="AK303" i="9"/>
  <c r="AK113" i="9"/>
  <c r="AK263" i="9"/>
  <c r="S323" i="9"/>
  <c r="T1" i="9" s="1" a="1"/>
  <c r="T1" i="9" s="1"/>
  <c r="T323" i="9"/>
  <c r="AK57" i="9"/>
  <c r="AK77" i="9"/>
  <c r="AK133" i="9"/>
  <c r="AK22" i="9"/>
  <c r="AK13" i="9"/>
  <c r="AK118" i="9"/>
  <c r="AK183" i="9"/>
  <c r="AK308" i="9"/>
  <c r="AK277" i="9"/>
  <c r="AK228" i="9"/>
  <c r="AK299" i="9"/>
  <c r="AK213" i="9"/>
  <c r="AK119" i="9"/>
  <c r="AK179" i="9"/>
  <c r="AK199" i="9"/>
  <c r="AK142" i="9"/>
  <c r="AK39" i="9"/>
  <c r="AK293" i="9"/>
  <c r="AK259" i="9"/>
  <c r="AK54" i="9"/>
  <c r="AK4" i="9"/>
  <c r="AK152" i="9"/>
  <c r="AK68" i="9"/>
  <c r="AK38" i="9"/>
  <c r="AK198" i="9"/>
  <c r="AK19" i="9"/>
  <c r="AK167" i="9"/>
  <c r="AK128" i="9"/>
  <c r="AK49" i="9"/>
  <c r="AK12" i="9"/>
  <c r="AK62" i="9"/>
  <c r="AK222" i="9"/>
  <c r="AK137" i="9"/>
  <c r="AK84" i="9"/>
  <c r="AK297" i="9"/>
  <c r="AK14" i="9"/>
  <c r="AK67" i="9"/>
  <c r="AK123" i="9"/>
  <c r="AK153" i="9"/>
  <c r="AK212" i="9"/>
  <c r="AK159" i="9"/>
  <c r="AK88" i="9"/>
  <c r="AK268" i="9"/>
  <c r="AK163" i="9"/>
  <c r="AK294" i="9"/>
  <c r="AK16" i="9"/>
  <c r="AK103" i="9"/>
  <c r="AK278" i="9"/>
  <c r="AK169" i="9"/>
  <c r="AK43" i="9"/>
  <c r="AK46" i="9"/>
  <c r="AK208" i="9"/>
  <c r="AK82" i="9"/>
  <c r="AK209" i="9"/>
  <c r="AK53" i="9"/>
  <c r="AK6" i="9"/>
  <c r="AK29" i="9"/>
  <c r="AK218" i="9"/>
  <c r="AK158" i="9"/>
  <c r="AK252" i="9"/>
  <c r="AK279" i="9"/>
  <c r="AK18" i="9"/>
  <c r="AK178" i="9"/>
  <c r="AK248" i="9"/>
  <c r="AK253" i="9"/>
  <c r="AK288" i="9"/>
  <c r="AK17" i="9"/>
  <c r="AK177" i="9"/>
  <c r="AK187" i="9"/>
  <c r="AK129" i="9"/>
  <c r="AK73" i="9"/>
  <c r="AK298" i="9"/>
  <c r="AK86" i="9"/>
  <c r="AK9" i="9"/>
  <c r="AK227" i="9"/>
  <c r="AK27" i="9"/>
  <c r="AK267" i="9"/>
  <c r="AK283" i="9"/>
  <c r="AK85" i="9"/>
  <c r="AK217" i="9"/>
  <c r="AK98" i="9"/>
  <c r="AK273" i="9"/>
  <c r="AK99" i="9"/>
  <c r="AK138" i="9"/>
  <c r="AK269" i="9"/>
  <c r="AK108" i="9"/>
  <c r="AK188" i="9"/>
  <c r="AK207" i="9"/>
  <c r="AK66" i="9"/>
  <c r="AK172" i="9"/>
  <c r="AK148" i="9"/>
  <c r="AK309" i="9"/>
  <c r="AD1" i="9" l="1" a="1"/>
  <c r="AD1" i="9" s="1"/>
  <c r="AA101" i="9"/>
  <c r="AA100" i="9"/>
  <c r="AA111" i="9"/>
  <c r="AA110" i="9"/>
  <c r="AA25" i="9"/>
  <c r="AA247" i="9"/>
  <c r="AA22" i="9"/>
  <c r="AA149" i="9"/>
  <c r="AA192" i="9"/>
  <c r="AA293" i="9"/>
  <c r="AA15" i="9"/>
  <c r="AA54" i="9"/>
  <c r="AA87" i="9"/>
  <c r="AA109" i="9"/>
  <c r="AA277" i="9"/>
  <c r="AA167" i="9"/>
  <c r="AA12" i="9"/>
  <c r="AA5" i="9"/>
  <c r="AA46" i="9"/>
  <c r="AA178" i="9"/>
  <c r="AA23" i="9"/>
  <c r="AA24" i="9"/>
  <c r="AA88" i="9"/>
  <c r="AA218" i="9"/>
  <c r="AA68" i="9"/>
  <c r="AA219" i="9"/>
  <c r="AA36" i="9"/>
  <c r="AA148" i="9"/>
  <c r="AA105" i="9"/>
  <c r="AA303" i="9"/>
  <c r="AA197" i="9"/>
  <c r="AA283" i="9"/>
  <c r="AA147" i="9"/>
  <c r="AA154" i="9"/>
  <c r="AA83" i="9"/>
  <c r="AA196" i="9"/>
  <c r="AA37" i="9"/>
  <c r="AA238" i="9"/>
  <c r="AA32" i="9"/>
  <c r="AA142" i="9"/>
  <c r="AA213" i="9"/>
  <c r="AA145" i="9"/>
  <c r="AA139" i="9"/>
  <c r="AA264" i="9"/>
  <c r="AA308" i="9"/>
  <c r="AA307" i="9"/>
  <c r="AA99" i="9"/>
  <c r="AA19" i="9"/>
  <c r="AA258" i="9"/>
  <c r="AA273" i="9"/>
  <c r="AA212" i="9"/>
  <c r="AA182" i="9"/>
  <c r="AA123" i="9"/>
  <c r="AA195" i="9"/>
  <c r="AA93" i="9"/>
  <c r="AA113" i="9"/>
  <c r="AA44" i="9"/>
  <c r="AA52" i="9"/>
  <c r="AA75" i="9"/>
  <c r="AA262" i="9"/>
  <c r="AA39" i="9"/>
  <c r="AA82" i="9"/>
  <c r="AA67" i="9"/>
  <c r="AA209" i="9"/>
  <c r="AA259" i="9"/>
  <c r="AA158" i="9"/>
  <c r="AA2" i="9"/>
  <c r="AA284" i="9"/>
  <c r="AA244" i="9"/>
  <c r="AA214" i="9"/>
  <c r="AA179" i="9"/>
  <c r="AA189" i="9"/>
  <c r="AA246" i="9"/>
  <c r="AA57" i="9"/>
  <c r="AA236" i="9"/>
  <c r="AA305" i="9"/>
  <c r="AA126" i="9"/>
  <c r="AA245" i="9"/>
  <c r="AA185" i="9"/>
  <c r="AA16" i="9"/>
  <c r="AA103" i="9"/>
  <c r="AA152" i="9"/>
  <c r="AA86" i="9"/>
  <c r="AA89" i="9"/>
  <c r="AA34" i="9"/>
  <c r="AA207" i="9"/>
  <c r="AA95" i="9"/>
  <c r="AA279" i="9"/>
  <c r="AA176" i="9"/>
  <c r="AA27" i="9"/>
  <c r="AA288" i="9"/>
  <c r="AA194" i="9"/>
  <c r="AA49" i="9"/>
  <c r="AA172" i="9"/>
  <c r="AA132" i="9"/>
  <c r="AA159" i="9"/>
  <c r="AA224" i="9"/>
  <c r="AA33" i="9"/>
  <c r="AA255" i="9"/>
  <c r="AA298" i="9"/>
  <c r="AA14" i="9"/>
  <c r="AA135" i="9"/>
  <c r="AA186" i="9"/>
  <c r="AA269" i="9"/>
  <c r="AA268" i="9"/>
  <c r="AA183" i="9"/>
  <c r="AA164" i="9"/>
  <c r="AA47" i="9"/>
  <c r="AA234" i="9"/>
  <c r="AA193" i="9"/>
  <c r="AA13" i="9"/>
  <c r="AA227" i="9"/>
  <c r="AA256" i="9"/>
  <c r="AA8" i="9"/>
  <c r="AA239" i="9"/>
  <c r="AA204" i="9"/>
  <c r="AA306" i="9"/>
  <c r="AA4" i="9"/>
  <c r="AA296" i="9"/>
  <c r="AA299" i="9"/>
  <c r="AA174" i="9"/>
  <c r="AA74" i="9"/>
  <c r="AA144" i="9"/>
  <c r="AA163" i="9"/>
  <c r="AA76" i="9"/>
  <c r="AA295" i="9"/>
  <c r="AA73" i="9"/>
  <c r="AA137" i="9"/>
  <c r="AA263" i="9"/>
  <c r="AA66" i="9"/>
  <c r="AA169" i="9"/>
  <c r="AA116" i="9"/>
  <c r="AA7" i="9"/>
  <c r="AA309" i="9"/>
  <c r="AA297" i="9"/>
  <c r="AA29" i="9"/>
  <c r="AA253" i="9"/>
  <c r="AA285" i="9"/>
  <c r="AA125" i="9"/>
  <c r="AA59" i="9"/>
  <c r="AA233" i="9"/>
  <c r="AA215" i="9"/>
  <c r="AA153" i="9"/>
  <c r="AA146" i="9"/>
  <c r="AA38" i="9"/>
  <c r="AA232" i="9"/>
  <c r="AA107" i="9"/>
  <c r="AA188" i="9"/>
  <c r="AA98" i="9"/>
  <c r="AA225" i="9"/>
  <c r="AA3" i="9"/>
  <c r="AA155" i="9"/>
  <c r="AA173" i="9"/>
  <c r="AA119" i="9"/>
  <c r="AA65" i="9"/>
  <c r="AA64" i="9"/>
  <c r="AA252" i="9"/>
  <c r="AA267" i="9"/>
  <c r="AA118" i="9"/>
  <c r="AA228" i="9"/>
  <c r="AA198" i="9"/>
  <c r="AA45" i="9"/>
  <c r="AA106" i="9"/>
  <c r="AA129" i="9"/>
  <c r="AA223" i="9"/>
  <c r="AA9" i="9"/>
  <c r="AA42" i="9"/>
  <c r="AA294" i="9"/>
  <c r="AA184" i="9"/>
  <c r="AA235" i="9"/>
  <c r="AA157" i="9"/>
  <c r="AA55" i="9"/>
  <c r="AA84" i="9"/>
  <c r="AA96" i="9"/>
  <c r="AA72" i="9"/>
  <c r="AA287" i="9"/>
  <c r="AA6" i="9"/>
  <c r="AA115" i="9"/>
  <c r="AA94" i="9"/>
  <c r="AA254" i="9"/>
  <c r="AA206" i="9"/>
  <c r="AA18" i="9"/>
  <c r="AA205" i="9"/>
  <c r="AA79" i="9"/>
  <c r="AA92" i="9"/>
  <c r="AA177" i="9"/>
  <c r="AA265" i="9"/>
  <c r="AA117" i="9"/>
  <c r="AA199" i="9"/>
  <c r="AA203" i="9"/>
  <c r="AA216" i="9"/>
  <c r="AA134" i="9"/>
  <c r="AA166" i="9"/>
  <c r="AA175" i="9"/>
  <c r="AA127" i="9"/>
  <c r="AA292" i="9"/>
  <c r="AA272" i="9"/>
  <c r="AA266" i="9"/>
  <c r="AA56" i="9"/>
  <c r="AA187" i="9"/>
  <c r="AA43" i="9"/>
  <c r="AA108" i="9"/>
  <c r="AA28" i="9"/>
  <c r="AA237" i="9"/>
  <c r="AA242" i="9"/>
  <c r="AA302" i="9"/>
  <c r="AA69" i="9"/>
  <c r="AA278" i="9"/>
  <c r="AA104" i="9"/>
  <c r="AA275" i="9"/>
  <c r="AA133" i="9"/>
  <c r="AA128" i="9"/>
  <c r="AA58" i="9"/>
  <c r="AA168" i="9"/>
  <c r="AA112" i="9"/>
  <c r="AA78" i="9"/>
  <c r="AA257" i="9"/>
  <c r="AA162" i="9"/>
  <c r="AA282" i="9"/>
  <c r="AA217" i="9"/>
  <c r="AA97" i="9"/>
  <c r="AA77" i="9"/>
  <c r="AA138" i="9"/>
  <c r="AA63" i="9"/>
  <c r="AA304" i="9"/>
  <c r="AA48" i="9"/>
  <c r="AA35" i="9"/>
  <c r="AA165" i="9"/>
  <c r="AA124" i="9"/>
  <c r="AA143" i="9"/>
  <c r="AA26" i="9"/>
  <c r="AA156" i="9"/>
  <c r="AA289" i="9"/>
  <c r="AA17" i="9"/>
  <c r="AA286" i="9"/>
  <c r="AA248" i="9"/>
  <c r="AA274" i="9"/>
  <c r="AA222" i="9"/>
  <c r="AA62" i="9"/>
  <c r="AA243" i="9"/>
  <c r="AA114" i="9"/>
  <c r="AA249" i="9"/>
  <c r="AA226" i="9"/>
  <c r="AA202" i="9"/>
  <c r="AA122" i="9"/>
  <c r="AA136" i="9"/>
  <c r="AA229" i="9"/>
  <c r="AA85" i="9"/>
  <c r="AA53" i="9"/>
  <c r="AA276" i="9"/>
  <c r="AA102" i="9"/>
  <c r="AA208" i="9"/>
  <c r="AN111" i="9" l="1"/>
  <c r="AN110" i="9"/>
  <c r="AN100" i="9"/>
  <c r="AN101" i="9"/>
  <c r="AN208" i="9"/>
  <c r="AN102" i="9"/>
  <c r="AN276" i="9"/>
  <c r="AN53" i="9"/>
  <c r="AN85" i="9"/>
  <c r="AN229" i="9"/>
  <c r="AN136" i="9"/>
  <c r="AN122" i="9"/>
  <c r="AN202" i="9"/>
  <c r="AN226" i="9"/>
  <c r="AN249" i="9"/>
  <c r="AN114" i="9"/>
  <c r="AN243" i="9"/>
  <c r="AN62" i="9"/>
  <c r="AN222" i="9"/>
  <c r="AN274" i="9"/>
  <c r="AN248" i="9"/>
  <c r="AN286" i="9"/>
  <c r="AN17" i="9"/>
  <c r="AN289" i="9"/>
  <c r="AN156" i="9"/>
  <c r="AN26" i="9"/>
  <c r="AN143" i="9"/>
  <c r="AN124" i="9"/>
  <c r="AN165" i="9"/>
  <c r="AN35" i="9"/>
  <c r="AN48" i="9"/>
  <c r="AN304" i="9"/>
  <c r="AN63" i="9"/>
  <c r="AN138" i="9"/>
  <c r="AN77" i="9"/>
  <c r="AN97" i="9"/>
  <c r="AN217" i="9"/>
  <c r="AN282" i="9"/>
  <c r="AN162" i="9"/>
  <c r="AN257" i="9"/>
  <c r="AN78" i="9"/>
  <c r="AN112" i="9"/>
  <c r="AN168" i="9"/>
  <c r="AN58" i="9"/>
  <c r="AN128" i="9"/>
  <c r="AN133" i="9"/>
  <c r="AN275" i="9"/>
  <c r="AN104" i="9"/>
  <c r="AN278" i="9"/>
  <c r="AN69" i="9"/>
  <c r="AN302" i="9"/>
  <c r="AN242" i="9"/>
  <c r="AN237" i="9"/>
  <c r="AN28" i="9"/>
  <c r="AN108" i="9"/>
  <c r="AN43" i="9"/>
  <c r="AN187" i="9"/>
  <c r="AN56" i="9"/>
  <c r="AN266" i="9"/>
  <c r="AN272" i="9"/>
  <c r="AN292" i="9"/>
  <c r="AN127" i="9"/>
  <c r="AN175" i="9"/>
  <c r="AN166" i="9"/>
  <c r="AN134" i="9"/>
  <c r="AN216" i="9"/>
  <c r="AN203" i="9"/>
  <c r="AN199" i="9"/>
  <c r="AN117" i="9"/>
  <c r="AN265" i="9"/>
  <c r="AN177" i="9"/>
  <c r="AN92" i="9"/>
  <c r="AN79" i="9"/>
  <c r="AN205" i="9"/>
  <c r="AN18" i="9"/>
  <c r="AN206" i="9"/>
  <c r="AN254" i="9"/>
  <c r="AN94" i="9"/>
  <c r="AN115" i="9"/>
  <c r="AN6" i="9"/>
  <c r="AN287" i="9"/>
  <c r="AN72" i="9"/>
  <c r="AN96" i="9"/>
  <c r="AN84" i="9"/>
  <c r="AN55" i="9"/>
  <c r="AN157" i="9"/>
  <c r="AN235" i="9"/>
  <c r="AN184" i="9"/>
  <c r="AN294" i="9"/>
  <c r="AN42" i="9"/>
  <c r="AN9" i="9"/>
  <c r="AN223" i="9"/>
  <c r="AN129" i="9"/>
  <c r="AN106" i="9"/>
  <c r="AN45" i="9"/>
  <c r="AN198" i="9"/>
  <c r="AN228" i="9"/>
  <c r="AN118" i="9"/>
  <c r="AN267" i="9"/>
  <c r="AN252" i="9"/>
  <c r="AN64" i="9"/>
  <c r="AN65" i="9"/>
  <c r="AN119" i="9"/>
  <c r="AN173" i="9"/>
  <c r="AN155" i="9"/>
  <c r="AN3" i="9"/>
  <c r="AN225" i="9"/>
  <c r="AN98" i="9"/>
  <c r="AN188" i="9"/>
  <c r="AN107" i="9"/>
  <c r="AN232" i="9"/>
  <c r="AN38" i="9"/>
  <c r="AN146" i="9"/>
  <c r="AN153" i="9"/>
  <c r="AN215" i="9"/>
  <c r="AN233" i="9"/>
  <c r="AN59" i="9"/>
  <c r="AN125" i="9"/>
  <c r="AN285" i="9"/>
  <c r="AN253" i="9"/>
  <c r="AN29" i="9"/>
  <c r="AN297" i="9"/>
  <c r="AN309" i="9"/>
  <c r="AN7" i="9"/>
  <c r="AN116" i="9"/>
  <c r="AN169" i="9"/>
  <c r="AN66" i="9"/>
  <c r="AN263" i="9"/>
  <c r="AN137" i="9"/>
  <c r="AN73" i="9"/>
  <c r="AN295" i="9"/>
  <c r="AN76" i="9"/>
  <c r="AN163" i="9"/>
  <c r="AN144" i="9"/>
  <c r="AN74" i="9"/>
  <c r="AN174" i="9"/>
  <c r="AN299" i="9"/>
  <c r="AN296" i="9"/>
  <c r="AN4" i="9"/>
  <c r="AN306" i="9"/>
  <c r="AN204" i="9"/>
  <c r="AN239" i="9"/>
  <c r="AN8" i="9"/>
  <c r="AN256" i="9"/>
  <c r="AN227" i="9"/>
  <c r="AN13" i="9"/>
  <c r="AN193" i="9"/>
  <c r="AN234" i="9"/>
  <c r="AN47" i="9"/>
  <c r="AN164" i="9"/>
  <c r="AN183" i="9"/>
  <c r="AN268" i="9"/>
  <c r="AN269" i="9"/>
  <c r="AN186" i="9"/>
  <c r="AN135" i="9"/>
  <c r="AN14" i="9"/>
  <c r="AN298" i="9"/>
  <c r="AN255" i="9"/>
  <c r="AN33" i="9"/>
  <c r="AN224" i="9"/>
  <c r="AN159" i="9"/>
  <c r="AN132" i="9"/>
  <c r="AN172" i="9"/>
  <c r="AN49" i="9"/>
  <c r="AN194" i="9"/>
  <c r="AN288" i="9"/>
  <c r="AN27" i="9"/>
  <c r="AN176" i="9"/>
  <c r="AN279" i="9"/>
  <c r="AN95" i="9"/>
  <c r="AN207" i="9"/>
  <c r="AN34" i="9"/>
  <c r="AN89" i="9"/>
  <c r="AN86" i="9"/>
  <c r="AN152" i="9"/>
  <c r="AN103" i="9"/>
  <c r="AN16" i="9"/>
  <c r="AN185" i="9"/>
  <c r="AN245" i="9"/>
  <c r="AN126" i="9"/>
  <c r="AN305" i="9"/>
  <c r="AN236" i="9"/>
  <c r="AN57" i="9"/>
  <c r="AN246" i="9"/>
  <c r="AN189" i="9"/>
  <c r="AN179" i="9"/>
  <c r="AN214" i="9"/>
  <c r="AN244" i="9"/>
  <c r="AN284" i="9"/>
  <c r="AN2" i="9"/>
  <c r="AM2" i="9" s="1"/>
  <c r="AM3" i="9" s="1"/>
  <c r="AN158" i="9"/>
  <c r="AN259" i="9"/>
  <c r="AN209" i="9"/>
  <c r="AN67" i="9"/>
  <c r="AN82" i="9"/>
  <c r="AN39" i="9"/>
  <c r="AN262" i="9"/>
  <c r="AN75" i="9"/>
  <c r="AN52" i="9"/>
  <c r="AN44" i="9"/>
  <c r="AN113" i="9"/>
  <c r="AN93" i="9"/>
  <c r="AN195" i="9"/>
  <c r="AN123" i="9"/>
  <c r="AN182" i="9"/>
  <c r="AN212" i="9"/>
  <c r="AN273" i="9"/>
  <c r="AN258" i="9"/>
  <c r="AN19" i="9"/>
  <c r="AN99" i="9"/>
  <c r="AN307" i="9"/>
  <c r="AN308" i="9"/>
  <c r="AN264" i="9"/>
  <c r="AN139" i="9"/>
  <c r="AN145" i="9"/>
  <c r="AN213" i="9"/>
  <c r="AN142" i="9"/>
  <c r="AN32" i="9"/>
  <c r="AN238" i="9"/>
  <c r="AN37" i="9"/>
  <c r="AN196" i="9"/>
  <c r="AN83" i="9"/>
  <c r="AN154" i="9"/>
  <c r="AN147" i="9"/>
  <c r="AN283" i="9"/>
  <c r="AN197" i="9"/>
  <c r="AN303" i="9"/>
  <c r="AN105" i="9"/>
  <c r="AN148" i="9"/>
  <c r="AN36" i="9"/>
  <c r="AN219" i="9"/>
  <c r="AN68" i="9"/>
  <c r="AN218" i="9"/>
  <c r="AN88" i="9"/>
  <c r="AN24" i="9"/>
  <c r="AN23" i="9"/>
  <c r="AN178" i="9"/>
  <c r="AN46" i="9"/>
  <c r="AN5" i="9"/>
  <c r="AN12" i="9"/>
  <c r="AN167" i="9"/>
  <c r="AN277" i="9"/>
  <c r="AN109" i="9"/>
  <c r="AN87" i="9"/>
  <c r="AN54" i="9"/>
  <c r="AN15" i="9"/>
  <c r="AN293" i="9"/>
  <c r="AN192" i="9"/>
  <c r="AN149" i="9"/>
  <c r="AN22" i="9"/>
  <c r="AN247" i="9"/>
  <c r="AN25" i="9"/>
  <c r="AN270" i="9"/>
  <c r="AM4" i="9" l="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<sst xmlns="http://schemas.openxmlformats.org/spreadsheetml/2006/main" count="1647" uniqueCount="328">
  <si>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</si>
  <si>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</si>
  <si>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</si>
  <si>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</si>
  <si>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</si>
  <si>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</si>
  <si>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</si>
  <si>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</si>
  <si>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</si>
  <si>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</si>
  <si>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</si>
  <si>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</si>
  <si>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</si>
  <si>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</si>
  <si>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</si>
  <si>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</si>
  <si>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</si>
  <si>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</si>
  <si>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</si>
  <si>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</si>
  <si>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</si>
  <si>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</si>
  <si>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</si>
  <si>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</si>
  <si>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</si>
  <si>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</si>
  <si>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</si>
  <si>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</si>
  <si>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</si>
  <si>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</si>
  <si>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</si>
  <si>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</si>
  <si>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</si>
  <si>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</si>
  <si>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</si>
  <si>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</si>
  <si>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</si>
  <si>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</si>
  <si>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</si>
  <si>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</si>
  <si>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</si>
  <si>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</si>
  <si>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</si>
  <si>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</si>
  <si>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</si>
  <si>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</si>
  <si>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</si>
  <si>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</si>
  <si>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</si>
  <si>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</si>
  <si>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</si>
  <si>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</si>
  <si>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</si>
  <si>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</si>
  <si>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</si>
  <si>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</si>
  <si>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</si>
  <si>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</si>
  <si>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</si>
  <si>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</si>
  <si>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</si>
  <si>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</si>
  <si>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</si>
  <si>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</si>
  <si>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</si>
  <si>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</si>
  <si>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</si>
  <si>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</si>
  <si>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</si>
  <si>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</si>
  <si>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</si>
  <si>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</si>
  <si>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</si>
  <si>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</si>
  <si>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</si>
  <si>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</si>
  <si>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</si>
  <si>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</si>
  <si>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</si>
  <si>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</si>
  <si>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</si>
  <si>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</si>
  <si>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</si>
  <si>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</si>
  <si>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</si>
  <si>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</si>
  <si>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</si>
  <si>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</si>
  <si>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</si>
  <si>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</si>
  <si>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</si>
  <si>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</si>
  <si>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</si>
  <si>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</si>
  <si>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</si>
  <si>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</si>
  <si>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</si>
  <si>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</si>
  <si>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</si>
  <si>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</si>
  <si>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</si>
  <si>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</si>
  <si>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</si>
  <si>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</si>
  <si>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</si>
  <si>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</si>
  <si>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</si>
  <si>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</si>
  <si>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</si>
  <si>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</si>
  <si>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</si>
  <si>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</si>
  <si>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</si>
  <si>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</si>
  <si>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</si>
  <si>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</si>
  <si>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</si>
  <si>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</si>
  <si>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</si>
  <si>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</si>
  <si>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</si>
  <si>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</si>
  <si>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</si>
  <si>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</si>
  <si>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</si>
  <si>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</si>
  <si>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</si>
  <si>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</si>
  <si>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</si>
  <si>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</si>
  <si>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</si>
  <si>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</si>
  <si>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</si>
  <si>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</si>
  <si>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</si>
  <si>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</si>
  <si>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</si>
  <si>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</si>
  <si>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</si>
  <si>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</si>
  <si>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</si>
  <si>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</si>
  <si>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</si>
  <si>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</si>
  <si>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</si>
  <si>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</si>
  <si>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</si>
  <si>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</si>
  <si>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</si>
  <si>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</si>
  <si>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</si>
  <si>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</si>
  <si>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</si>
  <si>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</si>
  <si>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</si>
  <si>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</si>
  <si>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</si>
  <si>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</si>
  <si>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</si>
  <si>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</si>
  <si>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</si>
  <si>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</si>
  <si>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</si>
  <si>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</si>
  <si>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</si>
  <si>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</si>
  <si>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</si>
  <si>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</si>
  <si>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</si>
  <si>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</si>
  <si>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</si>
  <si>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</si>
  <si>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</si>
  <si>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</si>
  <si>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</si>
  <si>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</si>
  <si>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</si>
  <si>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</si>
  <si>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</si>
  <si>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</si>
  <si>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</si>
  <si>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</si>
  <si>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</si>
  <si>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</si>
  <si>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</si>
  <si>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</si>
  <si>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</si>
  <si>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</si>
  <si>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</si>
  <si>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</si>
  <si>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</si>
  <si>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</si>
  <si>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</si>
  <si>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</si>
  <si>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</si>
  <si>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</si>
  <si>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</si>
  <si>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</si>
  <si>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</si>
  <si>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</si>
  <si>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</si>
  <si>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</si>
  <si>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</si>
  <si>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</si>
  <si>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</si>
  <si>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</si>
  <si>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</si>
  <si>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</si>
  <si>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</si>
  <si>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</si>
  <si>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</si>
  <si>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</si>
  <si>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</si>
  <si>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</si>
  <si>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</si>
  <si>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</si>
  <si>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</si>
  <si>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</si>
  <si>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</si>
  <si>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</si>
  <si>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</si>
  <si>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</si>
  <si>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</si>
  <si>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</si>
  <si>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</si>
  <si>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</si>
  <si>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</si>
  <si>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</si>
  <si>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</si>
  <si>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</si>
  <si>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</si>
  <si>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</si>
  <si>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</si>
  <si>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</si>
  <si>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</si>
  <si>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</si>
  <si>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</si>
  <si>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</si>
  <si>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</si>
  <si>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</si>
  <si>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</si>
  <si>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</si>
  <si>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</si>
  <si>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</si>
  <si>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</si>
  <si>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</si>
  <si>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</si>
  <si>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</si>
  <si>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</si>
  <si>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</si>
  <si>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</si>
  <si>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</si>
  <si>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</si>
  <si>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</si>
  <si>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</si>
  <si>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</si>
  <si>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</si>
  <si>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</si>
  <si>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</si>
  <si>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</si>
  <si>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</si>
  <si>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</si>
  <si>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</si>
  <si>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</si>
  <si>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</si>
  <si>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</si>
  <si>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</si>
  <si>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</si>
  <si>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</si>
  <si>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</si>
  <si>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</si>
  <si>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</si>
  <si>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</si>
  <si>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</si>
  <si>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</si>
  <si>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</si>
  <si>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</si>
  <si>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</si>
  <si>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</si>
  <si>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</si>
  <si>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</si>
  <si>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</si>
  <si>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</si>
  <si>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</si>
  <si>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</si>
  <si>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</si>
  <si>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</si>
  <si>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</si>
  <si>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</si>
  <si>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</si>
  <si>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</si>
  <si>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</si>
  <si>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</si>
  <si>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</si>
  <si>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</si>
  <si>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</si>
  <si>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</si>
  <si>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</si>
  <si>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</si>
  <si>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</si>
  <si>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</si>
  <si>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</si>
  <si>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</si>
  <si>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</si>
  <si>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</si>
  <si>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</si>
  <si>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</si>
  <si>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</si>
  <si>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</si>
  <si>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</si>
  <si>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</si>
  <si>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</si>
  <si>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</si>
  <si>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</si>
  <si>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</si>
  <si>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</si>
  <si>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</si>
  <si>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</si>
  <si>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</si>
  <si>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</si>
  <si>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</si>
  <si>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</si>
  <si>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</si>
  <si>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Equip3101</t>
    <phoneticPr fontId="1" type="noConversion"/>
  </si>
  <si>
    <t>Equip7101</t>
    <phoneticPr fontId="1" type="noConversion"/>
  </si>
  <si>
    <t>Actor1108</t>
  </si>
  <si>
    <t>Actor1108</t>
    <phoneticPr fontId="1" type="noConversion"/>
  </si>
  <si>
    <t>Actor2128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</si>
</sst>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7.6339598591658531</v>
          </cell>
          <cell r="W2">
            <v>10.367167536078346</v>
          </cell>
          <cell r="X2">
            <v>11.45</v>
          </cell>
          <cell r="Y2">
            <v>15.55</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6.9435190957178055</v>
          </cell>
          <cell r="W3">
            <v>11.254697518280258</v>
          </cell>
          <cell r="X3">
            <v>10.42</v>
          </cell>
          <cell r="Y3">
            <v>16.88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7.7663340057088144</v>
          </cell>
          <cell r="W4">
            <v>10.607547363500245</v>
          </cell>
          <cell r="X4">
            <v>17.059999999999999</v>
          </cell>
          <cell r="Y4">
            <v>23.3</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7.254998167820407</v>
          </cell>
          <cell r="W5">
            <v>11.86668124820611</v>
          </cell>
          <cell r="X5">
            <v>15.93</v>
          </cell>
          <cell r="Y5">
            <v>26.06</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7.9364249385548238</v>
          </cell>
          <cell r="W6">
            <v>11.024341332358556</v>
          </cell>
          <cell r="X6">
            <v>28.07</v>
          </cell>
          <cell r="Y6">
            <v>38.99</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6.9354467430483178</v>
          </cell>
          <cell r="W7">
            <v>11.896877508066099</v>
          </cell>
          <cell r="X7">
            <v>24.53</v>
          </cell>
          <cell r="Y7">
            <v>42.08</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7.5620640607687717</v>
          </cell>
          <cell r="W8">
            <v>11.06209429757352</v>
          </cell>
          <cell r="X8">
            <v>52.12</v>
          </cell>
          <cell r="Y8">
            <v>76.25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7.3166414225398579</v>
          </cell>
          <cell r="W9">
            <v>11.90337637599972</v>
          </cell>
          <cell r="X9">
            <v>50.43</v>
          </cell>
          <cell r="Y9">
            <v>82.04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7.4209883081673684</v>
          </cell>
          <cell r="W10">
            <v>10.725659252206622</v>
          </cell>
          <cell r="X10">
            <v>109.64</v>
          </cell>
          <cell r="Y10">
            <v>158.47</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6.6774723537315941</v>
          </cell>
          <cell r="W11">
            <v>11.660953846340949</v>
          </cell>
          <cell r="X11">
            <v>98.66</v>
          </cell>
          <cell r="Y11">
            <v>172.29</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7.5145118827649009</v>
          </cell>
          <cell r="W12">
            <v>10.513191150456079</v>
          </cell>
          <cell r="X12">
            <v>144.69</v>
          </cell>
          <cell r="Y12">
            <v>202.44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7.2178566620854072</v>
          </cell>
          <cell r="W13">
            <v>11.507240561828553</v>
          </cell>
          <cell r="X13">
            <v>138.97999999999999</v>
          </cell>
          <cell r="Y13">
            <v>221.58</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7.9343947527533789</v>
          </cell>
          <cell r="W14">
            <v>10.957489744839545</v>
          </cell>
          <cell r="X14">
            <v>199.11</v>
          </cell>
          <cell r="Y14">
            <v>274.98</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7.5522780509928822</v>
          </cell>
          <cell r="W15">
            <v>10.969340553730095</v>
          </cell>
          <cell r="X15">
            <v>11.33</v>
          </cell>
          <cell r="Y15">
            <v>16.45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6.8540839032005998</v>
          </cell>
          <cell r="W16">
            <v>11.888949995868302</v>
          </cell>
          <cell r="X16">
            <v>10.28</v>
          </cell>
          <cell r="Y16">
            <v>17.829999999999998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7.7211940261758887</v>
          </cell>
          <cell r="W17">
            <v>10.987878220460781</v>
          </cell>
          <cell r="X17">
            <v>16.96</v>
          </cell>
          <cell r="Y17">
            <v>24.13</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7.3305639286971784</v>
          </cell>
          <cell r="W18">
            <v>11.811640784749436</v>
          </cell>
          <cell r="X18">
            <v>16.100000000000001</v>
          </cell>
          <cell r="Y18">
            <v>25.94</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7.7281464955525019</v>
          </cell>
          <cell r="W19">
            <v>10.688583327162059</v>
          </cell>
          <cell r="X19">
            <v>27.33</v>
          </cell>
          <cell r="Y19">
            <v>37.799999999999997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7.1382852014280918</v>
          </cell>
          <cell r="W20">
            <v>11.681274057708823</v>
          </cell>
          <cell r="X20">
            <v>25.25</v>
          </cell>
          <cell r="Y20">
            <v>41.32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7.911478421040723</v>
          </cell>
          <cell r="W21">
            <v>11.000724556608427</v>
          </cell>
          <cell r="X21">
            <v>54.53</v>
          </cell>
          <cell r="Y21">
            <v>75.819999999999993</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7.1949815497888592</v>
          </cell>
          <cell r="W22">
            <v>11.808386527507698</v>
          </cell>
          <cell r="X22">
            <v>49.59</v>
          </cell>
          <cell r="Y22">
            <v>81.39</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7.88740050708161</v>
          </cell>
          <cell r="W23">
            <v>10.793877586964713</v>
          </cell>
          <cell r="X23">
            <v>116.53</v>
          </cell>
          <cell r="Y23">
            <v>159.47999999999999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6.7076259781176182</v>
          </cell>
          <cell r="W24">
            <v>11.493486533477517</v>
          </cell>
          <cell r="X24">
            <v>99.1</v>
          </cell>
          <cell r="Y24">
            <v>169.81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7.9459792229263009</v>
          </cell>
          <cell r="W25">
            <v>10.755161505997521</v>
          </cell>
          <cell r="X25">
            <v>153</v>
          </cell>
          <cell r="Y25">
            <v>207.09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7.1581545581559354</v>
          </cell>
          <cell r="W26">
            <v>11.471051763430534</v>
          </cell>
          <cell r="X26">
            <v>137.83000000000001</v>
          </cell>
          <cell r="Y26">
            <v>220.88</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8.006195382269981</v>
          </cell>
          <cell r="W27">
            <v>10.780323184044168</v>
          </cell>
          <cell r="X27">
            <v>200.92</v>
          </cell>
          <cell r="Y27">
            <v>270.52999999999997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7.6551283779343535</v>
          </cell>
          <cell r="W28">
            <v>10.315676369981468</v>
          </cell>
          <cell r="X28">
            <v>11.48</v>
          </cell>
          <cell r="Y28">
            <v>15.47</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7.3589675056695709</v>
          </cell>
          <cell r="W29">
            <v>11.566731438935371</v>
          </cell>
          <cell r="X29">
            <v>11.04</v>
          </cell>
          <cell r="Y29">
            <v>17.350000000000001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7.6843781446651755</v>
          </cell>
          <cell r="W30">
            <v>11.041380445322357</v>
          </cell>
          <cell r="X30">
            <v>16.88</v>
          </cell>
          <cell r="Y30">
            <v>24.25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6.9799078443090119</v>
          </cell>
          <cell r="W31">
            <v>11.803470301877853</v>
          </cell>
          <cell r="X31">
            <v>15.33</v>
          </cell>
          <cell r="Y31">
            <v>25.92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7.8188590638578237</v>
          </cell>
          <cell r="W32">
            <v>10.337380511798171</v>
          </cell>
          <cell r="X32">
            <v>27.65</v>
          </cell>
          <cell r="Y32">
            <v>36.56</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6.6274470827600656</v>
          </cell>
          <cell r="W33">
            <v>11.497011906390311</v>
          </cell>
          <cell r="X33">
            <v>23.44</v>
          </cell>
          <cell r="Y33">
            <v>40.659999999999997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7.4755562946884115</v>
          </cell>
          <cell r="W34">
            <v>10.559210712631659</v>
          </cell>
          <cell r="X34">
            <v>51.52</v>
          </cell>
          <cell r="Y34">
            <v>72.78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7.1125140763231594</v>
          </cell>
          <cell r="W35">
            <v>11.541026609506501</v>
          </cell>
          <cell r="X35">
            <v>49.02</v>
          </cell>
          <cell r="Y35">
            <v>79.55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7.8505049520374657</v>
          </cell>
          <cell r="W36">
            <v>11.056738502618096</v>
          </cell>
          <cell r="X36">
            <v>115.99</v>
          </cell>
          <cell r="Y36">
            <v>163.36000000000001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6.6377312140808167</v>
          </cell>
          <cell r="W37">
            <v>11.587126198865587</v>
          </cell>
          <cell r="X37">
            <v>98.07</v>
          </cell>
          <cell r="Y37">
            <v>171.2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7.9541137066904186</v>
          </cell>
          <cell r="W38">
            <v>10.472278724871167</v>
          </cell>
          <cell r="X38">
            <v>153.16</v>
          </cell>
          <cell r="Y38">
            <v>201.65</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6.6097863669094385</v>
          </cell>
          <cell r="W39">
            <v>11.846428724561985</v>
          </cell>
          <cell r="X39">
            <v>127.27</v>
          </cell>
          <cell r="Y39">
            <v>228.11</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7.4473729660316099</v>
          </cell>
          <cell r="W40">
            <v>10.346122047777254</v>
          </cell>
          <cell r="X40">
            <v>186.89</v>
          </cell>
          <cell r="Y40">
            <v>259.64</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7.8272506131433879</v>
          </cell>
          <cell r="W41">
            <v>10.44741365174489</v>
          </cell>
          <cell r="X41">
            <v>11.74</v>
          </cell>
          <cell r="Y41">
            <v>15.67</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7.387373714084525</v>
          </cell>
          <cell r="W42">
            <v>11.646404935073459</v>
          </cell>
          <cell r="X42">
            <v>11.08</v>
          </cell>
          <cell r="Y42">
            <v>17.47</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7.6467212290560775</v>
          </cell>
          <cell r="W43">
            <v>10.532430446862671</v>
          </cell>
          <cell r="X43">
            <v>16.79</v>
          </cell>
          <cell r="Y43">
            <v>23.13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6.9962411812317429</v>
          </cell>
          <cell r="W44">
            <v>11.734277566207322</v>
          </cell>
          <cell r="X44">
            <v>15.36</v>
          </cell>
          <cell r="Y44">
            <v>25.77</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8.0142238737877012</v>
          </cell>
          <cell r="W45">
            <v>10.409113265165775</v>
          </cell>
          <cell r="X45">
            <v>28.35</v>
          </cell>
          <cell r="Y45">
            <v>36.82</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6.8707508885953343</v>
          </cell>
          <cell r="W46">
            <v>11.685769366029461</v>
          </cell>
          <cell r="X46">
            <v>24.3</v>
          </cell>
          <cell r="Y46">
            <v>41.33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7.7664343889816925</v>
          </cell>
          <cell r="W47">
            <v>10.8135124482357</v>
          </cell>
          <cell r="X47">
            <v>53.53</v>
          </cell>
          <cell r="Y47">
            <v>74.53</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7.2218386187506614</v>
          </cell>
          <cell r="W48">
            <v>11.247571312861423</v>
          </cell>
          <cell r="X48">
            <v>49.78</v>
          </cell>
          <cell r="Y48">
            <v>77.52</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7.6967428766379777</v>
          </cell>
          <cell r="W49">
            <v>10.896116333133133</v>
          </cell>
          <cell r="X49">
            <v>113.72</v>
          </cell>
          <cell r="Y49">
            <v>160.99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7.202475921754889</v>
          </cell>
          <cell r="W50">
            <v>11.585853169049289</v>
          </cell>
          <cell r="X50">
            <v>106.41</v>
          </cell>
          <cell r="Y50">
            <v>171.18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7.930123807868882</v>
          </cell>
          <cell r="W51">
            <v>10.873941071181786</v>
          </cell>
          <cell r="X51">
            <v>152.69999999999999</v>
          </cell>
          <cell r="Y51">
            <v>209.38</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6.6230729841078348</v>
          </cell>
          <cell r="W52">
            <v>11.352817783888016</v>
          </cell>
          <cell r="X52">
            <v>127.53</v>
          </cell>
          <cell r="Y52">
            <v>218.6</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7.5587537861288023</v>
          </cell>
          <cell r="W53">
            <v>10.31333150353966</v>
          </cell>
          <cell r="X53">
            <v>189.69</v>
          </cell>
          <cell r="Y53">
            <v>258.81</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7.7252836156562346</v>
          </cell>
          <cell r="W54">
            <v>10.586169243406507</v>
          </cell>
          <cell r="X54">
            <v>11.59</v>
          </cell>
          <cell r="Y54">
            <v>15.88</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7.1320795709785365</v>
          </cell>
          <cell r="W55">
            <v>11.68868479755881</v>
          </cell>
          <cell r="X55">
            <v>10.7</v>
          </cell>
          <cell r="Y55">
            <v>17.53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7.4423828992391066</v>
          </cell>
          <cell r="W56">
            <v>10.459912896437549</v>
          </cell>
          <cell r="X56">
            <v>16.34</v>
          </cell>
          <cell r="Y56">
            <v>22.97</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7.2936365174081299</v>
          </cell>
          <cell r="W57">
            <v>11.225339577221026</v>
          </cell>
          <cell r="X57">
            <v>16.02</v>
          </cell>
          <cell r="Y57">
            <v>24.65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7.4157106193464513</v>
          </cell>
          <cell r="W58">
            <v>10.625019633065504</v>
          </cell>
          <cell r="X58">
            <v>26.23</v>
          </cell>
          <cell r="Y58">
            <v>37.58</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6.6654401407215804</v>
          </cell>
          <cell r="W59">
            <v>11.633859376778968</v>
          </cell>
          <cell r="X59">
            <v>23.58</v>
          </cell>
          <cell r="Y59">
            <v>41.15</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7.6360587103510635</v>
          </cell>
          <cell r="W60">
            <v>10.908562686438243</v>
          </cell>
          <cell r="X60">
            <v>52.63</v>
          </cell>
          <cell r="Y60">
            <v>75.19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7.3424784821351894</v>
          </cell>
          <cell r="W61">
            <v>11.34033442940088</v>
          </cell>
          <cell r="X61">
            <v>50.61</v>
          </cell>
          <cell r="Y61">
            <v>78.16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7.6429627859668754</v>
          </cell>
          <cell r="W62">
            <v>10.763710991188983</v>
          </cell>
          <cell r="X62">
            <v>112.92</v>
          </cell>
          <cell r="Y62">
            <v>159.03</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6.9365815417979411</v>
          </cell>
          <cell r="W63">
            <v>11.881130608467279</v>
          </cell>
          <cell r="X63">
            <v>102.49</v>
          </cell>
          <cell r="Y63">
            <v>175.54</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7.7220876520333777</v>
          </cell>
          <cell r="W64">
            <v>10.474176755022137</v>
          </cell>
          <cell r="X64">
            <v>148.69</v>
          </cell>
          <cell r="Y64">
            <v>201.68</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6.9566863408534596</v>
          </cell>
          <cell r="W65">
            <v>11.256545101567076</v>
          </cell>
          <cell r="X65">
            <v>133.94999999999999</v>
          </cell>
          <cell r="Y65">
            <v>216.75</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7.5326419459818021</v>
          </cell>
          <cell r="W66">
            <v>10.726416531357124</v>
          </cell>
          <cell r="X66">
            <v>189.03</v>
          </cell>
          <cell r="Y66">
            <v>269.18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7.6485851256039057</v>
          </cell>
          <cell r="W68">
            <v>10.824642180624171</v>
          </cell>
          <cell r="X68">
            <v>11.47</v>
          </cell>
          <cell r="Y68">
            <v>16.239999999999998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6.9469195044634633</v>
          </cell>
          <cell r="W69">
            <v>11.718828730194719</v>
          </cell>
          <cell r="X69">
            <v>10.42</v>
          </cell>
          <cell r="Y69">
            <v>17.579999999999998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8.0613670528866788</v>
          </cell>
          <cell r="W70">
            <v>10.953246678810642</v>
          </cell>
          <cell r="X70">
            <v>17.7</v>
          </cell>
          <cell r="Y70">
            <v>24.05</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7.3472041066423222</v>
          </cell>
          <cell r="W71">
            <v>11.66008924964925</v>
          </cell>
          <cell r="X71">
            <v>16.14</v>
          </cell>
          <cell r="Y71">
            <v>25.61</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8.0222284571028109</v>
          </cell>
          <cell r="W72">
            <v>10.67407872823806</v>
          </cell>
          <cell r="X72">
            <v>28.37</v>
          </cell>
          <cell r="Y72">
            <v>37.75</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7.1718846264455829</v>
          </cell>
          <cell r="W73">
            <v>11.446113016230761</v>
          </cell>
          <cell r="X73">
            <v>25.37</v>
          </cell>
          <cell r="Y73">
            <v>40.479999999999997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7.9157367891719126</v>
          </cell>
          <cell r="W74">
            <v>10.627674842448355</v>
          </cell>
          <cell r="X74">
            <v>54.56</v>
          </cell>
          <cell r="Y74">
            <v>73.25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6.6897018813582791</v>
          </cell>
          <cell r="W75">
            <v>11.559895192142372</v>
          </cell>
          <cell r="X75">
            <v>46.11</v>
          </cell>
          <cell r="Y75">
            <v>79.680000000000007</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7.8219140947796735</v>
          </cell>
          <cell r="W76">
            <v>10.772680031089065</v>
          </cell>
          <cell r="X76">
            <v>115.57</v>
          </cell>
          <cell r="Y76">
            <v>159.16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7.3568675596313851</v>
          </cell>
          <cell r="W77">
            <v>11.613271512035933</v>
          </cell>
          <cell r="X77">
            <v>108.69</v>
          </cell>
          <cell r="Y77">
            <v>171.58</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8.206191424009889</v>
          </cell>
          <cell r="W78">
            <v>10.462449176898478</v>
          </cell>
          <cell r="X78">
            <v>158.01</v>
          </cell>
          <cell r="Y78">
            <v>201.46</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6.6745528191950392</v>
          </cell>
          <cell r="W79">
            <v>11.796833175673095</v>
          </cell>
          <cell r="X79">
            <v>128.52000000000001</v>
          </cell>
          <cell r="Y79">
            <v>227.15</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7.7174963636033009</v>
          </cell>
          <cell r="W80">
            <v>10.389197828057204</v>
          </cell>
          <cell r="X80">
            <v>193.67</v>
          </cell>
          <cell r="Y80">
            <v>260.72000000000003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7.8961810215441606</v>
          </cell>
          <cell r="W88">
            <v>10.322040762153014</v>
          </cell>
          <cell r="X88">
            <v>11.84</v>
          </cell>
          <cell r="Y88">
            <v>15.48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7.231298086165455</v>
          </cell>
          <cell r="W89">
            <v>11.868292075002957</v>
          </cell>
          <cell r="X89">
            <v>10.85</v>
          </cell>
          <cell r="Y89">
            <v>17.8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8.0320479433047218</v>
          </cell>
          <cell r="W90">
            <v>10.394549197554038</v>
          </cell>
          <cell r="X90">
            <v>17.64</v>
          </cell>
          <cell r="Y90">
            <v>22.83</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7.1757824108530466</v>
          </cell>
          <cell r="W91">
            <v>11.398742701144638</v>
          </cell>
          <cell r="X91">
            <v>15.76</v>
          </cell>
          <cell r="Y91">
            <v>25.03</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8.0918345296392022</v>
          </cell>
          <cell r="W92">
            <v>10.455186456224176</v>
          </cell>
          <cell r="X92">
            <v>28.62</v>
          </cell>
          <cell r="Y92">
            <v>36.979999999999997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6.8252593995530759</v>
          </cell>
          <cell r="W93">
            <v>11.461004623405184</v>
          </cell>
          <cell r="X93">
            <v>24.14</v>
          </cell>
          <cell r="Y93">
            <v>40.54</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7.8583524157776159</v>
          </cell>
          <cell r="W94">
            <v>10.895667190255351</v>
          </cell>
          <cell r="X94">
            <v>54.16</v>
          </cell>
          <cell r="Y94">
            <v>75.099999999999994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7.4060122212708341</v>
          </cell>
          <cell r="W95">
            <v>11.79293089472357</v>
          </cell>
          <cell r="X95">
            <v>51.05</v>
          </cell>
          <cell r="Y95">
            <v>81.28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7.5660336024415358</v>
          </cell>
          <cell r="W96">
            <v>10.49786365915781</v>
          </cell>
          <cell r="X96">
            <v>111.79</v>
          </cell>
          <cell r="Y96">
            <v>155.1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7.0848587996283392</v>
          </cell>
          <cell r="W97">
            <v>11.375577122507508</v>
          </cell>
          <cell r="X97">
            <v>104.68</v>
          </cell>
          <cell r="Y97">
            <v>168.07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7.8096983471908441</v>
          </cell>
          <cell r="W98">
            <v>10.636674055796069</v>
          </cell>
          <cell r="X98">
            <v>150.38</v>
          </cell>
          <cell r="Y98">
            <v>204.81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6.710708437666125</v>
          </cell>
          <cell r="W99">
            <v>11.611809917482239</v>
          </cell>
          <cell r="X99">
            <v>129.22</v>
          </cell>
          <cell r="Y99">
            <v>223.59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7.8498002955518054</v>
          </cell>
          <cell r="W100">
            <v>10.69781323045196</v>
          </cell>
          <cell r="X100">
            <v>196.99</v>
          </cell>
          <cell r="Y100">
            <v>268.45999999999998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8.0193862616373295</v>
          </cell>
          <cell r="W101">
            <v>10.738737575674813</v>
          </cell>
          <cell r="X101">
            <v>12.03</v>
          </cell>
          <cell r="Y101">
            <v>16.11</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6.8177370538737208</v>
          </cell>
          <cell r="W102">
            <v>11.82015749752366</v>
          </cell>
          <cell r="X102">
            <v>10.23</v>
          </cell>
          <cell r="Y102">
            <v>17.73</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8.2067481026925542</v>
          </cell>
          <cell r="W103">
            <v>11.006997023281354</v>
          </cell>
          <cell r="X103">
            <v>18.02</v>
          </cell>
          <cell r="Y103">
            <v>24.17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7.3194791366057448</v>
          </cell>
          <cell r="W104">
            <v>11.424501173687746</v>
          </cell>
          <cell r="X104">
            <v>16.07</v>
          </cell>
          <cell r="Y104">
            <v>25.09</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8.1812316987571734</v>
          </cell>
          <cell r="W105">
            <v>10.714188720637747</v>
          </cell>
          <cell r="X105">
            <v>28.94</v>
          </cell>
          <cell r="Y105">
            <v>37.9</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6.6661755497839641</v>
          </cell>
          <cell r="W106">
            <v>11.168199769402349</v>
          </cell>
          <cell r="X106">
            <v>23.58</v>
          </cell>
          <cell r="Y106">
            <v>39.5</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7.8079704222115582</v>
          </cell>
          <cell r="W107">
            <v>10.750105520981277</v>
          </cell>
          <cell r="X107">
            <v>53.82</v>
          </cell>
          <cell r="Y107">
            <v>74.09</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6.8910938867416016</v>
          </cell>
          <cell r="W108">
            <v>11.163341859545776</v>
          </cell>
          <cell r="X108">
            <v>47.5</v>
          </cell>
          <cell r="Y108">
            <v>76.94</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7.7196812453478127</v>
          </cell>
          <cell r="W109">
            <v>10.369083390206198</v>
          </cell>
          <cell r="X109">
            <v>114.06</v>
          </cell>
          <cell r="Y109">
            <v>153.19999999999999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7.3551681384225782</v>
          </cell>
          <cell r="W110">
            <v>11.498038994320002</v>
          </cell>
          <cell r="X110">
            <v>108.67</v>
          </cell>
          <cell r="Y110">
            <v>169.88</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7.9540689087977281</v>
          </cell>
          <cell r="W111">
            <v>10.691600051281142</v>
          </cell>
          <cell r="X111">
            <v>153.16</v>
          </cell>
          <cell r="Y111">
            <v>205.87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7.1090427059844963</v>
          </cell>
          <cell r="W112">
            <v>11.334787679705789</v>
          </cell>
          <cell r="X112">
            <v>136.88999999999999</v>
          </cell>
          <cell r="Y112">
            <v>218.26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7.6383854473603918</v>
          </cell>
          <cell r="W113">
            <v>10.592284607342958</v>
          </cell>
          <cell r="X113">
            <v>191.69</v>
          </cell>
          <cell r="Y113">
            <v>265.81</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7.9003494048621192</v>
          </cell>
          <cell r="W115">
            <v>10.321584459769648</v>
          </cell>
          <cell r="X115">
            <v>11.85</v>
          </cell>
          <cell r="Y115">
            <v>15.48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6.9312932417207227</v>
          </cell>
          <cell r="W116">
            <v>11.905904665202103</v>
          </cell>
          <cell r="X116">
            <v>10.4</v>
          </cell>
          <cell r="Y116">
            <v>17.86</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8.120611084872575</v>
          </cell>
          <cell r="W117">
            <v>10.944785824265887</v>
          </cell>
          <cell r="X117">
            <v>17.829999999999998</v>
          </cell>
          <cell r="Y117">
            <v>24.04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7.3240940631874771</v>
          </cell>
          <cell r="W118">
            <v>11.134189802401909</v>
          </cell>
          <cell r="X118">
            <v>16.079999999999998</v>
          </cell>
          <cell r="Y118">
            <v>24.45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7.7678884573972748</v>
          </cell>
          <cell r="W119">
            <v>10.549927722697026</v>
          </cell>
          <cell r="X119">
            <v>27.47</v>
          </cell>
          <cell r="Y119">
            <v>37.31</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6.9760957120154163</v>
          </cell>
          <cell r="W120">
            <v>11.19996289805035</v>
          </cell>
          <cell r="X120">
            <v>24.67</v>
          </cell>
          <cell r="Y120">
            <v>39.61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7.4749469041138514</v>
          </cell>
          <cell r="W121">
            <v>10.870485085271161</v>
          </cell>
          <cell r="X121">
            <v>51.52</v>
          </cell>
          <cell r="Y121">
            <v>74.92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7.0564605219689556</v>
          </cell>
          <cell r="W122">
            <v>11.747866937319497</v>
          </cell>
          <cell r="X122">
            <v>48.64</v>
          </cell>
          <cell r="Y122">
            <v>80.97</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7.5319176959454515</v>
          </cell>
          <cell r="W123">
            <v>10.671408310355666</v>
          </cell>
          <cell r="X123">
            <v>111.28</v>
          </cell>
          <cell r="Y123">
            <v>157.66999999999999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7.0444335623334222</v>
          </cell>
          <cell r="W124">
            <v>11.893806067082025</v>
          </cell>
          <cell r="X124">
            <v>104.08</v>
          </cell>
          <cell r="Y124">
            <v>175.73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7.7708191350818625</v>
          </cell>
          <cell r="W125">
            <v>10.90252299502229</v>
          </cell>
          <cell r="X125">
            <v>149.63</v>
          </cell>
          <cell r="Y125">
            <v>209.93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6.8392861322683149</v>
          </cell>
          <cell r="W126">
            <v>11.77682532252096</v>
          </cell>
          <cell r="X126">
            <v>131.69</v>
          </cell>
          <cell r="Y126">
            <v>226.77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7.6106143846685415</v>
          </cell>
          <cell r="W127">
            <v>10.532421517691404</v>
          </cell>
          <cell r="X127">
            <v>190.99</v>
          </cell>
          <cell r="Y127">
            <v>264.31</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H10" sqref="H10:I11"/>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0.95519696601171267</v>
      </c>
      <c r="C2">
        <f t="shared" ref="C2:C32" ca="1" si="0">RAND()</f>
        <v>0.60858791250730315</v>
      </c>
      <c r="D2" t="str">
        <f ca="1">VLOOKUP($B2
+IF(D1="DI",1,
IF(D1="EN",2,
IF(D1="GO",3,0))),$AC:$AD,MATCH($AD$1,$AC$1:$AD$1,0),1)</f>
        <v>DI</v>
      </c>
      <c r="E2">
        <f ca="1">ROUNDDOWN(VLOOKUP(D2,$P:$W,MATCH($U$1,$P$1:$W$1,0),0)+C2*(VLOOKUP(D2,$P:$W,MATCH($V$1,$P$1:$W$1,0),0)-VLOOKUP(D2,$P:$W,MATCH($U$1,$P$1:$W$1,0),0)+10^ABS(VLOOKUP(D2,$P:$W,MATCH($W$1,$P$1:$W$1,0),0))),VLOOKUP(D2,$P:$W,MATCH($W$1,$P$1:$W$1,0),0))</f>
        <v>5</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15</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0.10832772358372089</v>
      </c>
      <c r="C3">
        <f t="shared" ca="1" si="0"/>
        <v>0.85666548273175369</v>
      </c>
      <c r="D3" t="str">
        <f t="shared" ref="D3:D32" ca="1" si="2">VLOOKUP($B3
+IF(D2="DI",1,
IF(D2="EN",2,
IF(D2="GO",3,0))),$AC:$AD,MATCH($AD$1,$AC$1:$AD$1,0),1)</f>
        <v>GO</v>
      </c>
      <c r="E3">
        <f t="shared" ref="E3:E32" ca="1" si="3">ROUNDDOWN(VLOOKUP(D3,$P:$W,MATCH($U$1,$P$1:$W$1,0),0)+C3*(VLOOKUP(D3,$P:$W,MATCH($V$1,$P$1:$W$1,0),0)-VLOOKUP(D3,$P:$W,MATCH($U$1,$P$1:$W$1,0),0)+10^ABS(VLOOKUP(D3,$P:$W,MATCH($W$1,$P$1:$W$1,0),0))),VLOOKUP(D3,$P:$W,MATCH($W$1,$P$1:$W$1,0),0))</f>
        <v>3100</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12</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0.10271084518391571</v>
      </c>
      <c r="C4">
        <f t="shared" ca="1" si="0"/>
        <v>8.645671762749485E-2</v>
      </c>
      <c r="D4" t="str">
        <f t="shared" ca="1" si="2"/>
        <v>EN</v>
      </c>
      <c r="E4">
        <f t="shared" ca="1" si="3"/>
        <v>6</v>
      </c>
      <c r="F4" t="s">
        <v>128</v>
      </c>
      <c r="G4">
        <v>12</v>
      </c>
      <c r="H4" t="s">
        <v>128</v>
      </c>
      <c r="I4">
        <v>7</v>
      </c>
      <c r="J4" t="str">
        <f t="shared" si="4"/>
        <v/>
      </c>
      <c r="K4" t="str">
        <f t="shared" ca="1" si="5"/>
        <v>{"dy":1,"cd":"EN","cn":5},{"dy":2,"cd":"GO","cn":1900},{"dy":3,"cd":"EN","cn":7}</v>
      </c>
      <c r="L4" t="str">
        <f t="shared" si="6"/>
        <v>{"dy":3,"cd":"EN","cn":7}</v>
      </c>
      <c r="P4" t="s">
        <v>98</v>
      </c>
      <c r="Q4">
        <f t="shared" ca="1" si="7"/>
        <v>4</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0.70117074764514808</v>
      </c>
      <c r="C5">
        <f t="shared" ca="1" si="0"/>
        <v>0.28834139963898242</v>
      </c>
      <c r="D5" t="str">
        <f t="shared" ca="1" si="2"/>
        <v>GO</v>
      </c>
      <c r="E5">
        <f t="shared" ca="1" si="3"/>
        <v>1300</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0.44944819790140411</v>
      </c>
      <c r="C6">
        <f t="shared" ca="1" si="0"/>
        <v>0.55992433217768645</v>
      </c>
      <c r="D6" t="str">
        <f t="shared" ca="1" si="2"/>
        <v>EN</v>
      </c>
      <c r="E6">
        <f t="shared" ca="1" si="3"/>
        <v>8</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0.78369338212212136</v>
      </c>
      <c r="C7">
        <f t="shared" ca="1" si="0"/>
        <v>0.35166835534478968</v>
      </c>
      <c r="D7" t="str">
        <f t="shared" ca="1" si="2"/>
        <v>GO</v>
      </c>
      <c r="E7">
        <f t="shared" ca="1" si="3"/>
        <v>1500</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0.80632106080218291</v>
      </c>
      <c r="C8">
        <f t="shared" ca="1" si="0"/>
        <v>0.25092289738445162</v>
      </c>
      <c r="D8" t="str">
        <f t="shared" ca="1" si="2"/>
        <v>EN</v>
      </c>
      <c r="E8">
        <f t="shared" ca="1" si="3"/>
        <v>7</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0.219204140850769</v>
      </c>
      <c r="C9">
        <f t="shared" ca="1" si="0"/>
        <v>0.33574135222424051</v>
      </c>
      <c r="D9" t="str">
        <f t="shared" ca="1" si="2"/>
        <v>GO</v>
      </c>
      <c r="E9">
        <f t="shared" ca="1" si="3"/>
        <v>1500</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0.47893340648865956</v>
      </c>
      <c r="C10">
        <f t="shared" ca="1" si="0"/>
        <v>0.57139965572665496</v>
      </c>
      <c r="D10" t="str">
        <f t="shared" ca="1" si="2"/>
        <v>EN</v>
      </c>
      <c r="E10">
        <f t="shared" ca="1" si="3"/>
        <v>8</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0.45725773555099503</v>
      </c>
      <c r="C11">
        <f t="shared" ca="1" si="0"/>
        <v>0.12607768037024303</v>
      </c>
      <c r="D11" t="str">
        <f t="shared" ca="1" si="2"/>
        <v>GO</v>
      </c>
      <c r="E11">
        <f t="shared" ca="1" si="3"/>
        <v>800</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0.81108069881131417</v>
      </c>
      <c r="C12">
        <f t="shared" ca="1" si="0"/>
        <v>0.79992757506417356</v>
      </c>
      <c r="D12" t="str">
        <f t="shared" ca="1" si="2"/>
        <v>EN</v>
      </c>
      <c r="E12">
        <f t="shared" ca="1" si="3"/>
        <v>9</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0.85905103708031305</v>
      </c>
      <c r="C13">
        <f t="shared" ca="1" si="0"/>
        <v>0.87557784993163967</v>
      </c>
      <c r="D13" t="str">
        <f t="shared" ca="1" si="2"/>
        <v>GO</v>
      </c>
      <c r="E13">
        <f t="shared" ca="1" si="3"/>
        <v>3200</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0.2038749028096517</v>
      </c>
      <c r="C14">
        <f t="shared" ca="1" si="0"/>
        <v>0.21832798293286571</v>
      </c>
      <c r="D14" t="str">
        <f t="shared" ca="1" si="2"/>
        <v>EN</v>
      </c>
      <c r="E14">
        <f t="shared" ca="1" si="3"/>
        <v>6</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0.95403700673039393</v>
      </c>
      <c r="C15">
        <f t="shared" ca="1" si="0"/>
        <v>0.62319661310556274</v>
      </c>
      <c r="D15" t="str">
        <f t="shared" ca="1" si="2"/>
        <v>DI</v>
      </c>
      <c r="E15">
        <f t="shared" ca="1" si="3"/>
        <v>5</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0.62198569055150565</v>
      </c>
      <c r="C16">
        <f t="shared" ca="1" si="0"/>
        <v>0.68168741016100332</v>
      </c>
      <c r="D16" t="str">
        <f t="shared" ca="1" si="2"/>
        <v>EN</v>
      </c>
      <c r="E16">
        <f t="shared" ca="1" si="3"/>
        <v>8</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0.81327212993180409</v>
      </c>
      <c r="C17">
        <f t="shared" ca="1" si="0"/>
        <v>0.40401805600302598</v>
      </c>
      <c r="D17" t="str">
        <f t="shared" ca="1" si="2"/>
        <v>GO</v>
      </c>
      <c r="E17">
        <f t="shared" ca="1" si="3"/>
        <v>1700</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0.6492376505412728</v>
      </c>
      <c r="C18">
        <f t="shared" ca="1" si="0"/>
        <v>0.90993276882120877</v>
      </c>
      <c r="D18" t="str">
        <f t="shared" ca="1" si="2"/>
        <v>EN</v>
      </c>
      <c r="E18">
        <f t="shared" ca="1" si="3"/>
        <v>9</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0.99419430171952372</v>
      </c>
      <c r="C19">
        <f t="shared" ca="1" si="0"/>
        <v>0.90143606889466743</v>
      </c>
      <c r="D19" t="str">
        <f t="shared" ca="1" si="2"/>
        <v>DI</v>
      </c>
      <c r="E19">
        <f t="shared" ca="1" si="3"/>
        <v>6</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0.9157231960051182</v>
      </c>
      <c r="C20">
        <f t="shared" ca="1" si="0"/>
        <v>1.0009456991694976E-2</v>
      </c>
      <c r="D20" t="str">
        <f t="shared" ca="1" si="2"/>
        <v>EN</v>
      </c>
      <c r="E20">
        <f t="shared" ca="1" si="3"/>
        <v>6</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0.48931620713013624</v>
      </c>
      <c r="C21">
        <f t="shared" ca="1" si="0"/>
        <v>0.21918954820183745</v>
      </c>
      <c r="D21" t="str">
        <f t="shared" ca="1" si="2"/>
        <v>GO</v>
      </c>
      <c r="E21">
        <f t="shared" ca="1" si="3"/>
        <v>1100</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0.74799384577056793</v>
      </c>
      <c r="C22">
        <f t="shared" ca="1" si="0"/>
        <v>0.43622355497321252</v>
      </c>
      <c r="D22" t="str">
        <f t="shared" ca="1" si="2"/>
        <v>EN</v>
      </c>
      <c r="E22">
        <f t="shared" ca="1" si="3"/>
        <v>7</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0.97120375778114065</v>
      </c>
      <c r="C23">
        <f t="shared" ca="1" si="0"/>
        <v>0.37777077648278112</v>
      </c>
      <c r="D23" t="str">
        <f t="shared" ca="1" si="2"/>
        <v>DI</v>
      </c>
      <c r="E23">
        <f t="shared" ca="1" si="3"/>
        <v>4</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0.89199656476499967</v>
      </c>
      <c r="C24">
        <f t="shared" ca="1" si="0"/>
        <v>0.32482358541113943</v>
      </c>
      <c r="D24" t="str">
        <f t="shared" ca="1" si="2"/>
        <v>EN</v>
      </c>
      <c r="E24">
        <f t="shared" ca="1" si="3"/>
        <v>7</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0.73639854565023877</v>
      </c>
      <c r="C25">
        <f t="shared" ca="1" si="0"/>
        <v>0.80489716622582752</v>
      </c>
      <c r="D25" t="str">
        <f t="shared" ca="1" si="2"/>
        <v>GO</v>
      </c>
      <c r="E25">
        <f t="shared" ca="1" si="3"/>
        <v>2900</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1.922708363215031E-2</v>
      </c>
      <c r="C26">
        <f t="shared" ca="1" si="0"/>
        <v>0.2616178891512323</v>
      </c>
      <c r="D26" t="str">
        <f t="shared" ca="1" si="2"/>
        <v>EN</v>
      </c>
      <c r="E26">
        <f t="shared" ca="1" si="3"/>
        <v>7</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0.66067388899000812</v>
      </c>
      <c r="C27">
        <f t="shared" ca="1" si="0"/>
        <v>0.70201649758363238</v>
      </c>
      <c r="D27" t="str">
        <f t="shared" ca="1" si="2"/>
        <v>GO</v>
      </c>
      <c r="E27">
        <f t="shared" ca="1" si="3"/>
        <v>2600</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0.8202614717772897</v>
      </c>
      <c r="C28">
        <f t="shared" ca="1" si="0"/>
        <v>0.76599553979138968</v>
      </c>
      <c r="D28" t="str">
        <f t="shared" ca="1" si="2"/>
        <v>EN</v>
      </c>
      <c r="E28">
        <f t="shared" ca="1" si="3"/>
        <v>9</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0.52408722838670407</v>
      </c>
      <c r="C29">
        <f t="shared" ca="1" si="0"/>
        <v>0.63478389856393824</v>
      </c>
      <c r="D29" t="str">
        <f t="shared" ca="1" si="2"/>
        <v>GO</v>
      </c>
      <c r="E29">
        <f t="shared" ca="1" si="3"/>
        <v>2400</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0.84644552827672503</v>
      </c>
      <c r="C30">
        <f t="shared" ca="1" si="0"/>
        <v>0.70438505750414548</v>
      </c>
      <c r="D30" t="str">
        <f t="shared" ca="1" si="2"/>
        <v>EN</v>
      </c>
      <c r="E30">
        <f t="shared" ca="1" si="3"/>
        <v>8</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0.11669669664284321</v>
      </c>
      <c r="C31">
        <f t="shared" ca="1" si="0"/>
        <v>0.77048213292134249</v>
      </c>
      <c r="D31" t="str">
        <f t="shared" ca="1" si="2"/>
        <v>GO</v>
      </c>
      <c r="E31">
        <f t="shared" ca="1" si="3"/>
        <v>2800</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0.78435550580932023</v>
      </c>
      <c r="C32">
        <f t="shared" ca="1" si="0"/>
        <v>0.23041529756658208</v>
      </c>
      <c r="D32" t="str">
        <f t="shared" ca="1" si="2"/>
        <v>EN</v>
      </c>
      <c r="E32">
        <f t="shared" ca="1" si="3"/>
        <v>6</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K2" activePane="bottomRight" state="frozen"/>
      <selection pane="topRight" activeCell="C1" sqref="C1"/>
      <selection pane="bottomLeft" activeCell="A2" sqref="A2"/>
      <selection pane="bottomRight" activeCell="AP5" sqref="AP5:AS13"/>
    </sheetView>
    <sheetView tabSelected="1" workbookViewId="1">
      <pane xSplit="2" ySplit="1" topLeftCell="P86" activePane="bottomRight" state="frozen"/>
      <selection pane="topRight" activeCell="C1" sqref="C1"/>
      <selection pane="bottomLeft" activeCell="A2" sqref="A2"/>
      <selection pane="bottomRight" activeCell="AB111" sqref="AB111"/>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누적</v>
      </c>
      <c r="CA1" t="s">
        <v>167</v>
      </c>
      <c r="CB1" t="s">
        <v>150</v>
      </c>
      <c r="CD1" t="s">
        <v>166</v>
      </c>
    </row>
    <row r="2" spans="1:82">
      <c r="A2">
        <v>1</v>
      </c>
      <c r="B2">
        <v>0</v>
      </c>
      <c r="C2">
        <f t="shared" ref="C2:C65" si="0">IF(B2&lt;=9,0,
IF(B2=10,1,2))</f>
        <v>0</v>
      </c>
      <c r="D2">
        <f t="shared" ref="D2:I11" ca="1" si="1">RAND()</f>
        <v>0.26918233381857926</v>
      </c>
      <c r="E2">
        <f t="shared" ca="1" si="1"/>
        <v>0.27464861849183309</v>
      </c>
      <c r="F2">
        <f t="shared" ca="1" si="1"/>
        <v>0.64499672108230643</v>
      </c>
      <c r="G2">
        <f t="shared" ca="1" si="1"/>
        <v>0.94713515967805983</v>
      </c>
      <c r="H2">
        <f t="shared" ca="1" si="1"/>
        <v>0.46500341573841142</v>
      </c>
      <c r="I2">
        <f t="shared" ca="1" si="1"/>
        <v>0.80433363372475541</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Equip2102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1400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135</v>
      </c>
      <c r="AU2">
        <f t="shared" ref="AU2:AU15" si="12">COUNTIF(AB:AB,AP2)</f>
        <v>152</v>
      </c>
      <c r="AV2">
        <f ca="1">COUNTIFS(M:M,AP2,T:T,"전설")</f>
        <v>3</v>
      </c>
      <c r="AW2">
        <f>COUNTIFS(AB:AB,AP2,AI:AI,"전설")</f>
        <v>4</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0.26415937797486</v>
      </c>
      <c r="E3">
        <f t="shared" ca="1" si="1"/>
        <v>0.548750426402417</v>
      </c>
      <c r="F3">
        <f t="shared" ca="1" si="1"/>
        <v>0.74858155926376824</v>
      </c>
      <c r="G3">
        <f t="shared" ca="1" si="1"/>
        <v>0.49404429784271742</v>
      </c>
      <c r="H3">
        <f t="shared" ca="1" si="1"/>
        <v>0.91462550109148133</v>
      </c>
      <c r="I3">
        <f t="shared" ca="1" si="1"/>
        <v>0.37139029603374418</v>
      </c>
      <c r="M3" t="str">
        <f t="shared" ca="1" si="2"/>
        <v>지정 장비</v>
      </c>
      <c r="N3" t="str">
        <f t="shared" ca="1" si="3"/>
        <v>Equip4302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11</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245</v>
      </c>
      <c r="W3">
        <v>1</v>
      </c>
      <c r="X3" t="s">
        <v>126</v>
      </c>
      <c r="Z3">
        <v>7300</v>
      </c>
      <c r="AA3" t="str">
        <f t="shared" ca="1" si="6"/>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1</v>
      </c>
      <c r="AU3">
        <f t="shared" si="12"/>
        <v>3</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0.12819923453285154</v>
      </c>
      <c r="E4">
        <f t="shared" ca="1" si="1"/>
        <v>0.724126444806099</v>
      </c>
      <c r="F4">
        <f t="shared" ca="1" si="1"/>
        <v>0.18752179125749002</v>
      </c>
      <c r="G4">
        <f t="shared" ca="1" si="1"/>
        <v>0.27605314595474739</v>
      </c>
      <c r="H4">
        <f t="shared" ca="1" si="1"/>
        <v>0.86027658090169723</v>
      </c>
      <c r="I4">
        <f t="shared" ca="1" si="1"/>
        <v>0.78561006083532137</v>
      </c>
      <c r="M4" t="str">
        <f t="shared" ca="1" si="2"/>
        <v>안 지정 캐릭터 PP 영웅등급</v>
      </c>
      <c r="N4">
        <f t="shared" ca="1" si="3"/>
        <v>72412</v>
      </c>
      <c r="O4">
        <f t="shared" ca="1" si="4"/>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3</v>
      </c>
      <c r="AU4">
        <f t="shared" si="12"/>
        <v>3</v>
      </c>
      <c r="AV4">
        <f t="shared" ca="1" si="14"/>
        <v>0</v>
      </c>
      <c r="AW4">
        <f t="shared" si="15"/>
        <v>0</v>
      </c>
      <c r="AZ4">
        <v>149</v>
      </c>
      <c r="BE4" t="s">
        <v>192</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0.94460993730415665</v>
      </c>
      <c r="E5">
        <f t="shared" ca="1" si="1"/>
        <v>0.5665797137536347</v>
      </c>
      <c r="F5">
        <f t="shared" ca="1" si="1"/>
        <v>0.9895314693653211</v>
      </c>
      <c r="G5">
        <f t="shared" ca="1" si="1"/>
        <v>0.15282918674932489</v>
      </c>
      <c r="H5">
        <f t="shared" ca="1" si="1"/>
        <v>0.96344050851424268</v>
      </c>
      <c r="I5">
        <f t="shared" ca="1" si="1"/>
        <v>0.34802218090926207</v>
      </c>
      <c r="M5" t="str">
        <f t="shared" ca="1" si="2"/>
        <v>안 지정 캐릭터 PP 일반등급</v>
      </c>
      <c r="N5">
        <f t="shared" ca="1" si="3"/>
        <v>56657</v>
      </c>
      <c r="O5">
        <f t="shared" ca="1" si="4"/>
        <v>9</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2700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2</v>
      </c>
      <c r="AV5">
        <f t="shared" ca="1" si="14"/>
        <v>0</v>
      </c>
      <c r="AW5">
        <f t="shared" si="15"/>
        <v>0</v>
      </c>
      <c r="AZ5">
        <v>1</v>
      </c>
      <c r="BE5">
        <f ca="1">LEN(BE2)</f>
        <v>19542</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0.84377471555529671</v>
      </c>
      <c r="E6">
        <f t="shared" ca="1" si="1"/>
        <v>0.28568858474861747</v>
      </c>
      <c r="F6">
        <f t="shared" ca="1" si="1"/>
        <v>0.22226608948548554</v>
      </c>
      <c r="G6">
        <f t="shared" ca="1" si="1"/>
        <v>0.64202731877850383</v>
      </c>
      <c r="H6">
        <f t="shared" ca="1" si="1"/>
        <v>0.28534971588606817</v>
      </c>
      <c r="I6">
        <f t="shared" ca="1" si="1"/>
        <v>0.63057959805790842</v>
      </c>
      <c r="M6" t="str">
        <f t="shared" ca="1" si="2"/>
        <v>안 지정 캐릭터 PP 일반등급</v>
      </c>
      <c r="N6">
        <f t="shared" ca="1" si="3"/>
        <v>28568</v>
      </c>
      <c r="O6">
        <f t="shared" ca="1" si="4"/>
        <v>6</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1800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2</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0.61446443814920426</v>
      </c>
      <c r="E7">
        <f t="shared" ca="1" si="1"/>
        <v>0.7403438595770423</v>
      </c>
      <c r="F7">
        <f t="shared" ca="1" si="1"/>
        <v>0.49903029485278383</v>
      </c>
      <c r="G7">
        <f t="shared" ca="1" si="1"/>
        <v>5.1603094028405017E-2</v>
      </c>
      <c r="H7">
        <f t="shared" ca="1" si="1"/>
        <v>0.99252135253105533</v>
      </c>
      <c r="I7">
        <f t="shared" ca="1" si="1"/>
        <v>0.12504766825664015</v>
      </c>
      <c r="M7" t="str">
        <f t="shared" ca="1" si="2"/>
        <v>안 지정 캐릭터 PP 영웅등급</v>
      </c>
      <c r="N7">
        <f t="shared" ca="1" si="3"/>
        <v>74034</v>
      </c>
      <c r="O7">
        <f t="shared" ca="1" si="4"/>
        <v>11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3300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206</v>
      </c>
      <c r="W7">
        <v>1</v>
      </c>
      <c r="X7" t="s">
        <v>126</v>
      </c>
      <c r="Z7">
        <v>2900</v>
      </c>
      <c r="AA7" t="str">
        <f t="shared" ca="1" si="6"/>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0</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0.88563735339337357</v>
      </c>
      <c r="E8">
        <f t="shared" ca="1" si="1"/>
        <v>0.73119758976651861</v>
      </c>
      <c r="F8">
        <f t="shared" ca="1" si="1"/>
        <v>0.99125229722289232</v>
      </c>
      <c r="G8">
        <f t="shared" ca="1" si="1"/>
        <v>0.15886167968540266</v>
      </c>
      <c r="H8">
        <f t="shared" ca="1" si="1"/>
        <v>0.68043708876554665</v>
      </c>
      <c r="I8">
        <f t="shared" ca="1" si="1"/>
        <v>0.39257304578623031</v>
      </c>
      <c r="M8" t="str">
        <f t="shared" ca="1" si="2"/>
        <v>지정 장비</v>
      </c>
      <c r="N8" t="str">
        <f t="shared" ca="1" si="3"/>
        <v>Equip7002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1900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258</v>
      </c>
      <c r="W8">
        <v>1</v>
      </c>
      <c r="X8" t="s">
        <v>126</v>
      </c>
      <c r="Z8">
        <v>2100</v>
      </c>
      <c r="AA8" t="str">
        <f t="shared" ca="1" si="6"/>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0.54750734217131525</v>
      </c>
      <c r="E9">
        <f t="shared" ca="1" si="1"/>
        <v>0.57994335561225296</v>
      </c>
      <c r="F9">
        <f t="shared" ca="1" si="1"/>
        <v>0.98616149770875883</v>
      </c>
      <c r="G9">
        <f t="shared" ca="1" si="1"/>
        <v>0.52875328744222216</v>
      </c>
      <c r="H9">
        <f t="shared" ca="1" si="1"/>
        <v>0.93123064796688004</v>
      </c>
      <c r="I9">
        <f t="shared" ca="1" si="1"/>
        <v>0.40994678253667194</v>
      </c>
      <c r="M9" t="str">
        <f t="shared" ca="1" si="2"/>
        <v>지정 장비</v>
      </c>
      <c r="N9" t="str">
        <f t="shared" ca="1" si="3"/>
        <v>Equip6302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22400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258</v>
      </c>
      <c r="W9">
        <v>1</v>
      </c>
      <c r="X9" t="s">
        <v>126</v>
      </c>
      <c r="Z9">
        <v>2100</v>
      </c>
      <c r="AA9" t="str">
        <f t="shared" ca="1" si="6"/>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0</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0.82267863190449642</v>
      </c>
      <c r="E10">
        <f t="shared" ca="1" si="1"/>
        <v>0.85488387444282765</v>
      </c>
      <c r="F10">
        <f t="shared" ca="1" si="1"/>
        <v>0.88623091151587075</v>
      </c>
      <c r="G10">
        <f t="shared" ca="1" si="1"/>
        <v>0.10201080185420119</v>
      </c>
      <c r="H10">
        <f t="shared" ca="1" si="1"/>
        <v>0.547626965524867</v>
      </c>
      <c r="I10">
        <f t="shared" ca="1" si="1"/>
        <v>0.75655945644991252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0.31160745121564637</v>
      </c>
      <c r="E11">
        <f t="shared" ca="1" si="1"/>
        <v>0.89565185409659553</v>
      </c>
      <c r="F11">
        <f t="shared" ca="1" si="1"/>
        <v>0.74571260427053054</v>
      </c>
      <c r="G11">
        <f t="shared" ca="1" si="1"/>
        <v>0.74766641025301384</v>
      </c>
      <c r="H11">
        <f t="shared" ca="1" si="1"/>
        <v>0.92678358020333684</v>
      </c>
      <c r="I11">
        <f t="shared" ca="1" si="1"/>
        <v>8.9337559018681567E-2</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0.7216769854568319</v>
      </c>
      <c r="E12">
        <f t="shared" ca="1" si="27"/>
        <v>0.86270430040393897</v>
      </c>
      <c r="F12">
        <f t="shared" ca="1" si="27"/>
        <v>0.25574653183506235</v>
      </c>
      <c r="G12">
        <f t="shared" ca="1" si="27"/>
        <v>0.76502837430503301</v>
      </c>
      <c r="H12">
        <f t="shared" ca="1" si="27"/>
        <v>0.91841760001747541</v>
      </c>
      <c r="I12">
        <f t="shared" ca="1" si="27"/>
        <v>0.51693151007013804</v>
      </c>
      <c r="M12" t="str">
        <f t="shared" ca="1" si="2"/>
        <v>지정 장비</v>
      </c>
      <c r="N12" t="str">
        <f t="shared" ca="1" si="3"/>
        <v>Equip7301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22500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84</v>
      </c>
      <c r="W12">
        <v>1</v>
      </c>
      <c r="X12" t="s">
        <v>130</v>
      </c>
      <c r="Z12">
        <v>149</v>
      </c>
      <c r="AA12" t="str">
        <f t="shared" ca="1" si="6"/>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0.68258504808076104</v>
      </c>
      <c r="E13">
        <f t="shared" ca="1" si="27"/>
        <v>0.15721003179200543</v>
      </c>
      <c r="F13">
        <f t="shared" ca="1" si="27"/>
        <v>0.36337621848050627</v>
      </c>
      <c r="G13">
        <f t="shared" ca="1" si="27"/>
        <v>0.44336280774252745</v>
      </c>
      <c r="H13">
        <f t="shared" ca="1" si="27"/>
        <v>0.62541497130944579</v>
      </c>
      <c r="I13">
        <f t="shared" ca="1" si="27"/>
        <v>0.48249463819220784</v>
      </c>
      <c r="M13" t="str">
        <f t="shared" ca="1" si="2"/>
        <v>지정 장비</v>
      </c>
      <c r="N13" t="str">
        <f t="shared" ca="1" si="3"/>
        <v>Equip1102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1200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187</v>
      </c>
      <c r="W13">
        <v>1</v>
      </c>
      <c r="X13" t="s">
        <v>130</v>
      </c>
      <c r="Z13">
        <v>96</v>
      </c>
      <c r="AA13" t="str">
        <f t="shared" ca="1" si="6"/>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0.70068427188126092</v>
      </c>
      <c r="E14">
        <f t="shared" ca="1" si="27"/>
        <v>0.20375998215176927</v>
      </c>
      <c r="F14">
        <f t="shared" ca="1" si="27"/>
        <v>0.81209032768906408</v>
      </c>
      <c r="G14">
        <f t="shared" ca="1" si="27"/>
        <v>0.49821250413495122</v>
      </c>
      <c r="H14">
        <f t="shared" ca="1" si="27"/>
        <v>4.3350852876885559E-2</v>
      </c>
      <c r="I14">
        <f t="shared" ca="1" si="27"/>
        <v>0.37524988453591412</v>
      </c>
      <c r="M14" t="str">
        <f t="shared" ca="1" si="2"/>
        <v>안 지정 캐릭터 PP 영웅등급</v>
      </c>
      <c r="N14">
        <f t="shared" ca="1" si="3"/>
        <v>20375</v>
      </c>
      <c r="O14">
        <f t="shared" ca="1" si="4"/>
        <v>5</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1500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57</v>
      </c>
      <c r="AU14">
        <f t="shared" si="12"/>
        <v>53</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0.11144647664408425</v>
      </c>
      <c r="E15">
        <f t="shared" ca="1" si="27"/>
        <v>0.58599736328835705</v>
      </c>
      <c r="F15">
        <f t="shared" ca="1" si="27"/>
        <v>0.75940552022998853</v>
      </c>
      <c r="G15">
        <f t="shared" ca="1" si="27"/>
        <v>0.26092852174902592</v>
      </c>
      <c r="H15">
        <f t="shared" ca="1" si="27"/>
        <v>0.95001198017831789</v>
      </c>
      <c r="I15">
        <f t="shared" ca="1" si="27"/>
        <v>0.79195745055220834</v>
      </c>
      <c r="M15" t="str">
        <f t="shared" ca="1" si="2"/>
        <v>안 지정 캐릭터 PP 영웅등급</v>
      </c>
      <c r="N15">
        <f t="shared" ca="1" si="3"/>
        <v>58599</v>
      </c>
      <c r="O15">
        <f t="shared" ca="1" si="4"/>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52</v>
      </c>
      <c r="AU15">
        <f t="shared" si="12"/>
        <v>37</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0.56590102828979283</v>
      </c>
      <c r="E16">
        <f t="shared" ca="1" si="27"/>
        <v>0.40611638147859774</v>
      </c>
      <c r="F16">
        <f t="shared" ca="1" si="27"/>
        <v>0.38051407717184094</v>
      </c>
      <c r="G16">
        <f t="shared" ca="1" si="27"/>
        <v>0.56841608425374901</v>
      </c>
      <c r="H16">
        <f t="shared" ca="1" si="27"/>
        <v>8.5270602860441302E-2</v>
      </c>
      <c r="I16">
        <f t="shared" ca="1" si="27"/>
        <v>0.95185894267566351</v>
      </c>
      <c r="M16" t="str">
        <f t="shared" ca="1" si="2"/>
        <v>안 지정 캐릭터 PP 일반등급</v>
      </c>
      <c r="N16">
        <f t="shared" ca="1" si="3"/>
        <v>40611</v>
      </c>
      <c r="O16">
        <f t="shared" ca="1" si="4"/>
        <v>7</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2100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8.9355041911032829E-2</v>
      </c>
      <c r="E17">
        <f t="shared" ca="1" si="27"/>
        <v>0.9554688065432777</v>
      </c>
      <c r="F17">
        <f t="shared" ca="1" si="27"/>
        <v>0.15476543748680671</v>
      </c>
      <c r="G17">
        <f t="shared" ca="1" si="27"/>
        <v>0.45961605856264298</v>
      </c>
      <c r="H17">
        <f t="shared" ca="1" si="27"/>
        <v>0.83999794021020691</v>
      </c>
      <c r="I17">
        <f t="shared" ca="1" si="27"/>
        <v>0.52356128102895283</v>
      </c>
      <c r="M17" t="str">
        <f t="shared" ca="1" si="2"/>
        <v>지정 장비</v>
      </c>
      <c r="N17" t="str">
        <f t="shared" ca="1" si="3"/>
        <v>Equip8201</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29400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13.833333333333334</v>
      </c>
      <c r="AU17">
        <f>(COUNTIFS(B:B,$AQ$18,AC:AC,"Equip????")-AU19-AU20-AU21)/6</f>
        <v>16.333333333333332</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0.43050360881855698</v>
      </c>
      <c r="E18">
        <f t="shared" ca="1" si="27"/>
        <v>0.26904574224743949</v>
      </c>
      <c r="F18">
        <f t="shared" ca="1" si="27"/>
        <v>0.3362404083438495</v>
      </c>
      <c r="G18">
        <f t="shared" ca="1" si="27"/>
        <v>0.8105946547457149</v>
      </c>
      <c r="H18">
        <f t="shared" ca="1" si="27"/>
        <v>0.87619307789348233</v>
      </c>
      <c r="I18">
        <f t="shared" ca="1" si="27"/>
        <v>0.20059610616612555</v>
      </c>
      <c r="M18" t="str">
        <f t="shared" ca="1" si="2"/>
        <v>지정 장비</v>
      </c>
      <c r="N18" t="str">
        <f t="shared" ca="1" si="3"/>
        <v>Equip3102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1100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245</v>
      </c>
      <c r="W18">
        <v>1</v>
      </c>
      <c r="X18" t="s">
        <v>126</v>
      </c>
      <c r="Z18">
        <v>7400</v>
      </c>
      <c r="AA18" t="str">
        <f t="shared" ca="1" si="6"/>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83</v>
      </c>
      <c r="AU18">
        <f>COUNTIFS(B:B,$AQ$18,AC:AC,"Equip????")-AU19-AU20-AU21</f>
        <v>98</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0.37678743865371944</v>
      </c>
      <c r="E19">
        <f t="shared" ca="1" si="27"/>
        <v>0.81321834547960958</v>
      </c>
      <c r="F19">
        <f t="shared" ca="1" si="27"/>
        <v>2.7366855352717323E-3</v>
      </c>
      <c r="G19">
        <f t="shared" ca="1" si="27"/>
        <v>0.83022599676414699</v>
      </c>
      <c r="H19">
        <f t="shared" ca="1" si="27"/>
        <v>3.9625705518581467E-2</v>
      </c>
      <c r="I19">
        <f t="shared" ca="1" si="27"/>
        <v>0.30974261068138975</v>
      </c>
      <c r="M19" t="str">
        <f t="shared" ca="1" si="2"/>
        <v>지정 장비</v>
      </c>
      <c r="N19" t="str">
        <f t="shared" ca="1" si="3"/>
        <v>Equip8102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7800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208</v>
      </c>
      <c r="W19">
        <v>1</v>
      </c>
      <c r="X19" t="s">
        <v>126</v>
      </c>
      <c r="Z19">
        <v>3700</v>
      </c>
      <c r="AA19" t="str">
        <f t="shared" ca="1" si="6"/>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21</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0.4204931272161252</v>
      </c>
      <c r="E20">
        <f t="shared" ca="1" si="27"/>
        <v>0.8679852780367121</v>
      </c>
      <c r="F20">
        <f t="shared" ca="1" si="27"/>
        <v>0.79967089010631154</v>
      </c>
      <c r="G20">
        <f t="shared" ca="1" si="27"/>
        <v>0.51854073869220918</v>
      </c>
      <c r="H20">
        <f t="shared" ca="1" si="27"/>
        <v>0.3730278712505064</v>
      </c>
      <c r="I20">
        <f t="shared" ca="1" si="27"/>
        <v>0.47028392828769872</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13</v>
      </c>
      <c r="AU20">
        <f>COUNTIFS(B:B,$AQ$18,AC:AC,"Equip7???")</f>
        <v>21</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0.16696437657440544</v>
      </c>
      <c r="E21">
        <f t="shared" ca="1" si="27"/>
        <v>0.51221959203571976</v>
      </c>
      <c r="F21">
        <f t="shared" ca="1" si="27"/>
        <v>0.92760216103541093</v>
      </c>
      <c r="G21">
        <f t="shared" ca="1" si="27"/>
        <v>0.18918128100755238</v>
      </c>
      <c r="H21">
        <f t="shared" ca="1" si="27"/>
        <v>0.6702867289416703</v>
      </c>
      <c r="I21">
        <f t="shared" ca="1" si="27"/>
        <v>0.61244884237345754</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18</v>
      </c>
      <c r="AU21">
        <f>COUNTIFS(B:B,$AQ$18,AC:AC,"Equip8???")</f>
        <v>18</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0.44610743121238283</v>
      </c>
      <c r="E22">
        <f t="shared" ca="1" si="28"/>
        <v>0.98720406054894838</v>
      </c>
      <c r="F22">
        <f t="shared" ca="1" si="28"/>
        <v>2.2551316072931149E-2</v>
      </c>
      <c r="G22">
        <f t="shared" ca="1" si="28"/>
        <v>0.55220681476579725</v>
      </c>
      <c r="H22">
        <f t="shared" ca="1" si="28"/>
        <v>3.2544560417568924E-4</v>
      </c>
      <c r="I22">
        <f t="shared" ca="1" si="28"/>
        <v>0.7315858099540945</v>
      </c>
      <c r="M22" t="str">
        <f t="shared" ca="1" si="2"/>
        <v>지정 장비</v>
      </c>
      <c r="N22" t="str">
        <f t="shared" ca="1" si="3"/>
        <v>Equip8302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74700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240</v>
      </c>
      <c r="W22">
        <v>1</v>
      </c>
      <c r="X22" t="s">
        <v>126</v>
      </c>
      <c r="Z22">
        <v>7800</v>
      </c>
      <c r="AA22" t="str">
        <f t="shared" ca="1" si="6"/>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0.81449260879935692</v>
      </c>
      <c r="E23">
        <f t="shared" ca="1" si="28"/>
        <v>0.88275961577885365</v>
      </c>
      <c r="F23">
        <f t="shared" ca="1" si="28"/>
        <v>0.78567205942906615</v>
      </c>
      <c r="G23">
        <f t="shared" ca="1" si="28"/>
        <v>0.53529047068990743</v>
      </c>
      <c r="H23">
        <f t="shared" ca="1" si="28"/>
        <v>0.94423676674295787</v>
      </c>
      <c r="I23">
        <f t="shared" ca="1" si="28"/>
        <v>0.52400678137038414</v>
      </c>
      <c r="M23" t="str">
        <f t="shared" ca="1" si="2"/>
        <v>지정 장비</v>
      </c>
      <c r="N23" t="str">
        <f t="shared" ca="1" si="3"/>
        <v>Equip7302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22500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0.15548126959125663</v>
      </c>
      <c r="E24">
        <f t="shared" ca="1" si="28"/>
        <v>0.85016139979509897</v>
      </c>
      <c r="F24">
        <f t="shared" ca="1" si="28"/>
        <v>0.47968255779620272</v>
      </c>
      <c r="G24">
        <f t="shared" ca="1" si="28"/>
        <v>0.89199766321829543</v>
      </c>
      <c r="H24">
        <f t="shared" ca="1" si="28"/>
        <v>0.16899612089095917</v>
      </c>
      <c r="I24">
        <f t="shared" ca="1" si="28"/>
        <v>0.24183245790698205</v>
      </c>
      <c r="M24" t="str">
        <f t="shared" ca="1" si="2"/>
        <v>안 지정 캐릭터 PP 영웅등급</v>
      </c>
      <c r="N24">
        <f t="shared" ca="1" si="3"/>
        <v>85016</v>
      </c>
      <c r="O24">
        <f t="shared" ca="1" si="4"/>
        <v>13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3900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0.62662163841644636</v>
      </c>
      <c r="E25">
        <f t="shared" ca="1" si="28"/>
        <v>0.73785025912609392</v>
      </c>
      <c r="F25">
        <f t="shared" ca="1" si="28"/>
        <v>0.67055490187608402</v>
      </c>
      <c r="G25">
        <f t="shared" ca="1" si="28"/>
        <v>0.62200989529542883</v>
      </c>
      <c r="H25">
        <f t="shared" ca="1" si="28"/>
        <v>0.69667624397841077</v>
      </c>
      <c r="I25">
        <f t="shared" ca="1" si="28"/>
        <v>0.69107082466740455</v>
      </c>
      <c r="M25" t="str">
        <f t="shared" ca="1" si="2"/>
        <v>안 지정 캐릭터 PP 일반등급</v>
      </c>
      <c r="N25">
        <f t="shared" ca="1" si="3"/>
        <v>73785</v>
      </c>
      <c r="O25">
        <f t="shared" ca="1" si="4"/>
        <v>11</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3300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0.76600053085117803</v>
      </c>
      <c r="E26">
        <f t="shared" ca="1" si="28"/>
        <v>0.83003458858500301</v>
      </c>
      <c r="F26">
        <f t="shared" ca="1" si="28"/>
        <v>0.13827906874398788</v>
      </c>
      <c r="G26">
        <f t="shared" ca="1" si="28"/>
        <v>0.6291016961577619</v>
      </c>
      <c r="H26">
        <f t="shared" ca="1" si="28"/>
        <v>0.44406528210985075</v>
      </c>
      <c r="I26">
        <f t="shared" ca="1" si="28"/>
        <v>0.50072464873551359</v>
      </c>
      <c r="M26" t="str">
        <f t="shared" ca="1" si="2"/>
        <v>안 지정 캐릭터 PP 일반등급</v>
      </c>
      <c r="N26">
        <f t="shared" ca="1" si="3"/>
        <v>83003</v>
      </c>
      <c r="O26">
        <f t="shared" ca="1" si="4"/>
        <v>12</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3600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0.61703782034369825</v>
      </c>
      <c r="E27">
        <f t="shared" ca="1" si="28"/>
        <v>0.65302252608895917</v>
      </c>
      <c r="F27">
        <f t="shared" ca="1" si="28"/>
        <v>0.83999527957200393</v>
      </c>
      <c r="G27">
        <f t="shared" ca="1" si="28"/>
        <v>0.80052464812434554</v>
      </c>
      <c r="H27">
        <f t="shared" ca="1" si="28"/>
        <v>0.53312739898817296</v>
      </c>
      <c r="I27">
        <f t="shared" ca="1" si="28"/>
        <v>0.2366289728671408</v>
      </c>
      <c r="M27" t="str">
        <f t="shared" ca="1" si="2"/>
        <v>안 지정 캐릭터 PP 영웅등급</v>
      </c>
      <c r="N27">
        <f t="shared" ca="1" si="3"/>
        <v>65302</v>
      </c>
      <c r="O27">
        <f t="shared" ca="1" si="4"/>
        <v>10</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3000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0.41464359494843128</v>
      </c>
      <c r="E28">
        <f t="shared" ca="1" si="28"/>
        <v>0.94622318548940409</v>
      </c>
      <c r="F28">
        <f t="shared" ca="1" si="28"/>
        <v>0.92422389716846254</v>
      </c>
      <c r="G28">
        <f t="shared" ca="1" si="28"/>
        <v>0.70606802505549238</v>
      </c>
      <c r="H28">
        <f t="shared" ca="1" si="28"/>
        <v>0.90220356418291825</v>
      </c>
      <c r="I28">
        <f t="shared" ca="1" si="28"/>
        <v>0.49666558462053856</v>
      </c>
      <c r="M28" t="str">
        <f t="shared" ca="1" si="2"/>
        <v>지정 장비</v>
      </c>
      <c r="N28" t="str">
        <f t="shared" ca="1" si="3"/>
        <v>Equip8101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8000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181</v>
      </c>
      <c r="W28">
        <v>1</v>
      </c>
      <c r="X28" t="s">
        <v>130</v>
      </c>
      <c r="Z28">
        <v>37</v>
      </c>
      <c r="AA28" t="str">
        <f t="shared" ca="1" si="6"/>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0.70971748130463508</v>
      </c>
      <c r="E29">
        <f t="shared" ca="1" si="28"/>
        <v>0.11466580141841076</v>
      </c>
      <c r="F29">
        <f t="shared" ca="1" si="28"/>
        <v>0.7510402983048885</v>
      </c>
      <c r="G29">
        <f t="shared" ca="1" si="28"/>
        <v>0.42607410944083912</v>
      </c>
      <c r="H29">
        <f t="shared" ca="1" si="28"/>
        <v>0.80816816545623238</v>
      </c>
      <c r="I29">
        <f t="shared" ca="1" si="28"/>
        <v>4.0517899596685725E-2</v>
      </c>
      <c r="M29" t="str">
        <f t="shared" ca="1" si="2"/>
        <v>지정 장비</v>
      </c>
      <c r="N29" t="str">
        <f t="shared" ca="1" si="3"/>
        <v>Equip1102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256</v>
      </c>
      <c r="W29">
        <v>1</v>
      </c>
      <c r="X29" t="s">
        <v>126</v>
      </c>
      <c r="Z29">
        <v>3500</v>
      </c>
      <c r="AA29" t="str">
        <f t="shared" ca="1" si="6"/>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0.95628916749956161</v>
      </c>
      <c r="E30">
        <f t="shared" ca="1" si="28"/>
        <v>9.1075596511272283E-2</v>
      </c>
      <c r="F30">
        <f t="shared" ca="1" si="28"/>
        <v>0.30649490622774833</v>
      </c>
      <c r="G30">
        <f t="shared" ca="1" si="28"/>
        <v>0.20919516617082212</v>
      </c>
      <c r="H30">
        <f t="shared" ca="1" si="28"/>
        <v>3.947137709712889E-3</v>
      </c>
      <c r="I30">
        <f t="shared" ca="1" si="28"/>
        <v>0.32520873246046667</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0.50216974624453226</v>
      </c>
      <c r="E31">
        <f t="shared" ca="1" si="28"/>
        <v>0.99885625156485336</v>
      </c>
      <c r="F31">
        <f t="shared" ca="1" si="28"/>
        <v>0.27944570468958785</v>
      </c>
      <c r="G31">
        <f t="shared" ca="1" si="28"/>
        <v>0.20473122538011446</v>
      </c>
      <c r="H31">
        <f t="shared" ca="1" si="28"/>
        <v>0.1827483830977551</v>
      </c>
      <c r="I31">
        <f t="shared" ca="1" si="28"/>
        <v>0.97880815145647271</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0.9054210698088111</v>
      </c>
      <c r="E32">
        <f t="shared" ca="1" si="29"/>
        <v>0.3896326138420998</v>
      </c>
      <c r="F32">
        <f t="shared" ca="1" si="29"/>
        <v>0.54052123846960354</v>
      </c>
      <c r="G32">
        <f t="shared" ca="1" si="29"/>
        <v>7.2658819404286423E-2</v>
      </c>
      <c r="H32">
        <f t="shared" ca="1" si="29"/>
        <v>0.31283229149600877</v>
      </c>
      <c r="I32">
        <f t="shared" ca="1" si="29"/>
        <v>0.26643015816347437</v>
      </c>
      <c r="M32" t="str">
        <f t="shared" ca="1" si="2"/>
        <v>캐릭터 상자 일반등급</v>
      </c>
      <c r="N32" t="str">
        <f t="shared" ca="1" si="3"/>
        <v>삭제</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0.20800863212790155</v>
      </c>
      <c r="E33">
        <f t="shared" ca="1" si="29"/>
        <v>0.67759150825735326</v>
      </c>
      <c r="F33">
        <f t="shared" ca="1" si="29"/>
        <v>0.97263010432314689</v>
      </c>
      <c r="G33">
        <f t="shared" ca="1" si="29"/>
        <v>0.28732146510507006</v>
      </c>
      <c r="H33">
        <f t="shared" ca="1" si="29"/>
        <v>0.21579547352604045</v>
      </c>
      <c r="I33">
        <f t="shared" ca="1" si="29"/>
        <v>0.40794114986715491</v>
      </c>
      <c r="M33" t="str">
        <f t="shared" ca="1" si="2"/>
        <v>지정 장비</v>
      </c>
      <c r="N33" t="str">
        <f t="shared" ca="1" si="3"/>
        <v>Equip6001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1900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0.18745294215132047</v>
      </c>
      <c r="E34">
        <f t="shared" ca="1" si="29"/>
        <v>0.6189123131644475</v>
      </c>
      <c r="F34">
        <f t="shared" ca="1" si="29"/>
        <v>0.61792023627541426</v>
      </c>
      <c r="G34">
        <f t="shared" ca="1" si="29"/>
        <v>0.21895622453437535</v>
      </c>
      <c r="H34">
        <f t="shared" ca="1" si="29"/>
        <v>0.4058962745911906</v>
      </c>
      <c r="I34">
        <f t="shared" ca="1" si="29"/>
        <v>0.1183679838145687</v>
      </c>
      <c r="M34" t="str">
        <f t="shared" ca="1" si="2"/>
        <v>안 지정 캐릭터 PP 영웅등급</v>
      </c>
      <c r="N34">
        <f t="shared" ca="1" si="3"/>
        <v>61891</v>
      </c>
      <c r="O34">
        <f t="shared" ca="1" si="4"/>
        <v>10</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3000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0.97560300300903458</v>
      </c>
      <c r="E35">
        <f t="shared" ca="1" si="29"/>
        <v>0.56788733053356266</v>
      </c>
      <c r="F35">
        <f t="shared" ca="1" si="29"/>
        <v>0.130697712831505</v>
      </c>
      <c r="G35">
        <f t="shared" ca="1" si="29"/>
        <v>0.58198787039488376</v>
      </c>
      <c r="H35">
        <f t="shared" ca="1" si="29"/>
        <v>0.31853734665518763</v>
      </c>
      <c r="I35">
        <f t="shared" ca="1" si="29"/>
        <v>0.97754012007517288</v>
      </c>
      <c r="M35" t="str">
        <f t="shared" ca="1" si="2"/>
        <v>안 지정 캐릭터 PP 일반등급</v>
      </c>
      <c r="N35">
        <f t="shared" ca="1" si="3"/>
        <v>56788</v>
      </c>
      <c r="O35">
        <f t="shared" ca="1" si="4"/>
        <v>9</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2700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0.12128856285209677</v>
      </c>
      <c r="E36">
        <f t="shared" ca="1" si="29"/>
        <v>0.72583529332688168</v>
      </c>
      <c r="F36">
        <f t="shared" ca="1" si="29"/>
        <v>0.77299502312378821</v>
      </c>
      <c r="G36">
        <f t="shared" ca="1" si="29"/>
        <v>0.82980908106837481</v>
      </c>
      <c r="H36">
        <f t="shared" ca="1" si="29"/>
        <v>0.79767793821270849</v>
      </c>
      <c r="I36">
        <f t="shared" ca="1" si="29"/>
        <v>0.77837842233723442</v>
      </c>
      <c r="M36" t="str">
        <f t="shared" ca="1" si="2"/>
        <v>안 지정 캐릭터 PP 일반등급</v>
      </c>
      <c r="N36">
        <f t="shared" ca="1" si="3"/>
        <v>72583</v>
      </c>
      <c r="O36">
        <f t="shared" ca="1" si="4"/>
        <v>11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3300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0.79308618505502904</v>
      </c>
      <c r="E37">
        <f t="shared" ca="1" si="29"/>
        <v>0.89096951589411488</v>
      </c>
      <c r="F37">
        <f t="shared" ca="1" si="29"/>
        <v>0.25123806617131905</v>
      </c>
      <c r="G37">
        <f t="shared" ca="1" si="29"/>
        <v>0.28065415173695119</v>
      </c>
      <c r="H37">
        <f t="shared" ca="1" si="29"/>
        <v>0.79915810820614464</v>
      </c>
      <c r="I37">
        <f t="shared" ca="1" si="29"/>
        <v>0.45640572639529742</v>
      </c>
      <c r="M37" t="str">
        <f t="shared" ca="1" si="2"/>
        <v>안 지정 캐릭터 PP 일반등급</v>
      </c>
      <c r="N37">
        <f t="shared" ca="1" si="3"/>
        <v>89096</v>
      </c>
      <c r="O37">
        <f t="shared" ca="1" si="4"/>
        <v>13</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3900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0.42650245772586903</v>
      </c>
      <c r="E38">
        <f t="shared" ca="1" si="29"/>
        <v>0.39038081817851833</v>
      </c>
      <c r="F38">
        <f t="shared" ca="1" si="29"/>
        <v>0.79774370701383124</v>
      </c>
      <c r="G38">
        <f t="shared" ca="1" si="29"/>
        <v>4.2780295718625738E-2</v>
      </c>
      <c r="H38">
        <f t="shared" ca="1" si="29"/>
        <v>0.94235370985508393</v>
      </c>
      <c r="I38">
        <f t="shared" ca="1" si="29"/>
        <v>7.2968997179480133E-2</v>
      </c>
      <c r="M38" t="str">
        <f t="shared" ca="1" si="2"/>
        <v>지정 장비</v>
      </c>
      <c r="N38" t="str">
        <f t="shared" ca="1" si="3"/>
        <v>Equip5001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600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247</v>
      </c>
      <c r="W38">
        <v>1</v>
      </c>
      <c r="X38" t="s">
        <v>130</v>
      </c>
      <c r="Z38">
        <v>15</v>
      </c>
      <c r="AA38" t="str">
        <f t="shared" ca="1" si="6"/>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0.37175102088221446</v>
      </c>
      <c r="E39">
        <f t="shared" ca="1" si="29"/>
        <v>0.18690115312441546</v>
      </c>
      <c r="F39">
        <f t="shared" ca="1" si="29"/>
        <v>0.15864428345386716</v>
      </c>
      <c r="G39">
        <f t="shared" ca="1" si="29"/>
        <v>0.69446111085212736</v>
      </c>
      <c r="H39">
        <f t="shared" ca="1" si="29"/>
        <v>0.45974220003426736</v>
      </c>
      <c r="I39">
        <f t="shared" ca="1" si="29"/>
        <v>0.31279926183520324</v>
      </c>
      <c r="M39" t="str">
        <f t="shared" ca="1" si="2"/>
        <v>지정 장비</v>
      </c>
      <c r="N39" t="str">
        <f t="shared" ca="1" si="3"/>
        <v>Equip2002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240</v>
      </c>
      <c r="W39">
        <v>1</v>
      </c>
      <c r="X39" t="s">
        <v>126</v>
      </c>
      <c r="Z39">
        <v>7800</v>
      </c>
      <c r="AA39" t="str">
        <f t="shared" ca="1" si="6"/>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0.61274771203252176</v>
      </c>
      <c r="E40">
        <f t="shared" ca="1" si="29"/>
        <v>0.87876082404749689</v>
      </c>
      <c r="F40">
        <f t="shared" ca="1" si="29"/>
        <v>0.68608246462319711</v>
      </c>
      <c r="G40">
        <f t="shared" ca="1" si="29"/>
        <v>0.90007161624060272</v>
      </c>
      <c r="H40">
        <f t="shared" ca="1" si="29"/>
        <v>0.5406369352848297</v>
      </c>
      <c r="I40">
        <f t="shared" ca="1" si="29"/>
        <v>0.12584608291516752</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0.82431773783286033</v>
      </c>
      <c r="E41">
        <f t="shared" ca="1" si="29"/>
        <v>0.55654565714532434</v>
      </c>
      <c r="F41">
        <f t="shared" ca="1" si="29"/>
        <v>0.55588228761057545</v>
      </c>
      <c r="G41">
        <f t="shared" ca="1" si="29"/>
        <v>0.4730532714956075</v>
      </c>
      <c r="H41">
        <f t="shared" ca="1" si="29"/>
        <v>0.43088479973279215</v>
      </c>
      <c r="I41">
        <f t="shared" ca="1" si="29"/>
        <v>0.95433170736785256</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0.72853985341510896</v>
      </c>
      <c r="E42">
        <f t="shared" ca="1" si="30"/>
        <v>0.92316981546384658</v>
      </c>
      <c r="F42">
        <f t="shared" ca="1" si="30"/>
        <v>0.4082607852419643</v>
      </c>
      <c r="G42">
        <f t="shared" ca="1" si="30"/>
        <v>0.77769889244276025</v>
      </c>
      <c r="H42">
        <f t="shared" ca="1" si="30"/>
        <v>2.5269316257719443E-2</v>
      </c>
      <c r="I42">
        <f t="shared" ca="1" si="30"/>
        <v>8.9930052617272715E-2</v>
      </c>
      <c r="M42" t="str">
        <f t="shared" ca="1" si="2"/>
        <v>지정 장비</v>
      </c>
      <c r="N42" t="str">
        <f t="shared" ca="1" si="3"/>
        <v>Equip8101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7500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0.17706142862036256</v>
      </c>
      <c r="E43">
        <f t="shared" ca="1" si="30"/>
        <v>0.44990967352166289</v>
      </c>
      <c r="F43">
        <f t="shared" ca="1" si="30"/>
        <v>0.96964442492103187</v>
      </c>
      <c r="G43">
        <f t="shared" ca="1" si="30"/>
        <v>0.51285589151282895</v>
      </c>
      <c r="H43">
        <f t="shared" ca="1" si="30"/>
        <v>0.13555089359464345</v>
      </c>
      <c r="I43">
        <f t="shared" ca="1" si="30"/>
        <v>0.64328958055843777</v>
      </c>
      <c r="M43" t="str">
        <f t="shared" ca="1" si="2"/>
        <v>지정 장비</v>
      </c>
      <c r="N43" t="str">
        <f t="shared" ca="1" si="3"/>
        <v>Equip4001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800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4.4273555582403867E-2</v>
      </c>
      <c r="E44">
        <f t="shared" ca="1" si="30"/>
        <v>0.47761569515665181</v>
      </c>
      <c r="F44">
        <f t="shared" ca="1" si="30"/>
        <v>0.23829300480812676</v>
      </c>
      <c r="G44">
        <f t="shared" ca="1" si="30"/>
        <v>0.18808555688034678</v>
      </c>
      <c r="H44">
        <f t="shared" ca="1" si="30"/>
        <v>0.3675414086308465</v>
      </c>
      <c r="I44">
        <f t="shared" ca="1" si="30"/>
        <v>0.71432864315886258</v>
      </c>
      <c r="M44" t="str">
        <f t="shared" ca="1" si="2"/>
        <v>안 지정 캐릭터 PP 영웅등급</v>
      </c>
      <c r="N44">
        <f t="shared" ca="1" si="3"/>
        <v>47761</v>
      </c>
      <c r="O44">
        <f t="shared" ca="1" si="4"/>
        <v>8</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2400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0.38936986980798094</v>
      </c>
      <c r="E45">
        <f t="shared" ca="1" si="30"/>
        <v>0.77126927544975277</v>
      </c>
      <c r="F45">
        <f t="shared" ca="1" si="30"/>
        <v>0.80287075413450992</v>
      </c>
      <c r="G45">
        <f t="shared" ca="1" si="30"/>
        <v>1.4800423555711317E-2</v>
      </c>
      <c r="H45">
        <f t="shared" ca="1" si="30"/>
        <v>0.47852647950424554</v>
      </c>
      <c r="I45">
        <f t="shared" ca="1" si="30"/>
        <v>0.80185816677868305</v>
      </c>
      <c r="M45" t="str">
        <f t="shared" ca="1" si="2"/>
        <v>안 지정 캐릭터 PP 일반등급</v>
      </c>
      <c r="N45">
        <f t="shared" ca="1" si="3"/>
        <v>77126</v>
      </c>
      <c r="O45">
        <f t="shared" ca="1" si="4"/>
        <v>12</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3600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0.21677846465447836</v>
      </c>
      <c r="E46">
        <f t="shared" ca="1" si="30"/>
        <v>0.16365879893248381</v>
      </c>
      <c r="F46">
        <f t="shared" ca="1" si="30"/>
        <v>0.6793845517040642</v>
      </c>
      <c r="G46">
        <f t="shared" ca="1" si="30"/>
        <v>0.95574986435514975</v>
      </c>
      <c r="H46">
        <f t="shared" ca="1" si="30"/>
        <v>0.28637809647060741</v>
      </c>
      <c r="I46">
        <f t="shared" ca="1" si="30"/>
        <v>9.3307199090659543E-2</v>
      </c>
      <c r="M46" t="str">
        <f t="shared" ca="1" si="2"/>
        <v>안 지정 캐릭터 PP 일반등급</v>
      </c>
      <c r="N46">
        <f t="shared" ca="1" si="3"/>
        <v>16365</v>
      </c>
      <c r="O46">
        <f t="shared" ca="1" si="4"/>
        <v>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315</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8.2377910631901252E-2</v>
      </c>
      <c r="E47">
        <f t="shared" ca="1" si="30"/>
        <v>0.94102763647881649</v>
      </c>
      <c r="F47">
        <f t="shared" ca="1" si="30"/>
        <v>1.4321302919864554E-2</v>
      </c>
      <c r="G47">
        <f t="shared" ca="1" si="30"/>
        <v>0.40493473249071243</v>
      </c>
      <c r="H47">
        <f t="shared" ca="1" si="30"/>
        <v>0.66004205354270773</v>
      </c>
      <c r="I47">
        <f t="shared" ca="1" si="30"/>
        <v>0.82269862961646056</v>
      </c>
      <c r="M47" t="str">
        <f t="shared" ca="1" si="2"/>
        <v>지정 장비</v>
      </c>
      <c r="N47" t="str">
        <f t="shared" ca="1" si="3"/>
        <v>Equip8102</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8400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6.9944583073612399E-2</v>
      </c>
      <c r="E48">
        <f t="shared" ca="1" si="30"/>
        <v>0.61283664988227027</v>
      </c>
      <c r="F48">
        <f t="shared" ca="1" si="30"/>
        <v>0.50217377278551178</v>
      </c>
      <c r="G48">
        <f t="shared" ca="1" si="30"/>
        <v>0.41053990043100808</v>
      </c>
      <c r="H48">
        <f t="shared" ca="1" si="30"/>
        <v>0.82592533672231594</v>
      </c>
      <c r="I48">
        <f t="shared" ca="1" si="30"/>
        <v>9.3734602909798515E-3</v>
      </c>
      <c r="M48" t="str">
        <f t="shared" ca="1" si="2"/>
        <v>지정 장비</v>
      </c>
      <c r="N48" t="str">
        <f t="shared" ca="1" si="3"/>
        <v>Equip6202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8900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0.58408201269048798</v>
      </c>
      <c r="E49">
        <f t="shared" ca="1" si="30"/>
        <v>0.2992100062072468</v>
      </c>
      <c r="F49">
        <f t="shared" ca="1" si="30"/>
        <v>0.21858053131806254</v>
      </c>
      <c r="G49">
        <f t="shared" ca="1" si="30"/>
        <v>5.2013056251648537E-3</v>
      </c>
      <c r="H49">
        <f t="shared" ca="1" si="30"/>
        <v>0.83002996291260178</v>
      </c>
      <c r="I49">
        <f t="shared" ca="1" si="30"/>
        <v>0.79590003215909289</v>
      </c>
      <c r="M49" t="str">
        <f t="shared" ca="1" si="2"/>
        <v>지정 장비</v>
      </c>
      <c r="N49" t="str">
        <f t="shared" ca="1" si="3"/>
        <v>Equip3201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5</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253</v>
      </c>
      <c r="W49">
        <v>1</v>
      </c>
      <c r="X49" t="s">
        <v>126</v>
      </c>
      <c r="Z49">
        <v>700</v>
      </c>
      <c r="AA49" t="str">
        <f t="shared" ca="1" si="6"/>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0.70641601840623847</v>
      </c>
      <c r="E50">
        <f t="shared" ca="1" si="30"/>
        <v>0.82329277165564141</v>
      </c>
      <c r="F50">
        <f t="shared" ca="1" si="30"/>
        <v>0.87773523466919257</v>
      </c>
      <c r="G50">
        <f t="shared" ca="1" si="30"/>
        <v>0.73929162836429563</v>
      </c>
      <c r="H50">
        <f t="shared" ca="1" si="30"/>
        <v>0.79242133591710795</v>
      </c>
      <c r="I50">
        <f t="shared" ca="1" si="30"/>
        <v>0.83004518078609191</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0.19062909666977834</v>
      </c>
      <c r="E51">
        <f t="shared" ca="1" si="30"/>
        <v>0.85616278966633874</v>
      </c>
      <c r="F51">
        <f t="shared" ca="1" si="30"/>
        <v>0.2726886653274635</v>
      </c>
      <c r="G51">
        <f t="shared" ca="1" si="30"/>
        <v>0.85816481680384238</v>
      </c>
      <c r="H51">
        <f t="shared" ca="1" si="30"/>
        <v>0.27994967366905266</v>
      </c>
      <c r="I51">
        <f t="shared" ca="1" si="30"/>
        <v>0.5422590009923246</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0.56278449212305581</v>
      </c>
      <c r="E52">
        <f t="shared" ca="1" si="31"/>
        <v>0.79856350591783942</v>
      </c>
      <c r="F52">
        <f t="shared" ca="1" si="31"/>
        <v>0.46626991392853767</v>
      </c>
      <c r="G52">
        <f t="shared" ca="1" si="31"/>
        <v>0.86160774409578023</v>
      </c>
      <c r="H52">
        <f t="shared" ca="1" si="31"/>
        <v>0.95454199395298456</v>
      </c>
      <c r="I52">
        <f t="shared" ca="1" si="31"/>
        <v>0.92454140601803336</v>
      </c>
      <c r="M52" t="str">
        <f t="shared" ca="1" si="2"/>
        <v>지정 장비</v>
      </c>
      <c r="N52" t="str">
        <f t="shared" ca="1" si="3"/>
        <v>Equip7002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2300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2.9428191867763798E-2</v>
      </c>
      <c r="E53">
        <f t="shared" ca="1" si="31"/>
        <v>0.77675240150456515</v>
      </c>
      <c r="F53">
        <f t="shared" ca="1" si="31"/>
        <v>0.12369253422226389</v>
      </c>
      <c r="G53">
        <f t="shared" ca="1" si="31"/>
        <v>0.81120632028601469</v>
      </c>
      <c r="H53">
        <f t="shared" ca="1" si="31"/>
        <v>3.1873114391827384E-2</v>
      </c>
      <c r="I53">
        <f t="shared" ca="1" si="31"/>
        <v>0.19021111543016955</v>
      </c>
      <c r="M53" t="str">
        <f t="shared" ca="1" si="2"/>
        <v>지정 장비</v>
      </c>
      <c r="N53" t="str">
        <f t="shared" ca="1" si="3"/>
        <v>Equip6402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82</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49</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전설</v>
      </c>
      <c r="U53" t="s">
        <v>82</v>
      </c>
      <c r="V53" t="s">
        <v>197</v>
      </c>
      <c r="W53">
        <v>1</v>
      </c>
      <c r="X53" t="s">
        <v>126</v>
      </c>
      <c r="Z53">
        <v>7000</v>
      </c>
      <c r="AA53" t="str">
        <f t="shared" ca="1" si="6"/>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0.92726747141511179</v>
      </c>
      <c r="E54">
        <f t="shared" ca="1" si="31"/>
        <v>0.75401085703964743</v>
      </c>
      <c r="F54">
        <f t="shared" ca="1" si="31"/>
        <v>0.85002616815597232</v>
      </c>
      <c r="G54">
        <f t="shared" ca="1" si="31"/>
        <v>0.4087128020505828</v>
      </c>
      <c r="H54">
        <f t="shared" ca="1" si="31"/>
        <v>0.33182153579226037</v>
      </c>
      <c r="I54">
        <f t="shared" ca="1" si="31"/>
        <v>0.31279891213749256</v>
      </c>
      <c r="M54" t="str">
        <f t="shared" ca="1" si="2"/>
        <v>안 지정 캐릭터 PP 영웅등급</v>
      </c>
      <c r="N54">
        <f t="shared" ca="1" si="3"/>
        <v>75401</v>
      </c>
      <c r="O54">
        <f t="shared" ca="1" si="4"/>
        <v>12</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3600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0.29629147912175069</v>
      </c>
      <c r="E55">
        <f t="shared" ca="1" si="31"/>
        <v>0.63825900320032269</v>
      </c>
      <c r="F55">
        <f t="shared" ca="1" si="31"/>
        <v>0.95174666541999697</v>
      </c>
      <c r="G55">
        <f t="shared" ca="1" si="31"/>
        <v>6.3204322793734669E-2</v>
      </c>
      <c r="H55">
        <f t="shared" ca="1" si="31"/>
        <v>0.83465895466856599</v>
      </c>
      <c r="I55">
        <f t="shared" ca="1" si="31"/>
        <v>0.52554967346529113</v>
      </c>
      <c r="M55" t="str">
        <f t="shared" ca="1" si="2"/>
        <v>안 지정 캐릭터 PP 일반등급</v>
      </c>
      <c r="N55">
        <f t="shared" ca="1" si="3"/>
        <v>63825</v>
      </c>
      <c r="O55">
        <f t="shared" ca="1" si="4"/>
        <v>10</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3000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0.76312667805512091</v>
      </c>
      <c r="E56">
        <f t="shared" ca="1" si="31"/>
        <v>0.82806904798511582</v>
      </c>
      <c r="F56">
        <f t="shared" ca="1" si="31"/>
        <v>0.3848828609385514</v>
      </c>
      <c r="G56">
        <f t="shared" ca="1" si="31"/>
        <v>0.90876638105455931</v>
      </c>
      <c r="H56">
        <f t="shared" ca="1" si="31"/>
        <v>0.69360160918085201</v>
      </c>
      <c r="I56">
        <f t="shared" ca="1" si="31"/>
        <v>0.32091968337873245</v>
      </c>
      <c r="M56" t="str">
        <f t="shared" ca="1" si="2"/>
        <v>안 지정 캐릭터 PP 일반등급</v>
      </c>
      <c r="N56">
        <f t="shared" ca="1" si="3"/>
        <v>82806</v>
      </c>
      <c r="O56">
        <f t="shared" ca="1" si="4"/>
        <v>12</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3600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0.89794786559209128</v>
      </c>
      <c r="E57">
        <f t="shared" ca="1" si="31"/>
        <v>0.94232516030114322</v>
      </c>
      <c r="F57">
        <f t="shared" ca="1" si="31"/>
        <v>0.64528343300989932</v>
      </c>
      <c r="G57">
        <f t="shared" ca="1" si="31"/>
        <v>1.3162520417693058E-2</v>
      </c>
      <c r="H57">
        <f t="shared" ca="1" si="31"/>
        <v>9.6049085939921008E-2</v>
      </c>
      <c r="I57">
        <f t="shared" ca="1" si="31"/>
        <v>0.90538054362249976</v>
      </c>
      <c r="M57" t="str">
        <f t="shared" ca="1" si="2"/>
        <v>안 지정 캐릭터 PP 일반등급</v>
      </c>
      <c r="N57">
        <f t="shared" ca="1" si="3"/>
        <v>94232</v>
      </c>
      <c r="O57">
        <f t="shared" ca="1" si="4"/>
        <v>14</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4200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3.0135997760590172E-2</v>
      </c>
      <c r="E58">
        <f t="shared" ca="1" si="31"/>
        <v>0.11285152190800185</v>
      </c>
      <c r="F58">
        <f t="shared" ca="1" si="31"/>
        <v>0.82990346973496709</v>
      </c>
      <c r="G58">
        <f t="shared" ca="1" si="31"/>
        <v>0.76089445991547044</v>
      </c>
      <c r="H58">
        <f t="shared" ca="1" si="31"/>
        <v>0.77904585708911978</v>
      </c>
      <c r="I58">
        <f t="shared" ca="1" si="31"/>
        <v>4.8545651086207675E-2</v>
      </c>
      <c r="M58" t="str">
        <f t="shared" ca="1" si="2"/>
        <v>지정 장비</v>
      </c>
      <c r="N58" t="str">
        <f t="shared" ca="1" si="3"/>
        <v>Equip1102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1000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3.2354277009004506E-2</v>
      </c>
      <c r="E59">
        <f t="shared" ca="1" si="31"/>
        <v>0.92558272667920849</v>
      </c>
      <c r="F59">
        <f t="shared" ca="1" si="31"/>
        <v>0.17397535550685495</v>
      </c>
      <c r="G59">
        <f t="shared" ca="1" si="31"/>
        <v>0.23174406933929048</v>
      </c>
      <c r="H59">
        <f t="shared" ca="1" si="31"/>
        <v>0.25600037179329072</v>
      </c>
      <c r="I59">
        <f t="shared" ca="1" si="31"/>
        <v>3.1676418700228193E-2</v>
      </c>
      <c r="M59" t="str">
        <f t="shared" ca="1" si="2"/>
        <v>지정 장비</v>
      </c>
      <c r="N59" t="str">
        <f t="shared" ca="1" si="3"/>
        <v>Equip8301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89</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190</v>
      </c>
      <c r="W59">
        <v>1</v>
      </c>
      <c r="X59" t="s">
        <v>126</v>
      </c>
      <c r="Z59">
        <v>7700</v>
      </c>
      <c r="AA59" t="str">
        <f t="shared" ca="1" si="6"/>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0.61591579528974383</v>
      </c>
      <c r="E60">
        <f t="shared" ca="1" si="31"/>
        <v>0.59094573415075657</v>
      </c>
      <c r="F60">
        <f t="shared" ca="1" si="31"/>
        <v>0.96715717254562139</v>
      </c>
      <c r="G60">
        <f t="shared" ca="1" si="31"/>
        <v>0.19022574147053606</v>
      </c>
      <c r="H60">
        <f t="shared" ca="1" si="31"/>
        <v>1.8273300579726426E-3</v>
      </c>
      <c r="I60">
        <f t="shared" ca="1" si="31"/>
        <v>0.55039739535295984</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0.17774234738820804</v>
      </c>
      <c r="E61">
        <f t="shared" ca="1" si="31"/>
        <v>0.13645970211263125</v>
      </c>
      <c r="F61">
        <f t="shared" ca="1" si="31"/>
        <v>9.0253333397940283E-2</v>
      </c>
      <c r="G61">
        <f t="shared" ca="1" si="31"/>
        <v>0.91272057986594135</v>
      </c>
      <c r="H61">
        <f t="shared" ca="1" si="31"/>
        <v>2.910587985531532E-2</v>
      </c>
      <c r="I61">
        <f t="shared" ca="1" si="31"/>
        <v>0.21698781782390464</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0.96476428877378884</v>
      </c>
      <c r="E62">
        <f t="shared" ca="1" si="32"/>
        <v>0.4053171598273132</v>
      </c>
      <c r="F62">
        <f t="shared" ca="1" si="32"/>
        <v>0.4871774209681442</v>
      </c>
      <c r="G62">
        <f t="shared" ca="1" si="32"/>
        <v>5.8552939674458182E-2</v>
      </c>
      <c r="H62">
        <f t="shared" ca="1" si="32"/>
        <v>0.46940739244103957</v>
      </c>
      <c r="I62">
        <f t="shared" ca="1" si="32"/>
        <v>0.62538932940584258</v>
      </c>
      <c r="M62" t="str">
        <f t="shared" ca="1" si="2"/>
        <v>캐릭터 상자 영웅등급</v>
      </c>
      <c r="N62" t="str">
        <f t="shared" ca="1" si="3"/>
        <v>삭제</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149</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202</v>
      </c>
      <c r="W62">
        <v>1</v>
      </c>
      <c r="X62" t="s">
        <v>130</v>
      </c>
      <c r="Z62">
        <v>5</v>
      </c>
      <c r="AA62" t="str">
        <f t="shared" ca="1" si="6"/>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0.68359355411652234</v>
      </c>
      <c r="E63">
        <f t="shared" ca="1" si="32"/>
        <v>0.47441343651863777</v>
      </c>
      <c r="F63">
        <f t="shared" ca="1" si="32"/>
        <v>0.2703902984348725</v>
      </c>
      <c r="G63">
        <f t="shared" ca="1" si="32"/>
        <v>0.5791125876139408</v>
      </c>
      <c r="H63">
        <f t="shared" ca="1" si="32"/>
        <v>0.50789991609437179</v>
      </c>
      <c r="I63">
        <f t="shared" ca="1" si="32"/>
        <v>0.59495527142198534</v>
      </c>
      <c r="M63" t="str">
        <f t="shared" ca="1" si="2"/>
        <v>지정 장비</v>
      </c>
      <c r="N63" t="str">
        <f t="shared" ca="1" si="3"/>
        <v>Equip4101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1300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0.58458382400949993</v>
      </c>
      <c r="E64">
        <f t="shared" ca="1" si="32"/>
        <v>0.91815480689832041</v>
      </c>
      <c r="F64">
        <f t="shared" ca="1" si="32"/>
        <v>0.55350374732426866</v>
      </c>
      <c r="G64">
        <f t="shared" ca="1" si="32"/>
        <v>0.8446528935383496</v>
      </c>
      <c r="H64">
        <f t="shared" ca="1" si="32"/>
        <v>0.63798191555618622</v>
      </c>
      <c r="I64">
        <f t="shared" ca="1" si="32"/>
        <v>0.4447878504698749</v>
      </c>
      <c r="M64" t="str">
        <f t="shared" ca="1" si="2"/>
        <v>안 지정 캐릭터 PP 영웅등급</v>
      </c>
      <c r="N64">
        <f t="shared" ca="1" si="3"/>
        <v>91815</v>
      </c>
      <c r="O64">
        <f t="shared" ca="1" si="4"/>
        <v>14</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4200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0.92884273639662784</v>
      </c>
      <c r="E65">
        <f t="shared" ca="1" si="32"/>
        <v>0.63783978272935959</v>
      </c>
      <c r="F65">
        <f t="shared" ca="1" si="32"/>
        <v>0.70228768884663539</v>
      </c>
      <c r="G65">
        <f t="shared" ca="1" si="32"/>
        <v>0.81534521955798256</v>
      </c>
      <c r="H65">
        <f t="shared" ca="1" si="32"/>
        <v>0.37328105347726559</v>
      </c>
      <c r="I65">
        <f t="shared" ca="1" si="32"/>
        <v>0.93232133051506927</v>
      </c>
      <c r="M65" t="str">
        <f t="shared" ca="1" si="2"/>
        <v>안 지정 캐릭터 PP 일반등급</v>
      </c>
      <c r="N65">
        <f t="shared" ca="1" si="3"/>
        <v>63783</v>
      </c>
      <c r="O65">
        <f t="shared" ca="1" si="4"/>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3000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0.72062402394821745</v>
      </c>
      <c r="E66">
        <f t="shared" ca="1" si="32"/>
        <v>0.31937835693501793</v>
      </c>
      <c r="F66">
        <f t="shared" ca="1" si="32"/>
        <v>0.4289357869925936</v>
      </c>
      <c r="G66">
        <f t="shared" ca="1" si="32"/>
        <v>0.58610338693085606</v>
      </c>
      <c r="H66">
        <f t="shared" ca="1" si="32"/>
        <v>0.22548925456313551</v>
      </c>
      <c r="I66">
        <f t="shared" ca="1" si="32"/>
        <v>0.32326156405152695</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31937</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6</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1800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0.59679441310284975</v>
      </c>
      <c r="E67">
        <f t="shared" ca="1" si="32"/>
        <v>0.83360342278628019</v>
      </c>
      <c r="F67">
        <f t="shared" ca="1" si="32"/>
        <v>0.21150909034134746</v>
      </c>
      <c r="G67">
        <f t="shared" ca="1" si="32"/>
        <v>0.99652896022080928</v>
      </c>
      <c r="H67">
        <f t="shared" ca="1" si="32"/>
        <v>7.2199900593678423E-2</v>
      </c>
      <c r="I67">
        <f t="shared" ca="1" si="32"/>
        <v>0.30477135927406862</v>
      </c>
      <c r="M67" t="str">
        <f t="shared" ca="1" si="34"/>
        <v>안 지정 캐릭터 PP 영웅등급</v>
      </c>
      <c r="N67">
        <f t="shared" ca="1" si="35"/>
        <v>83360</v>
      </c>
      <c r="O67">
        <f t="shared" ca="1" si="36"/>
        <v>13</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3900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0.20364925693420599</v>
      </c>
      <c r="E68">
        <f t="shared" ca="1" si="32"/>
        <v>0.58801211165852885</v>
      </c>
      <c r="F68">
        <f t="shared" ca="1" si="32"/>
        <v>0.97813439477829722</v>
      </c>
      <c r="G68">
        <f t="shared" ca="1" si="32"/>
        <v>0.3873441476299464</v>
      </c>
      <c r="H68">
        <f t="shared" ca="1" si="32"/>
        <v>0.16409357912908484</v>
      </c>
      <c r="I68">
        <f t="shared" ca="1" si="32"/>
        <v>7.7247815324513303E-2</v>
      </c>
      <c r="M68" t="str">
        <f t="shared" ca="1" si="34"/>
        <v>지정 장비</v>
      </c>
      <c r="N68" t="str">
        <f t="shared" ca="1" si="35"/>
        <v>Equip6201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8900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255</v>
      </c>
      <c r="W68">
        <v>1</v>
      </c>
      <c r="X68" t="s">
        <v>126</v>
      </c>
      <c r="Z68">
        <v>7600</v>
      </c>
      <c r="AA68" t="str">
        <f t="shared" ca="1" si="38"/>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0.80051406356435639</v>
      </c>
      <c r="E69">
        <f t="shared" ca="1" si="32"/>
        <v>0.10003965681571081</v>
      </c>
      <c r="F69">
        <f t="shared" ca="1" si="32"/>
        <v>0.57843430489508574</v>
      </c>
      <c r="G69">
        <f t="shared" ca="1" si="32"/>
        <v>0.51482237689947719</v>
      </c>
      <c r="H69">
        <f t="shared" ca="1" si="32"/>
        <v>0.20336042610449656</v>
      </c>
      <c r="I69">
        <f t="shared" ca="1" si="32"/>
        <v>0.98166111676205092</v>
      </c>
      <c r="M69" t="str">
        <f t="shared" ca="1" si="34"/>
        <v>지정 장비</v>
      </c>
      <c r="N69" t="str">
        <f t="shared" ca="1" si="35"/>
        <v>Equip1002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900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0.80601317190272825</v>
      </c>
      <c r="E70">
        <f t="shared" ca="1" si="32"/>
        <v>9.4917558500715038E-2</v>
      </c>
      <c r="F70">
        <f t="shared" ca="1" si="32"/>
        <v>1.6781989137149012E-3</v>
      </c>
      <c r="G70">
        <f t="shared" ca="1" si="32"/>
        <v>0.10408578985558226</v>
      </c>
      <c r="H70">
        <f t="shared" ca="1" si="32"/>
        <v>0.24344121193059853</v>
      </c>
      <c r="I70">
        <f t="shared" ca="1" si="32"/>
        <v>0.93153737587375274</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0.96168733343170587</v>
      </c>
      <c r="E71">
        <f t="shared" ca="1" si="32"/>
        <v>0.65263905198139216</v>
      </c>
      <c r="F71">
        <f t="shared" ca="1" si="32"/>
        <v>0.56041718240481664</v>
      </c>
      <c r="G71">
        <f t="shared" ca="1" si="32"/>
        <v>0.698813414862823</v>
      </c>
      <c r="H71">
        <f t="shared" ca="1" si="32"/>
        <v>0.4512643046919107</v>
      </c>
      <c r="I71">
        <f t="shared" ca="1" si="32"/>
        <v>0.17842825678389251</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0.95808971362472584</v>
      </c>
      <c r="E72">
        <f t="shared" ca="1" si="49"/>
        <v>0.9370687822725513</v>
      </c>
      <c r="F72">
        <f t="shared" ca="1" si="49"/>
        <v>9.6795347155870015E-2</v>
      </c>
      <c r="G72">
        <f t="shared" ca="1" si="49"/>
        <v>0.2932976470862183</v>
      </c>
      <c r="H72">
        <f t="shared" ca="1" si="49"/>
        <v>0.62641504385985058</v>
      </c>
      <c r="I72">
        <f t="shared" ca="1" si="49"/>
        <v>0.42365570760970772</v>
      </c>
      <c r="M72" t="str">
        <f t="shared" ca="1" si="34"/>
        <v>캐릭터 상자 영웅등급</v>
      </c>
      <c r="N72" t="str">
        <f t="shared" ca="1" si="35"/>
        <v>삭제</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149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0.45083493535300834</v>
      </c>
      <c r="E73">
        <f t="shared" ca="1" si="49"/>
        <v>0.24100305003975464</v>
      </c>
      <c r="F73">
        <f t="shared" ca="1" si="49"/>
        <v>0.68310679615106762</v>
      </c>
      <c r="G73">
        <f t="shared" ca="1" si="49"/>
        <v>0.51522497415541912</v>
      </c>
      <c r="H73">
        <f t="shared" ca="1" si="49"/>
        <v>4.9618679285108658E-2</v>
      </c>
      <c r="I73">
        <f t="shared" ca="1" si="49"/>
        <v>8.4947844460869781E-2</v>
      </c>
      <c r="M73" t="str">
        <f t="shared" ca="1" si="34"/>
        <v>지정 장비</v>
      </c>
      <c r="N73" t="str">
        <f t="shared" ca="1" si="35"/>
        <v>Equip2002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600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244</v>
      </c>
      <c r="W73">
        <v>1</v>
      </c>
      <c r="X73" t="s">
        <v>126</v>
      </c>
      <c r="Z73">
        <v>7000</v>
      </c>
      <c r="AA73" t="str">
        <f t="shared" ca="1" si="38"/>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0.24749526938017141</v>
      </c>
      <c r="E74">
        <f t="shared" ca="1" si="49"/>
        <v>0.73295740639967921</v>
      </c>
      <c r="F74">
        <f t="shared" ca="1" si="49"/>
        <v>0.40131022000638583</v>
      </c>
      <c r="G74">
        <f t="shared" ca="1" si="49"/>
        <v>0.79359487044985066</v>
      </c>
      <c r="H74">
        <f t="shared" ca="1" si="49"/>
        <v>0.17624057006143257</v>
      </c>
      <c r="I74">
        <f t="shared" ca="1" si="49"/>
        <v>0.36179745972305577</v>
      </c>
      <c r="M74" t="str">
        <f t="shared" ca="1" si="34"/>
        <v>안 지정 캐릭터 PP 영웅등급</v>
      </c>
      <c r="N74">
        <f t="shared" ca="1" si="35"/>
        <v>73295</v>
      </c>
      <c r="O74">
        <f t="shared" ca="1" si="36"/>
        <v>11</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3300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0.25116722065395092</v>
      </c>
      <c r="E75">
        <f t="shared" ca="1" si="49"/>
        <v>0.20881238347226339</v>
      </c>
      <c r="F75">
        <f t="shared" ca="1" si="49"/>
        <v>0.65608144828297588</v>
      </c>
      <c r="G75">
        <f t="shared" ca="1" si="49"/>
        <v>0.69362925964705335</v>
      </c>
      <c r="H75">
        <f t="shared" ca="1" si="49"/>
        <v>9.7431307458439975E-2</v>
      </c>
      <c r="I75">
        <f t="shared" ca="1" si="49"/>
        <v>0.37589695292057779</v>
      </c>
      <c r="M75" t="str">
        <f t="shared" ca="1" si="34"/>
        <v>안 지정 캐릭터 PP 일반등급</v>
      </c>
      <c r="N75">
        <f t="shared" ca="1" si="35"/>
        <v>20881</v>
      </c>
      <c r="O75">
        <f t="shared" ca="1" si="36"/>
        <v>5</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1500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0.51035801041530737</v>
      </c>
      <c r="E76">
        <f t="shared" ca="1" si="49"/>
        <v>0.43000971318693315</v>
      </c>
      <c r="F76">
        <f t="shared" ca="1" si="49"/>
        <v>0.6935670726037898</v>
      </c>
      <c r="G76">
        <f t="shared" ca="1" si="49"/>
        <v>5.1607344319996584E-2</v>
      </c>
      <c r="H76">
        <f t="shared" ca="1" si="49"/>
        <v>0.46301080727328825</v>
      </c>
      <c r="I76">
        <f t="shared" ca="1" si="49"/>
        <v>0.392312758597269</v>
      </c>
      <c r="M76" t="str">
        <f t="shared" ca="1" si="34"/>
        <v>안 지정 캐릭터 PP 일반등급</v>
      </c>
      <c r="N76">
        <f t="shared" ca="1" si="35"/>
        <v>43000</v>
      </c>
      <c r="O76">
        <f t="shared" ca="1" si="36"/>
        <v>8</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2400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3.3084458343557221E-2</v>
      </c>
      <c r="E77">
        <f t="shared" ca="1" si="49"/>
        <v>9.711078883671187E-2</v>
      </c>
      <c r="F77">
        <f t="shared" ca="1" si="49"/>
        <v>0.52325323224377462</v>
      </c>
      <c r="G77">
        <f t="shared" ca="1" si="49"/>
        <v>0.11744202705728157</v>
      </c>
      <c r="H77">
        <f t="shared" ca="1" si="49"/>
        <v>0.20127857254823855</v>
      </c>
      <c r="I77">
        <f t="shared" ca="1" si="49"/>
        <v>0.98913475493129521</v>
      </c>
      <c r="M77" t="str">
        <f t="shared" ca="1" si="34"/>
        <v>지정 장비</v>
      </c>
      <c r="N77" t="str">
        <f t="shared" ca="1" si="35"/>
        <v>Equip0302</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DI</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12</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187</v>
      </c>
      <c r="W77">
        <v>1</v>
      </c>
      <c r="X77" t="s">
        <v>130</v>
      </c>
      <c r="Z77">
        <v>96</v>
      </c>
      <c r="AA77" t="str">
        <f t="shared" ca="1" si="38"/>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0.93935433187633222</v>
      </c>
      <c r="E78">
        <f t="shared" ca="1" si="49"/>
        <v>0.30947702523453713</v>
      </c>
      <c r="F78">
        <f t="shared" ca="1" si="49"/>
        <v>0.67683482675974593</v>
      </c>
      <c r="G78">
        <f t="shared" ca="1" si="49"/>
        <v>0.27724797463043027</v>
      </c>
      <c r="H78">
        <f t="shared" ca="1" si="49"/>
        <v>0.6834896688079688</v>
      </c>
      <c r="I78">
        <f t="shared" ca="1" si="49"/>
        <v>0.63838671550736792</v>
      </c>
      <c r="M78" t="str">
        <f t="shared" ca="1" si="34"/>
        <v>지정 장비</v>
      </c>
      <c r="N78" t="str">
        <f t="shared" ca="1" si="35"/>
        <v>Equip3402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28</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19</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전설</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0.9685406981738458</v>
      </c>
      <c r="E79">
        <f t="shared" ca="1" si="49"/>
        <v>0.86663751581562343</v>
      </c>
      <c r="F79">
        <f t="shared" ca="1" si="49"/>
        <v>0.65274177341584316</v>
      </c>
      <c r="G79">
        <f t="shared" ca="1" si="49"/>
        <v>0.43435884656808887</v>
      </c>
      <c r="H79">
        <f t="shared" ca="1" si="49"/>
        <v>0.33948110149054833</v>
      </c>
      <c r="I79">
        <f t="shared" ca="1" si="49"/>
        <v>0.13764601495508721</v>
      </c>
      <c r="M79" t="str">
        <f t="shared" ca="1" si="34"/>
        <v>지정 장비</v>
      </c>
      <c r="N79" t="str">
        <f t="shared" ca="1" si="35"/>
        <v>Equip8201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29000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255</v>
      </c>
      <c r="W79">
        <v>1</v>
      </c>
      <c r="X79" t="s">
        <v>126</v>
      </c>
      <c r="Z79">
        <v>7300</v>
      </c>
      <c r="AA79" t="str">
        <f t="shared" ca="1" si="38"/>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0.33728827827938701</v>
      </c>
      <c r="E80">
        <f t="shared" ca="1" si="49"/>
        <v>0.85328077078282238</v>
      </c>
      <c r="F80">
        <f t="shared" ca="1" si="49"/>
        <v>0.48820215676675105</v>
      </c>
      <c r="G80">
        <f t="shared" ca="1" si="49"/>
        <v>0.14828201089359261</v>
      </c>
      <c r="H80">
        <f t="shared" ca="1" si="49"/>
        <v>0.97081290508506668</v>
      </c>
      <c r="I80">
        <f t="shared" ca="1" si="49"/>
        <v>0.28873176389458899</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0.33267334946569893</v>
      </c>
      <c r="E81">
        <f t="shared" ca="1" si="49"/>
        <v>0.88240979009842802</v>
      </c>
      <c r="F81">
        <f t="shared" ca="1" si="49"/>
        <v>0.20888055656153626</v>
      </c>
      <c r="G81">
        <f t="shared" ca="1" si="49"/>
        <v>0.32028903647172335</v>
      </c>
      <c r="H81">
        <f t="shared" ca="1" si="49"/>
        <v>0.84985330848871909</v>
      </c>
      <c r="I81">
        <f t="shared" ca="1" si="49"/>
        <v>0.68169926918452872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0.42573728926720478</v>
      </c>
      <c r="E82">
        <f t="shared" ca="1" si="50"/>
        <v>0.59497683163431025</v>
      </c>
      <c r="F82">
        <f t="shared" ca="1" si="50"/>
        <v>0.96075649378063566</v>
      </c>
      <c r="G82">
        <f t="shared" ca="1" si="50"/>
        <v>0.3767362729030409</v>
      </c>
      <c r="H82">
        <f t="shared" ca="1" si="50"/>
        <v>0.1897587638479018</v>
      </c>
      <c r="I82">
        <f t="shared" ca="1" si="50"/>
        <v>0.41760042005777154</v>
      </c>
      <c r="M82" t="str">
        <f t="shared" ca="1" si="34"/>
        <v>지정 장비</v>
      </c>
      <c r="N82" t="str">
        <f t="shared" ca="1" si="35"/>
        <v>Equip5101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1200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262</v>
      </c>
      <c r="W82">
        <v>1</v>
      </c>
      <c r="X82" t="s">
        <v>130</v>
      </c>
      <c r="Z82">
        <v>11</v>
      </c>
      <c r="AA82" t="str">
        <f t="shared" ca="1" si="38"/>
        <v>fe</v>
      </c>
      <c r="AB82" t="s">
        <v>82</v>
      </c>
      <c r="AC82" t="s">
        <v>319</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0.59517885652460278</v>
      </c>
      <c r="E83">
        <f t="shared" ca="1" si="50"/>
        <v>0.19911139781259612</v>
      </c>
      <c r="F83">
        <f t="shared" ca="1" si="50"/>
        <v>0.2077441744241717</v>
      </c>
      <c r="G83">
        <f t="shared" ca="1" si="50"/>
        <v>0.56277241082593077</v>
      </c>
      <c r="H83">
        <f t="shared" ca="1" si="50"/>
        <v>0.89583963417006363</v>
      </c>
      <c r="I83">
        <f t="shared" ca="1" si="50"/>
        <v>0.68741076302432524</v>
      </c>
      <c r="M83" t="str">
        <f t="shared" ca="1" si="34"/>
        <v>지정 장비</v>
      </c>
      <c r="N83" t="str">
        <f t="shared" ca="1" si="35"/>
        <v>Equip1301</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7700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0.20049041495016795</v>
      </c>
      <c r="E84">
        <f t="shared" ca="1" si="50"/>
        <v>4.5816102285466731E-2</v>
      </c>
      <c r="F84">
        <f t="shared" ca="1" si="50"/>
        <v>0.35972971534717268</v>
      </c>
      <c r="G84">
        <f t="shared" ca="1" si="50"/>
        <v>0.92812665820008466</v>
      </c>
      <c r="H84">
        <f t="shared" ca="1" si="50"/>
        <v>0.72008226551089227</v>
      </c>
      <c r="I84">
        <f t="shared" ca="1" si="50"/>
        <v>0.10996638401007985</v>
      </c>
      <c r="M84" t="str">
        <f t="shared" ca="1" si="34"/>
        <v>안 지정 캐릭터 PP 영웅등급</v>
      </c>
      <c r="N84">
        <f t="shared" ca="1" si="35"/>
        <v>4581</v>
      </c>
      <c r="O84">
        <f t="shared" ca="1" si="36"/>
        <v>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0.92893393982015515</v>
      </c>
      <c r="E85">
        <f t="shared" ca="1" si="50"/>
        <v>0.94763730920044731</v>
      </c>
      <c r="F85">
        <f t="shared" ca="1" si="50"/>
        <v>0.20516185493329941</v>
      </c>
      <c r="G85">
        <f t="shared" ca="1" si="50"/>
        <v>0.31569480187938426</v>
      </c>
      <c r="H85">
        <f t="shared" ca="1" si="50"/>
        <v>4.0529132371328824E-2</v>
      </c>
      <c r="I85">
        <f t="shared" ca="1" si="50"/>
        <v>0.51793553558989114</v>
      </c>
      <c r="M85" t="str">
        <f t="shared" ca="1" si="34"/>
        <v>안 지정 캐릭터 PP 일반등급</v>
      </c>
      <c r="N85">
        <f t="shared" ca="1" si="35"/>
        <v>94763</v>
      </c>
      <c r="O85">
        <f t="shared" ca="1" si="36"/>
        <v>14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4200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320</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0.33342037721724538</v>
      </c>
      <c r="E86">
        <f t="shared" ca="1" si="50"/>
        <v>0.86961421758878887</v>
      </c>
      <c r="F86">
        <f t="shared" ca="1" si="50"/>
        <v>0.30708844120630574</v>
      </c>
      <c r="G86">
        <f t="shared" ca="1" si="50"/>
        <v>0.91821858117435073</v>
      </c>
      <c r="H86">
        <f t="shared" ca="1" si="50"/>
        <v>0.33994758280340798</v>
      </c>
      <c r="I86">
        <f t="shared" ca="1" si="50"/>
        <v>0.87647246684966873</v>
      </c>
      <c r="M86" t="str">
        <f t="shared" ca="1" si="34"/>
        <v>안 지정 캐릭터 PP 일반등급</v>
      </c>
      <c r="N86">
        <f t="shared" ca="1" si="35"/>
        <v>86961</v>
      </c>
      <c r="O86">
        <f t="shared" ca="1" si="36"/>
        <v>13</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3900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0.52989848746958146</v>
      </c>
      <c r="E87">
        <f t="shared" ca="1" si="50"/>
        <v>0.45351100588468374</v>
      </c>
      <c r="F87">
        <f t="shared" ca="1" si="50"/>
        <v>0.38692346497028374</v>
      </c>
      <c r="G87">
        <f t="shared" ca="1" si="50"/>
        <v>0.98226920387962557</v>
      </c>
      <c r="H87">
        <f t="shared" ca="1" si="50"/>
        <v>0.6018952730706737</v>
      </c>
      <c r="I87">
        <f t="shared" ca="1" si="50"/>
        <v>0.46302110899689852</v>
      </c>
      <c r="M87" t="str">
        <f t="shared" ca="1" si="34"/>
        <v>안 지정 캐릭터 PP 영웅등급</v>
      </c>
      <c r="N87">
        <f t="shared" ca="1" si="35"/>
        <v>45351</v>
      </c>
      <c r="O87">
        <f t="shared" ca="1" si="36"/>
        <v>8</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0.66731227736316123</v>
      </c>
      <c r="E88">
        <f t="shared" ca="1" si="50"/>
        <v>2.3606602527388998E-2</v>
      </c>
      <c r="F88">
        <f t="shared" ca="1" si="50"/>
        <v>2.9113701265139902E-3</v>
      </c>
      <c r="G88">
        <f t="shared" ca="1" si="50"/>
        <v>0.68067832347964841</v>
      </c>
      <c r="H88">
        <f t="shared" ca="1" si="50"/>
        <v>0.45353144200496953</v>
      </c>
      <c r="I88">
        <f t="shared" ca="1" si="50"/>
        <v>0.36186189853621165</v>
      </c>
      <c r="M88" t="str">
        <f t="shared" ca="1" si="34"/>
        <v>지정 장비</v>
      </c>
      <c r="N88" t="str">
        <f t="shared" ca="1" si="35"/>
        <v>Equip0101</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1200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242</v>
      </c>
      <c r="W88">
        <v>1</v>
      </c>
      <c r="X88" t="s">
        <v>126</v>
      </c>
      <c r="Z88">
        <v>29300</v>
      </c>
      <c r="AA88" t="str">
        <f t="shared" ca="1" si="38"/>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0.69568084749650683</v>
      </c>
      <c r="E89">
        <f t="shared" ca="1" si="50"/>
        <v>0.14829730499857541</v>
      </c>
      <c r="F89">
        <f t="shared" ca="1" si="50"/>
        <v>0.50859953165740457</v>
      </c>
      <c r="G89">
        <f t="shared" ca="1" si="50"/>
        <v>0.384584173015868</v>
      </c>
      <c r="H89">
        <f t="shared" ca="1" si="50"/>
        <v>0.25529616538776201</v>
      </c>
      <c r="I89">
        <f t="shared" ca="1" si="50"/>
        <v>5.2560523681400628E-2</v>
      </c>
      <c r="M89" t="str">
        <f t="shared" ca="1" si="34"/>
        <v>지정 장비</v>
      </c>
      <c r="N89" t="str">
        <f t="shared" ca="1" si="35"/>
        <v>Equip1301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7000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0.68331504016563072</v>
      </c>
      <c r="E90">
        <f t="shared" ca="1" si="50"/>
        <v>0.3797011324970968</v>
      </c>
      <c r="F90">
        <f t="shared" ca="1" si="50"/>
        <v>0.19111822179467208</v>
      </c>
      <c r="G90">
        <f t="shared" ca="1" si="50"/>
        <v>0.199063936710968</v>
      </c>
      <c r="H90">
        <f t="shared" ca="1" si="50"/>
        <v>2.0039616641169489E-2</v>
      </c>
      <c r="I90">
        <f t="shared" ca="1" si="50"/>
        <v>0.92784289632915384</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0.19417256311627829</v>
      </c>
      <c r="E91">
        <f t="shared" ca="1" si="50"/>
        <v>0.19616038260452828</v>
      </c>
      <c r="F91">
        <f t="shared" ca="1" si="50"/>
        <v>0.21201486082497933</v>
      </c>
      <c r="G91">
        <f t="shared" ca="1" si="50"/>
        <v>4.3407623059828371E-2</v>
      </c>
      <c r="H91">
        <f t="shared" ca="1" si="50"/>
        <v>0.98602433970789694</v>
      </c>
      <c r="I91">
        <f t="shared" ca="1" si="50"/>
        <v>8.897238240710259E-2</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0.954624878665291</v>
      </c>
      <c r="E92">
        <f t="shared" ca="1" si="51"/>
        <v>0.57545403546486451</v>
      </c>
      <c r="F92">
        <f t="shared" ca="1" si="51"/>
        <v>0.35052359979999392</v>
      </c>
      <c r="G92">
        <f t="shared" ca="1" si="51"/>
        <v>0.22979100812272157</v>
      </c>
      <c r="H92">
        <f t="shared" ca="1" si="51"/>
        <v>0.25713424112172867</v>
      </c>
      <c r="I92">
        <f t="shared" ca="1" si="51"/>
        <v>0.19179758679638181</v>
      </c>
      <c r="M92" t="str">
        <f t="shared" ca="1" si="34"/>
        <v>캐릭터 상자 영웅등급</v>
      </c>
      <c r="N92" t="str">
        <f t="shared" ca="1" si="35"/>
        <v>삭제</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149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0.64617037843993508</v>
      </c>
      <c r="E93">
        <f t="shared" ca="1" si="51"/>
        <v>0.40612335873856076</v>
      </c>
      <c r="F93">
        <f t="shared" ca="1" si="51"/>
        <v>0.64944432486781312</v>
      </c>
      <c r="G93">
        <f t="shared" ca="1" si="51"/>
        <v>0.28063646030331635</v>
      </c>
      <c r="H93">
        <f t="shared" ca="1" si="51"/>
        <v>0.65214593876151727</v>
      </c>
      <c r="I93">
        <f t="shared" ca="1" si="51"/>
        <v>0.44914536857200904</v>
      </c>
      <c r="M93" t="str">
        <f t="shared" ca="1" si="34"/>
        <v>지정 장비</v>
      </c>
      <c r="N93" t="str">
        <f t="shared" ca="1" si="35"/>
        <v>Equip3202</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4</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279</v>
      </c>
      <c r="W93">
        <v>1</v>
      </c>
      <c r="X93" t="s">
        <v>126</v>
      </c>
      <c r="Z93">
        <v>1200</v>
      </c>
      <c r="AA93" t="str">
        <f t="shared" ca="1" si="38"/>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0.84413946685393859</v>
      </c>
      <c r="E94">
        <f t="shared" ca="1" si="51"/>
        <v>1.8002259855919189E-2</v>
      </c>
      <c r="F94">
        <f t="shared" ca="1" si="51"/>
        <v>0.35632990965059497</v>
      </c>
      <c r="G94">
        <f t="shared" ca="1" si="51"/>
        <v>0.27643730112989628</v>
      </c>
      <c r="H94">
        <f t="shared" ca="1" si="51"/>
        <v>0.12309173692183972</v>
      </c>
      <c r="I94">
        <f t="shared" ca="1" si="51"/>
        <v>0.4717601931841805</v>
      </c>
      <c r="M94" t="str">
        <f t="shared" ca="1" si="34"/>
        <v>안 지정 캐릭터 PP 영웅등급</v>
      </c>
      <c r="N94">
        <f t="shared" ca="1" si="35"/>
        <v>1800</v>
      </c>
      <c r="O94">
        <f t="shared" ca="1" si="36"/>
        <v>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0.67242864157139293</v>
      </c>
      <c r="E95">
        <f t="shared" ca="1" si="51"/>
        <v>0.45723396512958892</v>
      </c>
      <c r="F95">
        <f t="shared" ca="1" si="51"/>
        <v>0.37358498198299517</v>
      </c>
      <c r="G95">
        <f t="shared" ca="1" si="51"/>
        <v>0.19611352070091004</v>
      </c>
      <c r="H95">
        <f t="shared" ca="1" si="51"/>
        <v>0.33557899449533912</v>
      </c>
      <c r="I95">
        <f t="shared" ca="1" si="51"/>
        <v>0.75313540605674412</v>
      </c>
      <c r="M95" t="str">
        <f t="shared" ca="1" si="34"/>
        <v>안 지정 캐릭터 PP 일반등급</v>
      </c>
      <c r="N95">
        <f t="shared" ca="1" si="35"/>
        <v>45723</v>
      </c>
      <c r="O95">
        <f t="shared" ca="1" si="36"/>
        <v>8</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0.904015286522865</v>
      </c>
      <c r="E96">
        <f t="shared" ca="1" si="51"/>
        <v>0.54384449507095911</v>
      </c>
      <c r="F96">
        <f t="shared" ca="1" si="51"/>
        <v>0.31991448332323713</v>
      </c>
      <c r="G96">
        <f t="shared" ca="1" si="51"/>
        <v>0.52321134821294968</v>
      </c>
      <c r="H96">
        <f t="shared" ca="1" si="51"/>
        <v>0.90287921076569311</v>
      </c>
      <c r="I96">
        <f t="shared" ca="1" si="51"/>
        <v>0.74404119296719673</v>
      </c>
      <c r="M96" t="str">
        <f t="shared" ca="1" si="34"/>
        <v>안 지정 캐릭터 PP 일반등급</v>
      </c>
      <c r="N96">
        <f t="shared" ca="1" si="35"/>
        <v>54384</v>
      </c>
      <c r="O96">
        <f t="shared" ca="1" si="36"/>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0.61168210457033056</v>
      </c>
      <c r="E97">
        <f t="shared" ca="1" si="51"/>
        <v>0.5847975979270722</v>
      </c>
      <c r="F97">
        <f t="shared" ca="1" si="51"/>
        <v>0.72210104245512463</v>
      </c>
      <c r="G97">
        <f t="shared" ca="1" si="51"/>
        <v>0.68391868701559122</v>
      </c>
      <c r="H97">
        <f t="shared" ca="1" si="51"/>
        <v>0.6994669188981798</v>
      </c>
      <c r="I97">
        <f t="shared" ca="1" si="51"/>
        <v>0.45950901964301238</v>
      </c>
      <c r="M97" t="str">
        <f t="shared" ca="1" si="34"/>
        <v>안 지정 캐릭터 PP 영웅등급</v>
      </c>
      <c r="N97">
        <f t="shared" ca="1" si="35"/>
        <v>58479</v>
      </c>
      <c r="O97">
        <f t="shared" ca="1" si="36"/>
        <v>10</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3000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0.94985514143662209</v>
      </c>
      <c r="E98">
        <f t="shared" ca="1" si="51"/>
        <v>0.2216951930508485</v>
      </c>
      <c r="F98">
        <f t="shared" ca="1" si="51"/>
        <v>0.35798819617327071</v>
      </c>
      <c r="G98">
        <f t="shared" ca="1" si="51"/>
        <v>4.5900401966122106E-2</v>
      </c>
      <c r="H98">
        <f t="shared" ca="1" si="51"/>
        <v>0.52811196618689471</v>
      </c>
      <c r="I98">
        <f t="shared" ca="1" si="51"/>
        <v>0.39374995730021811</v>
      </c>
      <c r="M98" t="str">
        <f t="shared" ca="1" si="34"/>
        <v>지정 장비</v>
      </c>
      <c r="N98" t="str">
        <f t="shared" ca="1" si="35"/>
        <v>Equip2302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11</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0.65041189121977672</v>
      </c>
      <c r="E99">
        <f t="shared" ca="1" si="51"/>
        <v>0.11157831252125316</v>
      </c>
      <c r="F99">
        <f t="shared" ca="1" si="51"/>
        <v>0.25671293296231668</v>
      </c>
      <c r="G99">
        <f t="shared" ca="1" si="51"/>
        <v>0.27320484963867386</v>
      </c>
      <c r="H99">
        <f t="shared" ca="1" si="51"/>
        <v>0.38955504416048614</v>
      </c>
      <c r="I99">
        <f t="shared" ca="1" si="51"/>
        <v>0.37937976394353656</v>
      </c>
      <c r="M99" t="str">
        <f t="shared" ca="1" si="34"/>
        <v>지정 장비</v>
      </c>
      <c r="N99" t="str">
        <f t="shared" ca="1" si="35"/>
        <v>Equip1101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1200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198</v>
      </c>
      <c r="W99">
        <v>1</v>
      </c>
      <c r="X99" t="s">
        <v>126</v>
      </c>
      <c r="Z99">
        <v>22300</v>
      </c>
      <c r="AA99" t="str">
        <f t="shared" ca="1" si="38"/>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7.3771924596595539E-2</v>
      </c>
      <c r="E100">
        <f t="shared" ca="1" si="51"/>
        <v>0.79189737830323126</v>
      </c>
      <c r="F100">
        <f t="shared" ca="1" si="51"/>
        <v>9.7193436509821152E-2</v>
      </c>
      <c r="G100">
        <f t="shared" ca="1" si="51"/>
        <v>0.41427925735575122</v>
      </c>
      <c r="H100">
        <f t="shared" ca="1" si="51"/>
        <v>0.18790591146597801</v>
      </c>
      <c r="I100">
        <f t="shared" ca="1" si="51"/>
        <v>0.77196621038868429</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326</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2.5918604603195283E-2</v>
      </c>
      <c r="E101">
        <f t="shared" ca="1" si="51"/>
        <v>0.85858980386155981</v>
      </c>
      <c r="F101">
        <f t="shared" ca="1" si="51"/>
        <v>0.71662246444001954</v>
      </c>
      <c r="G101">
        <f t="shared" ca="1" si="51"/>
        <v>0.52762891092415642</v>
      </c>
      <c r="H101">
        <f t="shared" ca="1" si="51"/>
        <v>0.29109166799656871</v>
      </c>
      <c r="I101">
        <f t="shared" ca="1" si="51"/>
        <v>0.10657690551149102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325</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5.4164268061749343E-2</v>
      </c>
      <c r="E102">
        <f t="shared" ca="1" si="52"/>
        <v>0.93140240584021239</v>
      </c>
      <c r="F102">
        <f t="shared" ca="1" si="52"/>
        <v>0.11560689667695245</v>
      </c>
      <c r="G102">
        <f t="shared" ca="1" si="52"/>
        <v>0.66989132529953754</v>
      </c>
      <c r="H102">
        <f t="shared" ca="1" si="52"/>
        <v>0.93579544040091289</v>
      </c>
      <c r="I102">
        <f t="shared" ca="1" si="52"/>
        <v>2.7154323773328826E-2</v>
      </c>
      <c r="M102" t="str">
        <f t="shared" ca="1" si="34"/>
        <v>지정 장비</v>
      </c>
      <c r="N102" t="str">
        <f t="shared" ca="1" si="35"/>
        <v>Equip8102</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7500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fe</v>
      </c>
      <c r="AB102" t="s">
        <v>82</v>
      </c>
      <c r="AC102" t="s">
        <v>243</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0.92370288225249064</v>
      </c>
      <c r="E103">
        <f t="shared" ca="1" si="52"/>
        <v>0.73008275086469809</v>
      </c>
      <c r="F103">
        <f t="shared" ca="1" si="52"/>
        <v>0.60111715314213732</v>
      </c>
      <c r="G103">
        <f t="shared" ca="1" si="52"/>
        <v>0.86919309226172714</v>
      </c>
      <c r="H103">
        <f t="shared" ca="1" si="52"/>
        <v>0.45279796132096617</v>
      </c>
      <c r="I103">
        <f t="shared" ca="1" si="52"/>
        <v>0.90511446002952267</v>
      </c>
      <c r="J103" t="s">
        <v>82</v>
      </c>
      <c r="K103" t="s">
        <v>323</v>
      </c>
      <c r="M103" t="str">
        <f t="shared" si="34"/>
        <v>지정 장비</v>
      </c>
      <c r="N103" t="str">
        <f t="shared" ca="1" si="35"/>
        <v>Equip3101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1500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0.26826547491086739</v>
      </c>
      <c r="E104">
        <f t="shared" ca="1" si="52"/>
        <v>0.61334853526146105</v>
      </c>
      <c r="F104">
        <f t="shared" ca="1" si="52"/>
        <v>0.47562055975457518</v>
      </c>
      <c r="G104">
        <f t="shared" ca="1" si="52"/>
        <v>0.74522549668384419</v>
      </c>
      <c r="H104">
        <f t="shared" ca="1" si="52"/>
        <v>0.72097574283082722</v>
      </c>
      <c r="I104">
        <f t="shared" ca="1" si="52"/>
        <v>0.5063819849676916</v>
      </c>
      <c r="M104" t="str">
        <f t="shared" ca="1" si="34"/>
        <v>안 지정 캐릭터 PP 영웅등급</v>
      </c>
      <c r="N104">
        <f t="shared" ca="1" si="35"/>
        <v>61334</v>
      </c>
      <c r="O104">
        <f t="shared" ca="1" si="36"/>
        <v>10</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3000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0.80000994385484214</v>
      </c>
      <c r="E105">
        <f t="shared" ca="1" si="52"/>
        <v>0.6152507847281794</v>
      </c>
      <c r="F105">
        <f t="shared" ca="1" si="52"/>
        <v>0.53826033645632809</v>
      </c>
      <c r="G105">
        <f t="shared" ca="1" si="52"/>
        <v>0.34377259481247269</v>
      </c>
      <c r="H105">
        <f t="shared" ca="1" si="52"/>
        <v>0.83689991021508991</v>
      </c>
      <c r="I105">
        <f t="shared" ca="1" si="52"/>
        <v>0.32013466269068092</v>
      </c>
      <c r="M105" t="str">
        <f t="shared" ca="1" si="34"/>
        <v>안 지정 캐릭터 PP 일반등급</v>
      </c>
      <c r="N105">
        <f t="shared" ca="1" si="35"/>
        <v>61525</v>
      </c>
      <c r="O105">
        <f t="shared" ca="1" si="36"/>
        <v>10</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3000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321</v>
      </c>
      <c r="AD105">
        <v>1</v>
      </c>
      <c r="AE105" t="s">
        <v>322</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0.65895181733841457</v>
      </c>
      <c r="E106">
        <f t="shared" ca="1" si="52"/>
        <v>0.16953168868966795</v>
      </c>
      <c r="F106">
        <f t="shared" ca="1" si="52"/>
        <v>0.35005144760946005</v>
      </c>
      <c r="G106">
        <f t="shared" ca="1" si="52"/>
        <v>0.81755460711266581</v>
      </c>
      <c r="H106">
        <f t="shared" ca="1" si="52"/>
        <v>0.2495128013867185</v>
      </c>
      <c r="I106">
        <f t="shared" ca="1" si="52"/>
        <v>0.91978677915175933</v>
      </c>
      <c r="M106" t="str">
        <f t="shared" ca="1" si="34"/>
        <v>안 지정 캐릭터 PP 일반등급</v>
      </c>
      <c r="N106">
        <f t="shared" ca="1" si="35"/>
        <v>16953</v>
      </c>
      <c r="O106">
        <f t="shared" ca="1" si="36"/>
        <v>5</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1500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0.92701364748858917</v>
      </c>
      <c r="E107">
        <f t="shared" ca="1" si="52"/>
        <v>0.12059397957509732</v>
      </c>
      <c r="F107">
        <f t="shared" ca="1" si="52"/>
        <v>0.92779317787397453</v>
      </c>
      <c r="G107">
        <f t="shared" ca="1" si="52"/>
        <v>0.97409184914684954</v>
      </c>
      <c r="H107">
        <f t="shared" ca="1" si="52"/>
        <v>0.46333333681723354</v>
      </c>
      <c r="I107">
        <f t="shared" ca="1" si="52"/>
        <v>0.56471854583247227</v>
      </c>
      <c r="M107" t="str">
        <f t="shared" ca="1" si="34"/>
        <v>안 지정 캐릭터 PP 일반등급</v>
      </c>
      <c r="N107">
        <f t="shared" ca="1" si="35"/>
        <v>12059</v>
      </c>
      <c r="O107">
        <f t="shared" ca="1" si="36"/>
        <v>4</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1200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0.96674283351291179</v>
      </c>
      <c r="E108">
        <f t="shared" ca="1" si="52"/>
        <v>0.17189485641141278</v>
      </c>
      <c r="F108">
        <f t="shared" ca="1" si="52"/>
        <v>0.31976241079332235</v>
      </c>
      <c r="G108">
        <f t="shared" ca="1" si="52"/>
        <v>2.7368456779862882E-2</v>
      </c>
      <c r="H108">
        <f t="shared" ca="1" si="52"/>
        <v>5.3616577423377665E-3</v>
      </c>
      <c r="I108">
        <f t="shared" ca="1" si="52"/>
        <v>0.60176133018979938</v>
      </c>
      <c r="M108" t="str">
        <f t="shared" ca="1" si="34"/>
        <v>지정 장비</v>
      </c>
      <c r="N108" t="str">
        <f t="shared" ca="1" si="35"/>
        <v>Equip2002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800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324</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0.10072817911473197</v>
      </c>
      <c r="E109">
        <f t="shared" ca="1" si="52"/>
        <v>0.35837361638066945</v>
      </c>
      <c r="F109">
        <f t="shared" ca="1" si="52"/>
        <v>0.34345528371779865</v>
      </c>
      <c r="G109">
        <f t="shared" ca="1" si="52"/>
        <v>0.77991665311721403</v>
      </c>
      <c r="H109">
        <f t="shared" ca="1" si="52"/>
        <v>0.22494306926978824</v>
      </c>
      <c r="I109">
        <f t="shared" ca="1" si="52"/>
        <v>0.78302507629557172</v>
      </c>
      <c r="M109" t="str">
        <f t="shared" ca="1" si="34"/>
        <v>지정 장비</v>
      </c>
      <c r="N109" t="str">
        <f t="shared" ca="1" si="35"/>
        <v>Equip4101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1400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0.25439098451344244</v>
      </c>
      <c r="E110">
        <f t="shared" ca="1" si="52"/>
        <v>0.33603640841633775</v>
      </c>
      <c r="F110">
        <f t="shared" ca="1" si="52"/>
        <v>0.7241418081383223</v>
      </c>
      <c r="G110">
        <f t="shared" ca="1" si="52"/>
        <v>0.23134163966991828</v>
      </c>
      <c r="H110">
        <f t="shared" ca="1" si="52"/>
        <v>8.3804493143750047E-2</v>
      </c>
      <c r="I110">
        <f t="shared" ca="1" si="52"/>
        <v>0.6660815608777928</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327</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0.4429727087301274</v>
      </c>
      <c r="E111">
        <f t="shared" ca="1" si="52"/>
        <v>0.27294472790919289</v>
      </c>
      <c r="F111">
        <f t="shared" ca="1" si="52"/>
        <v>0.13537422556811396</v>
      </c>
      <c r="G111">
        <f t="shared" ca="1" si="52"/>
        <v>0.94542964631065496</v>
      </c>
      <c r="H111">
        <f t="shared" ca="1" si="52"/>
        <v>0.4609082708313289</v>
      </c>
      <c r="I111">
        <f t="shared" ca="1" si="52"/>
        <v>0.73457096214606066</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327</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0.77347132672766683</v>
      </c>
      <c r="E112">
        <f t="shared" ca="1" si="53"/>
        <v>0.43544279947342379</v>
      </c>
      <c r="F112">
        <f t="shared" ca="1" si="53"/>
        <v>3.5039952718946443E-2</v>
      </c>
      <c r="G112">
        <f t="shared" ca="1" si="53"/>
        <v>0.73799591462779013</v>
      </c>
      <c r="H112">
        <f t="shared" ca="1" si="53"/>
        <v>0.7424121779049323</v>
      </c>
      <c r="I112">
        <f t="shared" ca="1" si="53"/>
        <v>4.8090564084102172E-2</v>
      </c>
      <c r="M112" t="str">
        <f t="shared" ca="1" si="34"/>
        <v>지정 장비</v>
      </c>
      <c r="N112" t="str">
        <f t="shared" ca="1" si="35"/>
        <v>Equip3302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7000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bh</v>
      </c>
      <c r="AB112" t="s">
        <v>84</v>
      </c>
      <c r="AD112">
        <v>1</v>
      </c>
      <c r="AE112" t="s">
        <v>130</v>
      </c>
      <c r="AG112">
        <v>149</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v>
      </c>
      <c r="AN112" t="str">
        <f t="shared" ca="1" si="42"/>
        <v>{"dy":12,"sl":0,"tp":"bh","cn":1,"pt":"DI","pr":149}</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0.91329154408198854</v>
      </c>
      <c r="E113">
        <f t="shared" ca="1" si="53"/>
        <v>0.45220481575810823</v>
      </c>
      <c r="F113">
        <f t="shared" ca="1" si="53"/>
        <v>0.12956526299127968</v>
      </c>
      <c r="G113">
        <f t="shared" ca="1" si="53"/>
        <v>0.5787785328401196</v>
      </c>
      <c r="H113">
        <f t="shared" ca="1" si="53"/>
        <v>3.7564111711854364E-2</v>
      </c>
      <c r="I113">
        <f t="shared" ca="1" si="53"/>
        <v>0.78680457523780201</v>
      </c>
      <c r="M113" t="str">
        <f t="shared" ca="1" si="34"/>
        <v>지정 장비</v>
      </c>
      <c r="N113" t="str">
        <f t="shared" ca="1" si="35"/>
        <v>Equip4001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900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193</v>
      </c>
      <c r="W113">
        <v>1</v>
      </c>
      <c r="X113" t="s">
        <v>126</v>
      </c>
      <c r="Z113">
        <v>1200</v>
      </c>
      <c r="AA113" t="str">
        <f t="shared" ca="1" si="38"/>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0.93082234107654005</v>
      </c>
      <c r="E114">
        <f t="shared" ca="1" si="53"/>
        <v>1.0654930662468254E-2</v>
      </c>
      <c r="F114">
        <f t="shared" ca="1" si="53"/>
        <v>0.23396953026570266</v>
      </c>
      <c r="G114">
        <f t="shared" ca="1" si="53"/>
        <v>0.411188360847067</v>
      </c>
      <c r="H114">
        <f t="shared" ca="1" si="53"/>
        <v>0.55106363989709328</v>
      </c>
      <c r="I114">
        <f t="shared" ca="1" si="53"/>
        <v>0.85264344530006331</v>
      </c>
      <c r="M114" t="str">
        <f t="shared" ca="1" si="34"/>
        <v>안 지정 캐릭터 PP 영웅등급</v>
      </c>
      <c r="N114">
        <f t="shared" ca="1" si="35"/>
        <v>1065</v>
      </c>
      <c r="O114">
        <f t="shared" ca="1" si="36"/>
        <v>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uph</v>
      </c>
      <c r="AB114" t="s">
        <v>91</v>
      </c>
      <c r="AC114">
        <v>19697</v>
      </c>
      <c r="AD114">
        <v>10</v>
      </c>
      <c r="AE114" t="s">
        <v>126</v>
      </c>
      <c r="AG114">
        <v>3000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v>
      </c>
      <c r="AN114" t="str">
        <f t="shared" ca="1" si="42"/>
        <v>{"dy":12,"sl":2,"tp":"uph","vl":"19697","cn":10,"pt":"GO","pr":3000}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8.2725079316259276E-3</v>
      </c>
      <c r="E115">
        <f t="shared" ca="1" si="53"/>
        <v>0.56837270446907684</v>
      </c>
      <c r="F115">
        <f t="shared" ca="1" si="53"/>
        <v>0.56690371139231133</v>
      </c>
      <c r="G115">
        <f t="shared" ca="1" si="53"/>
        <v>0.25486740880819336</v>
      </c>
      <c r="H115">
        <f t="shared" ca="1" si="53"/>
        <v>0.12472835305845364</v>
      </c>
      <c r="I115">
        <f t="shared" ca="1" si="53"/>
        <v>0.45735981936658587</v>
      </c>
      <c r="M115" t="str">
        <f t="shared" ca="1" si="34"/>
        <v>안 지정 캐릭터 PP 영웅등급</v>
      </c>
      <c r="N115">
        <f t="shared" ca="1" si="35"/>
        <v>56837</v>
      </c>
      <c r="O115">
        <f t="shared" ca="1" si="36"/>
        <v>9</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2700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upn</v>
      </c>
      <c r="AB115" t="s">
        <v>92</v>
      </c>
      <c r="AC115">
        <v>52969</v>
      </c>
      <c r="AD115">
        <v>12</v>
      </c>
      <c r="AE115" t="s">
        <v>126</v>
      </c>
      <c r="AG115">
        <v>3600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v>
      </c>
      <c r="AN115" t="str">
        <f t="shared" ca="1" si="42"/>
        <v>{"dy":12,"sl":3,"tp":"upn","vl":"52969","cn":12,"pt":"GO","pr":3600}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0.37356164553443905</v>
      </c>
      <c r="E116">
        <f t="shared" ca="1" si="53"/>
        <v>0.25868606736532951</v>
      </c>
      <c r="F116">
        <f t="shared" ca="1" si="53"/>
        <v>5.5527847275751552E-2</v>
      </c>
      <c r="G116">
        <f t="shared" ca="1" si="53"/>
        <v>0.22169224298423895</v>
      </c>
      <c r="H116">
        <f t="shared" ca="1" si="53"/>
        <v>0.53896722962212251</v>
      </c>
      <c r="I116">
        <f t="shared" ca="1" si="53"/>
        <v>0.35195209605101563</v>
      </c>
      <c r="M116" t="str">
        <f t="shared" ca="1" si="34"/>
        <v>안 지정 캐릭터 PP 일반등급</v>
      </c>
      <c r="N116">
        <f t="shared" ca="1" si="35"/>
        <v>25868</v>
      </c>
      <c r="O116">
        <f t="shared" ca="1" si="36"/>
        <v>6</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1800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126</v>
      </c>
      <c r="AG116">
        <v>3900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v>
      </c>
      <c r="AN116" t="str">
        <f t="shared" ca="1" si="42"/>
        <v>{"dy":12,"sl":4,"tp":"upn","vl":"69726","cn":13,"pt":"GO","pr":3900}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8.1453626495503251E-2</v>
      </c>
      <c r="E117">
        <f t="shared" ca="1" si="53"/>
        <v>0.67158274117398964</v>
      </c>
      <c r="F117">
        <f t="shared" ca="1" si="53"/>
        <v>0.49544888502184237</v>
      </c>
      <c r="G117">
        <f t="shared" ca="1" si="53"/>
        <v>0.60669545865976804</v>
      </c>
      <c r="H117">
        <f t="shared" ca="1" si="53"/>
        <v>0.81599800333440209</v>
      </c>
      <c r="I117">
        <f t="shared" ca="1" si="53"/>
        <v>0.21696172636748257</v>
      </c>
      <c r="M117" t="str">
        <f t="shared" ca="1" si="34"/>
        <v>지정 장비</v>
      </c>
      <c r="N117" t="str">
        <f t="shared" ca="1" si="35"/>
        <v>Equip6001</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1800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uph</v>
      </c>
      <c r="AB117" t="s">
        <v>91</v>
      </c>
      <c r="AC117">
        <v>67379</v>
      </c>
      <c r="AD117">
        <v>13</v>
      </c>
      <c r="AE117" t="s">
        <v>126</v>
      </c>
      <c r="AG117">
        <v>3900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v>
      </c>
      <c r="AN117" t="str">
        <f t="shared" ca="1" si="42"/>
        <v>{"dy":12,"sl":5,"tp":"uph","vl":"67379","cn":13,"pt":"GO","pr":3900}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0.70768324101356617</v>
      </c>
      <c r="E118">
        <f t="shared" ca="1" si="53"/>
        <v>0.47087974227380869</v>
      </c>
      <c r="F118">
        <f t="shared" ca="1" si="53"/>
        <v>0.20748317170128838</v>
      </c>
      <c r="G118">
        <f t="shared" ca="1" si="53"/>
        <v>0.44453156268747973</v>
      </c>
      <c r="H118">
        <f t="shared" ca="1" si="53"/>
        <v>0.59135403589200608</v>
      </c>
      <c r="I118">
        <f t="shared" ca="1" si="53"/>
        <v>0.56270802679622889</v>
      </c>
      <c r="M118" t="str">
        <f t="shared" ca="1" si="34"/>
        <v>지정 장비</v>
      </c>
      <c r="N118" t="str">
        <f t="shared" ca="1" si="35"/>
        <v>Equip6001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2000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249</v>
      </c>
      <c r="W118">
        <v>1</v>
      </c>
      <c r="X118" t="s">
        <v>126</v>
      </c>
      <c r="Z118">
        <v>9600</v>
      </c>
      <c r="AA118" t="str">
        <f t="shared" ca="1" si="38"/>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6.5673863685449807E-2</v>
      </c>
      <c r="E119">
        <f t="shared" ca="1" si="53"/>
        <v>0.12203181053951251</v>
      </c>
      <c r="F119">
        <f t="shared" ca="1" si="53"/>
        <v>0.50800781498566361</v>
      </c>
      <c r="G119">
        <f t="shared" ca="1" si="53"/>
        <v>0.87722819921694173</v>
      </c>
      <c r="H119">
        <f t="shared" ca="1" si="53"/>
        <v>0.18715832100263652</v>
      </c>
      <c r="I119">
        <f t="shared" ca="1" si="53"/>
        <v>0.46646984923156343</v>
      </c>
      <c r="M119" t="str">
        <f t="shared" ca="1" si="34"/>
        <v>지정 장비</v>
      </c>
      <c r="N119" t="str">
        <f t="shared" ca="1" si="35"/>
        <v>Equip1102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1200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302</v>
      </c>
      <c r="W119">
        <v>1</v>
      </c>
      <c r="X119" t="s">
        <v>126</v>
      </c>
      <c r="Z119">
        <v>5300</v>
      </c>
      <c r="AA119" t="str">
        <f t="shared" ca="1" si="38"/>
        <v>fe</v>
      </c>
      <c r="AB119" t="s">
        <v>82</v>
      </c>
      <c r="AC119" t="s">
        <v>302</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v>
      </c>
      <c r="AN119" t="str">
        <f t="shared" ca="1" si="42"/>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0.52876416589020603</v>
      </c>
      <c r="E120">
        <f t="shared" ca="1" si="53"/>
        <v>0.11864752012461033</v>
      </c>
      <c r="F120">
        <f t="shared" ca="1" si="53"/>
        <v>0.24772601635548941</v>
      </c>
      <c r="G120">
        <f t="shared" ca="1" si="53"/>
        <v>0.21709330212000855</v>
      </c>
      <c r="H120">
        <f t="shared" ca="1" si="53"/>
        <v>0.83278117211126435</v>
      </c>
      <c r="I120">
        <f t="shared" ca="1" si="53"/>
        <v>0.8006551511588732</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0.98145715162566571</v>
      </c>
      <c r="E121">
        <f t="shared" ca="1" si="53"/>
        <v>0.95298278577145967</v>
      </c>
      <c r="F121">
        <f t="shared" ca="1" si="53"/>
        <v>0.39962788258327231</v>
      </c>
      <c r="G121">
        <f t="shared" ca="1" si="53"/>
        <v>0.23019006402210673</v>
      </c>
      <c r="H121">
        <f t="shared" ca="1" si="53"/>
        <v>0.24177633660482023</v>
      </c>
      <c r="I121">
        <f t="shared" ca="1" si="53"/>
        <v>0.60645940726734282</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0.34338377468280545</v>
      </c>
      <c r="E122">
        <f t="shared" ca="1" si="54"/>
        <v>5.4400831974036334E-3</v>
      </c>
      <c r="F122">
        <f t="shared" ca="1" si="54"/>
        <v>0.88705945296787347</v>
      </c>
      <c r="G122">
        <f t="shared" ca="1" si="54"/>
        <v>2.5097180060414503E-2</v>
      </c>
      <c r="H122">
        <f t="shared" ca="1" si="54"/>
        <v>0.1036803807202249</v>
      </c>
      <c r="I122">
        <f t="shared" ca="1" si="54"/>
        <v>0.51451433900930443</v>
      </c>
      <c r="M122" t="str">
        <f t="shared" ca="1" si="34"/>
        <v>지정 장비</v>
      </c>
      <c r="N122" t="str">
        <f t="shared" ca="1" si="35"/>
        <v>Equip0001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800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0.17618416017708893</v>
      </c>
      <c r="E123">
        <f t="shared" ca="1" si="54"/>
        <v>0.21412030586218866</v>
      </c>
      <c r="F123">
        <f t="shared" ca="1" si="54"/>
        <v>0.56246070794014935</v>
      </c>
      <c r="G123">
        <f t="shared" ca="1" si="54"/>
        <v>5.8324043000678061E-2</v>
      </c>
      <c r="H123">
        <f t="shared" ca="1" si="54"/>
        <v>0.5619776830097718</v>
      </c>
      <c r="I123">
        <f t="shared" ca="1" si="54"/>
        <v>0.95357704032116886</v>
      </c>
      <c r="M123" t="str">
        <f t="shared" ca="1" si="34"/>
        <v>지정 장비</v>
      </c>
      <c r="N123" t="str">
        <f t="shared" ca="1" si="35"/>
        <v>Equip1302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12</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254</v>
      </c>
      <c r="W123">
        <v>1</v>
      </c>
      <c r="X123" t="s">
        <v>126</v>
      </c>
      <c r="Z123">
        <v>900</v>
      </c>
      <c r="AA123" t="str">
        <f t="shared" ca="1" si="38"/>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0.56045024964629675</v>
      </c>
      <c r="E124">
        <f t="shared" ca="1" si="54"/>
        <v>0.19094143230609262</v>
      </c>
      <c r="F124">
        <f t="shared" ca="1" si="54"/>
        <v>0.54221192956683739</v>
      </c>
      <c r="G124">
        <f t="shared" ca="1" si="54"/>
        <v>0.15667206847311854</v>
      </c>
      <c r="H124">
        <f t="shared" ca="1" si="54"/>
        <v>0.13497139538121961</v>
      </c>
      <c r="I124">
        <f t="shared" ca="1" si="54"/>
        <v>0.82621023971506813</v>
      </c>
      <c r="M124" t="str">
        <f t="shared" ca="1" si="34"/>
        <v>안 지정 캐릭터 PP 영웅등급</v>
      </c>
      <c r="N124">
        <f t="shared" ca="1" si="35"/>
        <v>19094</v>
      </c>
      <c r="O124">
        <f t="shared" ca="1" si="36"/>
        <v>5</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1500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uph</v>
      </c>
      <c r="AB124" t="s">
        <v>91</v>
      </c>
      <c r="AC124">
        <v>12663</v>
      </c>
      <c r="AD124">
        <v>9</v>
      </c>
      <c r="AE124" t="s">
        <v>126</v>
      </c>
      <c r="AG124">
        <v>2700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v>
      </c>
      <c r="AN124" t="str">
        <f t="shared" ca="1" si="42"/>
        <v>{"dy":13,"sl":2,"tp":"uph","vl":"12663","cn":9,"pt":"GO","pr":2700}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0.68302272694595223</v>
      </c>
      <c r="E125">
        <f t="shared" ca="1" si="54"/>
        <v>0.57273821358433685</v>
      </c>
      <c r="F125">
        <f t="shared" ca="1" si="54"/>
        <v>0.96825873628410219</v>
      </c>
      <c r="G125">
        <f t="shared" ca="1" si="54"/>
        <v>0.48791533772269513</v>
      </c>
      <c r="H125">
        <f t="shared" ca="1" si="54"/>
        <v>0.75045443360253372</v>
      </c>
      <c r="I125">
        <f t="shared" ca="1" si="54"/>
        <v>0.92808238281205813</v>
      </c>
      <c r="M125" t="str">
        <f t="shared" ca="1" si="34"/>
        <v>안 지정 캐릭터 PP 일반등급</v>
      </c>
      <c r="N125">
        <f t="shared" ca="1" si="35"/>
        <v>57273</v>
      </c>
      <c r="O125">
        <f t="shared" ca="1" si="36"/>
        <v>9</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2700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uph</v>
      </c>
      <c r="AB125" t="s">
        <v>91</v>
      </c>
      <c r="AC125">
        <v>29794</v>
      </c>
      <c r="AD125">
        <v>10</v>
      </c>
      <c r="AE125" t="s">
        <v>126</v>
      </c>
      <c r="AG125">
        <v>3000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v>
      </c>
      <c r="AN125" t="str">
        <f t="shared" ca="1" si="42"/>
        <v>{"dy":13,"sl":3,"tp":"uph","vl":"29794","cn":10,"pt":"GO","pr":3000}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0.97064525755522624</v>
      </c>
      <c r="E126">
        <f t="shared" ca="1" si="54"/>
        <v>0.26833422921205641</v>
      </c>
      <c r="F126">
        <f t="shared" ca="1" si="54"/>
        <v>7.0765043440641717E-2</v>
      </c>
      <c r="G126">
        <f t="shared" ca="1" si="54"/>
        <v>9.8767047439228262E-2</v>
      </c>
      <c r="H126">
        <f t="shared" ca="1" si="54"/>
        <v>0.84065287197229999</v>
      </c>
      <c r="I126">
        <f t="shared" ca="1" si="54"/>
        <v>0.4214783081657183</v>
      </c>
      <c r="M126" t="str">
        <f t="shared" ca="1" si="34"/>
        <v>안 지정 캐릭터 PP 일반등급</v>
      </c>
      <c r="N126">
        <f t="shared" ca="1" si="35"/>
        <v>26833</v>
      </c>
      <c r="O126">
        <f t="shared" ca="1" si="36"/>
        <v>6</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1800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upn</v>
      </c>
      <c r="AB126" t="s">
        <v>92</v>
      </c>
      <c r="AC126">
        <v>75071</v>
      </c>
      <c r="AD126">
        <v>13</v>
      </c>
      <c r="AE126" t="s">
        <v>126</v>
      </c>
      <c r="AG126">
        <v>3900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v>
      </c>
      <c r="AN126" t="str">
        <f t="shared" ca="1" si="42"/>
        <v>{"dy":13,"sl":4,"tp":"upn","vl":"75071","cn":13,"pt":"GO","pr":3900}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0.48230439287388971</v>
      </c>
      <c r="E127">
        <f t="shared" ca="1" si="54"/>
        <v>0.81268412657894984</v>
      </c>
      <c r="F127">
        <f t="shared" ca="1" si="54"/>
        <v>0.43347452313070134</v>
      </c>
      <c r="G127">
        <f t="shared" ca="1" si="54"/>
        <v>0.98075803064804512</v>
      </c>
      <c r="H127">
        <f t="shared" ca="1" si="54"/>
        <v>0.60335552097148681</v>
      </c>
      <c r="I127">
        <f t="shared" ca="1" si="54"/>
        <v>0.37831805276306663</v>
      </c>
      <c r="M127" t="str">
        <f t="shared" ca="1" si="34"/>
        <v>지정 장비</v>
      </c>
      <c r="N127" t="str">
        <f t="shared" ca="1" si="35"/>
        <v>Equip7101</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3400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fe</v>
      </c>
      <c r="AB127" t="s">
        <v>82</v>
      </c>
      <c r="AC127" t="s">
        <v>199</v>
      </c>
      <c r="AD127">
        <v>1</v>
      </c>
      <c r="AE127" t="s">
        <v>126</v>
      </c>
      <c r="AG127">
        <v>7100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잿더미 스톤해머</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v>
      </c>
      <c r="AN127" t="str">
        <f t="shared" ca="1" si="42"/>
        <v>{"dy":13,"sl":5,"tp":"fe","vl":"Equip4302","cn":1,"pt":"GO","pr":7100}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0.32904786055419077</v>
      </c>
      <c r="E128">
        <f t="shared" ca="1" si="54"/>
        <v>0.1531895343645584</v>
      </c>
      <c r="F128">
        <f t="shared" ca="1" si="54"/>
        <v>0.94875278599306256</v>
      </c>
      <c r="G128">
        <f t="shared" ca="1" si="54"/>
        <v>0.6002683473874898</v>
      </c>
      <c r="H128">
        <f t="shared" ca="1" si="54"/>
        <v>0.1558385298015611</v>
      </c>
      <c r="I128">
        <f t="shared" ca="1" si="54"/>
        <v>0.59243868482017437</v>
      </c>
      <c r="M128" t="str">
        <f t="shared" ca="1" si="34"/>
        <v>지정 장비</v>
      </c>
      <c r="N128" t="str">
        <f t="shared" ca="1" si="35"/>
        <v>Equip1401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DI</v>
      </c>
      <c r="Q128">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26</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18</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전설</v>
      </c>
      <c r="U128" t="s">
        <v>82</v>
      </c>
      <c r="V128" t="s">
        <v>208</v>
      </c>
      <c r="W128">
        <v>1</v>
      </c>
      <c r="X128" t="s">
        <v>126</v>
      </c>
      <c r="Z128">
        <v>3300</v>
      </c>
      <c r="AA128" t="str">
        <f t="shared" ca="1" si="38"/>
        <v>fe</v>
      </c>
      <c r="AB128" t="s">
        <v>82</v>
      </c>
      <c r="AC128" t="s">
        <v>208</v>
      </c>
      <c r="AD128">
        <v>1</v>
      </c>
      <c r="AE128" t="s">
        <v>126</v>
      </c>
      <c r="AG128">
        <v>3300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스켈레톤 쉴드</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v>
      </c>
      <c r="AN128" t="str">
        <f t="shared" ca="1" si="42"/>
        <v>{"dy":13,"sl":6,"tp":"fe","vl":"Equip7102","cn":1,"pt":"GO","pr":3300}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0.11096522613649085</v>
      </c>
      <c r="E129">
        <f t="shared" ca="1" si="54"/>
        <v>0.1709527591547445</v>
      </c>
      <c r="F129">
        <f t="shared" ca="1" si="54"/>
        <v>0.14715727076041851</v>
      </c>
      <c r="G129">
        <f t="shared" ca="1" si="54"/>
        <v>0.54350319492348476</v>
      </c>
      <c r="H129">
        <f t="shared" ca="1" si="54"/>
        <v>0.14293948811750123</v>
      </c>
      <c r="I129">
        <f t="shared" ca="1" si="54"/>
        <v>5.7424103770320034E-2</v>
      </c>
      <c r="M129" t="str">
        <f t="shared" ca="1" si="34"/>
        <v>지정 장비</v>
      </c>
      <c r="N129" t="str">
        <f t="shared" ca="1" si="35"/>
        <v>Equip2001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600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244</v>
      </c>
      <c r="W129">
        <v>1</v>
      </c>
      <c r="X129" t="s">
        <v>130</v>
      </c>
      <c r="Z129">
        <v>10</v>
      </c>
      <c r="AA129" t="str">
        <f t="shared" ca="1" si="38"/>
        <v>fe</v>
      </c>
      <c r="AB129" t="s">
        <v>82</v>
      </c>
      <c r="AC129" t="s">
        <v>244</v>
      </c>
      <c r="AD129">
        <v>1</v>
      </c>
      <c r="AE129" t="s">
        <v>130</v>
      </c>
      <c r="AG129">
        <v>10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위장용 세검</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v>
      </c>
      <c r="AN129" t="str">
        <f t="shared" ca="1" si="42"/>
        <v>{"dy":13,"sl":7,"tp":"fe","vl":"Equip1301","cn":1,"pt":"DI","pr":10}</v>
      </c>
    </row>
    <row r="130" spans="1:40">
      <c r="A130">
        <v>13</v>
      </c>
      <c r="B130">
        <v>8</v>
      </c>
      <c r="C130">
        <f t="shared" ref="C130:C193" si="55">IF(B130&lt;=9,0,
IF(B130=10,1,2))</f>
        <v>0</v>
      </c>
      <c r="D130">
        <f t="shared" ca="1" si="54"/>
        <v>0.92850683335066453</v>
      </c>
      <c r="E130">
        <f t="shared" ca="1" si="54"/>
        <v>0.11361693149417929</v>
      </c>
      <c r="F130">
        <f t="shared" ca="1" si="54"/>
        <v>0.79148397206636079</v>
      </c>
      <c r="G130">
        <f t="shared" ca="1" si="54"/>
        <v>7.2126110868409699E-2</v>
      </c>
      <c r="H130">
        <f t="shared" ca="1" si="54"/>
        <v>0.17389026342913849</v>
      </c>
      <c r="I130">
        <f t="shared" ca="1" si="54"/>
        <v>0.16430353484240146</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0.50367934668049175</v>
      </c>
      <c r="E131">
        <f t="shared" ca="1" si="54"/>
        <v>0.65061520405315065</v>
      </c>
      <c r="F131">
        <f t="shared" ca="1" si="54"/>
        <v>0.5863215717439676</v>
      </c>
      <c r="G131">
        <f t="shared" ca="1" si="54"/>
        <v>0.7185245475683909</v>
      </c>
      <c r="H131">
        <f t="shared" ca="1" si="54"/>
        <v>0.28610827443439202</v>
      </c>
      <c r="I131">
        <f t="shared" ca="1" si="54"/>
        <v>0.73302832884251479</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v>
      </c>
      <c r="AN131" t="str">
        <f t="shared" ca="1" si="64"/>
        <v>{"dy":13,"sl":9}</v>
      </c>
    </row>
    <row r="132" spans="1:40">
      <c r="A132">
        <v>14</v>
      </c>
      <c r="B132">
        <v>0</v>
      </c>
      <c r="C132">
        <f t="shared" si="55"/>
        <v>0</v>
      </c>
      <c r="D132">
        <f t="shared" ref="D132:I141" ca="1" si="65">RAND()</f>
        <v>0.16167860579509463</v>
      </c>
      <c r="E132">
        <f t="shared" ca="1" si="65"/>
        <v>0.63821256392411685</v>
      </c>
      <c r="F132">
        <f t="shared" ca="1" si="65"/>
        <v>0.58455097276390711</v>
      </c>
      <c r="G132">
        <f t="shared" ca="1" si="65"/>
        <v>0.16256534031854442</v>
      </c>
      <c r="H132">
        <f t="shared" ca="1" si="65"/>
        <v>0.99504969777805419</v>
      </c>
      <c r="I132">
        <f t="shared" ca="1" si="65"/>
        <v>0.41701605186722945</v>
      </c>
      <c r="M132" t="str">
        <f t="shared" ca="1" si="56"/>
        <v>지정 장비</v>
      </c>
      <c r="N132" t="str">
        <f t="shared" ca="1" si="57"/>
        <v>Equip5301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11</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bh</v>
      </c>
      <c r="AB132" t="s">
        <v>84</v>
      </c>
      <c r="AD132">
        <v>1</v>
      </c>
      <c r="AE132" t="s">
        <v>130</v>
      </c>
      <c r="AG132">
        <v>149</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v>
      </c>
      <c r="AN132" t="str">
        <f t="shared" ca="1" si="64"/>
        <v>{"dy":14,"sl":0,"tp":"bh","cn":1,"pt":"DI","pr":149}</v>
      </c>
    </row>
    <row r="133" spans="1:40">
      <c r="A133">
        <v>14</v>
      </c>
      <c r="B133">
        <v>1</v>
      </c>
      <c r="C133">
        <f t="shared" si="55"/>
        <v>0</v>
      </c>
      <c r="D133">
        <f t="shared" ca="1" si="65"/>
        <v>0.98791950454956634</v>
      </c>
      <c r="E133">
        <f t="shared" ca="1" si="65"/>
        <v>0.74707094581045574</v>
      </c>
      <c r="F133">
        <f t="shared" ca="1" si="65"/>
        <v>0.14147623654621211</v>
      </c>
      <c r="G133">
        <f t="shared" ca="1" si="65"/>
        <v>0.40345084517629815</v>
      </c>
      <c r="H133">
        <f t="shared" ca="1" si="65"/>
        <v>0.52340238409638817</v>
      </c>
      <c r="I133">
        <f t="shared" ca="1" si="65"/>
        <v>0.6422775972572734</v>
      </c>
      <c r="M133" t="str">
        <f t="shared" ca="1" si="56"/>
        <v>지정 장비</v>
      </c>
      <c r="N133" t="str">
        <f t="shared" ca="1" si="57"/>
        <v>Equip6202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15</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255</v>
      </c>
      <c r="W133">
        <v>1</v>
      </c>
      <c r="X133" t="s">
        <v>130</v>
      </c>
      <c r="Z133">
        <v>11</v>
      </c>
      <c r="AA133" t="str">
        <f t="shared" ca="1" si="60"/>
        <v>fe</v>
      </c>
      <c r="AB133" t="s">
        <v>82</v>
      </c>
      <c r="AC133" t="s">
        <v>255</v>
      </c>
      <c r="AD133">
        <v>1</v>
      </c>
      <c r="AE133" t="s">
        <v>130</v>
      </c>
      <c r="AG133">
        <v>11</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울려퍼지는 여명</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v>
      </c>
      <c r="AN133" t="str">
        <f t="shared" ca="1" si="64"/>
        <v>{"dy":14,"sl":1,"tp":"fe","vl":"Equip2302","cn":1,"pt":"DI","pr":11}</v>
      </c>
    </row>
    <row r="134" spans="1:40">
      <c r="A134">
        <v>14</v>
      </c>
      <c r="B134">
        <v>2</v>
      </c>
      <c r="C134">
        <f t="shared" si="55"/>
        <v>0</v>
      </c>
      <c r="D134">
        <f t="shared" ca="1" si="65"/>
        <v>0.50642148418589961</v>
      </c>
      <c r="E134">
        <f t="shared" ca="1" si="65"/>
        <v>0.6537601695325026</v>
      </c>
      <c r="F134">
        <f t="shared" ca="1" si="65"/>
        <v>0.42102063986935212</v>
      </c>
      <c r="G134">
        <f t="shared" ca="1" si="65"/>
        <v>0.24818010661086043</v>
      </c>
      <c r="H134">
        <f t="shared" ca="1" si="65"/>
        <v>0.53084720021818244</v>
      </c>
      <c r="I134">
        <f t="shared" ca="1" si="65"/>
        <v>1.7860555412955947E-2</v>
      </c>
      <c r="M134" t="str">
        <f t="shared" ca="1" si="56"/>
        <v>안 지정 캐릭터 PP 영웅등급</v>
      </c>
      <c r="N134">
        <f t="shared" ca="1" si="57"/>
        <v>65376</v>
      </c>
      <c r="O134">
        <f t="shared" ca="1" si="58"/>
        <v>10</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3000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uph</v>
      </c>
      <c r="AB134" t="s">
        <v>91</v>
      </c>
      <c r="AC134">
        <v>80085</v>
      </c>
      <c r="AD134">
        <v>13</v>
      </c>
      <c r="AE134" t="s">
        <v>126</v>
      </c>
      <c r="AG134">
        <v>3900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v>
      </c>
      <c r="AN134" t="str">
        <f t="shared" ca="1" si="64"/>
        <v>{"dy":14,"sl":2,"tp":"uph","vl":"80085","cn":13,"pt":"GO","pr":3900}</v>
      </c>
    </row>
    <row r="135" spans="1:40">
      <c r="A135">
        <v>14</v>
      </c>
      <c r="B135">
        <v>3</v>
      </c>
      <c r="C135">
        <f t="shared" si="55"/>
        <v>0</v>
      </c>
      <c r="D135">
        <f t="shared" ca="1" si="65"/>
        <v>0.38999701242723239</v>
      </c>
      <c r="E135">
        <f t="shared" ca="1" si="65"/>
        <v>0.11234578618092628</v>
      </c>
      <c r="F135">
        <f t="shared" ca="1" si="65"/>
        <v>0.86154491601384819</v>
      </c>
      <c r="G135">
        <f t="shared" ca="1" si="65"/>
        <v>6.4304131626109706E-2</v>
      </c>
      <c r="H135">
        <f t="shared" ca="1" si="65"/>
        <v>0.95441503462726729</v>
      </c>
      <c r="I135">
        <f t="shared" ca="1" si="65"/>
        <v>2.5030257995343752E-2</v>
      </c>
      <c r="M135" t="str">
        <f t="shared" ca="1" si="56"/>
        <v>안 지정 캐릭터 PP 일반등급</v>
      </c>
      <c r="N135">
        <f t="shared" ca="1" si="57"/>
        <v>11234</v>
      </c>
      <c r="O135">
        <f t="shared" ca="1" si="58"/>
        <v>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upn</v>
      </c>
      <c r="AB135" t="s">
        <v>92</v>
      </c>
      <c r="AC135">
        <v>38810</v>
      </c>
      <c r="AD135">
        <v>11</v>
      </c>
      <c r="AE135" t="s">
        <v>126</v>
      </c>
      <c r="AG135">
        <v>3300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v>
      </c>
      <c r="AN135" t="str">
        <f t="shared" ca="1" si="64"/>
        <v>{"dy":14,"sl":3,"tp":"upn","vl":"38810","cn":11,"pt":"GO","pr":3300}</v>
      </c>
    </row>
    <row r="136" spans="1:40">
      <c r="A136">
        <v>14</v>
      </c>
      <c r="B136">
        <v>4</v>
      </c>
      <c r="C136">
        <f t="shared" si="55"/>
        <v>0</v>
      </c>
      <c r="D136">
        <f t="shared" ca="1" si="65"/>
        <v>0.28827619169504837</v>
      </c>
      <c r="E136">
        <f t="shared" ca="1" si="65"/>
        <v>0.68156468456201524</v>
      </c>
      <c r="F136">
        <f t="shared" ca="1" si="65"/>
        <v>6.0191915329966372E-2</v>
      </c>
      <c r="G136">
        <f t="shared" ca="1" si="65"/>
        <v>0.62451950622273633</v>
      </c>
      <c r="H136">
        <f t="shared" ca="1" si="65"/>
        <v>0.4043395946234517</v>
      </c>
      <c r="I136">
        <f t="shared" ca="1" si="65"/>
        <v>0.81375229180917663</v>
      </c>
      <c r="M136" t="str">
        <f t="shared" ca="1" si="56"/>
        <v>안 지정 캐릭터 PP 일반등급</v>
      </c>
      <c r="N136">
        <f t="shared" ca="1" si="57"/>
        <v>68156</v>
      </c>
      <c r="O136">
        <f t="shared" ca="1" si="58"/>
        <v>11</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3300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79684</v>
      </c>
      <c r="AD136">
        <v>13</v>
      </c>
      <c r="AE136" t="s">
        <v>126</v>
      </c>
      <c r="AG136">
        <v>3900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v>
      </c>
      <c r="AN136" t="str">
        <f t="shared" ca="1" si="64"/>
        <v>{"dy":14,"sl":4,"tp":"upn","vl":"79684","cn":13,"pt":"GO","pr":3900}</v>
      </c>
    </row>
    <row r="137" spans="1:40">
      <c r="A137">
        <v>14</v>
      </c>
      <c r="B137">
        <v>5</v>
      </c>
      <c r="C137">
        <f t="shared" si="55"/>
        <v>0</v>
      </c>
      <c r="D137">
        <f t="shared" ca="1" si="65"/>
        <v>9.1254390077812886E-2</v>
      </c>
      <c r="E137">
        <f t="shared" ca="1" si="65"/>
        <v>0.84594220534194031</v>
      </c>
      <c r="F137">
        <f t="shared" ca="1" si="65"/>
        <v>0.80551770613652562</v>
      </c>
      <c r="G137">
        <f t="shared" ca="1" si="65"/>
        <v>0.50129878910967662</v>
      </c>
      <c r="H137">
        <f t="shared" ca="1" si="65"/>
        <v>0.59613292625101544</v>
      </c>
      <c r="I137">
        <f t="shared" ca="1" si="65"/>
        <v>0.27171217372214007</v>
      </c>
      <c r="M137" t="str">
        <f t="shared" ca="1" si="56"/>
        <v>지정 장비</v>
      </c>
      <c r="N137" t="str">
        <f t="shared" ca="1" si="57"/>
        <v>Equip7202</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9100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202</v>
      </c>
      <c r="AD137">
        <v>1</v>
      </c>
      <c r="AE137" t="s">
        <v>126</v>
      </c>
      <c r="AG137">
        <v>3100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v>
      </c>
      <c r="AN137" t="str">
        <f t="shared" ca="1" si="64"/>
        <v>{"dy":14,"sl":5,"tp":"fe","vl":"Equip0202","cn":1,"pt":"GO","pr":3100}</v>
      </c>
    </row>
    <row r="138" spans="1:40">
      <c r="A138">
        <v>14</v>
      </c>
      <c r="B138">
        <v>6</v>
      </c>
      <c r="C138">
        <f t="shared" si="55"/>
        <v>0</v>
      </c>
      <c r="D138">
        <f t="shared" ca="1" si="65"/>
        <v>0.97157795669277358</v>
      </c>
      <c r="E138">
        <f t="shared" ca="1" si="65"/>
        <v>0.86545979282565444</v>
      </c>
      <c r="F138">
        <f t="shared" ca="1" si="65"/>
        <v>0.49848866638468459</v>
      </c>
      <c r="G138">
        <f t="shared" ca="1" si="65"/>
        <v>0.49918282793455659</v>
      </c>
      <c r="H138">
        <f t="shared" ca="1" si="65"/>
        <v>0.11893501886072888</v>
      </c>
      <c r="I138">
        <f t="shared" ca="1" si="65"/>
        <v>0.5551729804163742</v>
      </c>
      <c r="M138" t="str">
        <f t="shared" ca="1" si="56"/>
        <v>지정 장비</v>
      </c>
      <c r="N138" t="str">
        <f t="shared" ca="1" si="57"/>
        <v>Equip7301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22600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198</v>
      </c>
      <c r="W138">
        <v>1</v>
      </c>
      <c r="X138" t="s">
        <v>126</v>
      </c>
      <c r="Z138">
        <v>22400</v>
      </c>
      <c r="AA138" t="str">
        <f t="shared" ca="1" si="60"/>
        <v>fe</v>
      </c>
      <c r="AB138" t="s">
        <v>82</v>
      </c>
      <c r="AC138" t="s">
        <v>198</v>
      </c>
      <c r="AD138">
        <v>1</v>
      </c>
      <c r="AE138" t="s">
        <v>126</v>
      </c>
      <c r="AG138">
        <v>22400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v>
      </c>
      <c r="AN138" t="str">
        <f t="shared" ca="1" si="64"/>
        <v>{"dy":14,"sl":6,"tp":"fe","vl":"Equip7302","cn":1,"pt":"GO","pr":22400}</v>
      </c>
    </row>
    <row r="139" spans="1:40">
      <c r="A139">
        <v>14</v>
      </c>
      <c r="B139">
        <v>7</v>
      </c>
      <c r="C139">
        <f t="shared" si="55"/>
        <v>0</v>
      </c>
      <c r="D139">
        <f t="shared" ca="1" si="65"/>
        <v>0.69700697706908821</v>
      </c>
      <c r="E139">
        <f t="shared" ca="1" si="65"/>
        <v>0.73795534098215887</v>
      </c>
      <c r="F139">
        <f t="shared" ca="1" si="65"/>
        <v>0.25382731670811287</v>
      </c>
      <c r="G139">
        <f t="shared" ca="1" si="65"/>
        <v>0.50935501774718672</v>
      </c>
      <c r="H139">
        <f t="shared" ca="1" si="65"/>
        <v>0.96356317982855577</v>
      </c>
      <c r="I139">
        <f t="shared" ca="1" si="65"/>
        <v>0.57365537040644721</v>
      </c>
      <c r="M139" t="str">
        <f t="shared" ca="1" si="56"/>
        <v>지정 장비</v>
      </c>
      <c r="N139" t="str">
        <f t="shared" ca="1" si="57"/>
        <v>Equip8002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5100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190</v>
      </c>
      <c r="W139">
        <v>1</v>
      </c>
      <c r="X139" t="s">
        <v>126</v>
      </c>
      <c r="Z139">
        <v>7800</v>
      </c>
      <c r="AA139" t="str">
        <f t="shared" ca="1" si="60"/>
        <v>fe</v>
      </c>
      <c r="AB139" t="s">
        <v>82</v>
      </c>
      <c r="AC139" t="s">
        <v>190</v>
      </c>
      <c r="AD139">
        <v>1</v>
      </c>
      <c r="AE139" t="s">
        <v>126</v>
      </c>
      <c r="AG139">
        <v>7800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스톤 버스터</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v>
      </c>
      <c r="AN139" t="str">
        <f t="shared" ca="1" si="64"/>
        <v>{"dy":14,"sl":7,"tp":"fe","vl":"Equip8101","cn":1,"pt":"GO","pr":7800}</v>
      </c>
    </row>
    <row r="140" spans="1:40">
      <c r="A140">
        <v>14</v>
      </c>
      <c r="B140">
        <v>8</v>
      </c>
      <c r="C140">
        <f t="shared" si="55"/>
        <v>0</v>
      </c>
      <c r="D140">
        <f t="shared" ca="1" si="65"/>
        <v>0.31156750994720883</v>
      </c>
      <c r="E140">
        <f t="shared" ca="1" si="65"/>
        <v>0.17404872632140267</v>
      </c>
      <c r="F140">
        <f t="shared" ca="1" si="65"/>
        <v>0.71202461577582465</v>
      </c>
      <c r="G140">
        <f t="shared" ca="1" si="65"/>
        <v>0.94221785577168127</v>
      </c>
      <c r="H140">
        <f t="shared" ca="1" si="65"/>
        <v>6.2777727949990814E-3</v>
      </c>
      <c r="I140">
        <f t="shared" ca="1" si="65"/>
        <v>0.65273485486731797</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v>
      </c>
      <c r="AN140" t="str">
        <f t="shared" ca="1" si="64"/>
        <v>{"dy":14,"sl":8}</v>
      </c>
    </row>
    <row r="141" spans="1:40">
      <c r="A141">
        <v>14</v>
      </c>
      <c r="B141">
        <v>9</v>
      </c>
      <c r="C141">
        <f t="shared" si="55"/>
        <v>0</v>
      </c>
      <c r="D141">
        <f t="shared" ca="1" si="65"/>
        <v>0.48676959813037135</v>
      </c>
      <c r="E141">
        <f t="shared" ca="1" si="65"/>
        <v>2.6983814920625515E-2</v>
      </c>
      <c r="F141">
        <f t="shared" ca="1" si="65"/>
        <v>0.46762871803713724</v>
      </c>
      <c r="G141">
        <f t="shared" ca="1" si="65"/>
        <v>1.8442067715421895E-2</v>
      </c>
      <c r="H141">
        <f t="shared" ca="1" si="65"/>
        <v>0.73323502157343068</v>
      </c>
      <c r="I141">
        <f t="shared" ca="1" si="65"/>
        <v>1.1095069576387395E-2</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v>
      </c>
      <c r="AN141" t="str">
        <f t="shared" ca="1" si="64"/>
        <v>{"dy":14,"sl":9}</v>
      </c>
    </row>
    <row r="142" spans="1:40">
      <c r="A142">
        <v>15</v>
      </c>
      <c r="B142">
        <v>0</v>
      </c>
      <c r="C142">
        <f t="shared" si="55"/>
        <v>0</v>
      </c>
      <c r="D142">
        <f t="shared" ref="D142:I151" ca="1" si="66">RAND()</f>
        <v>0.86069580475889762</v>
      </c>
      <c r="E142">
        <f t="shared" ca="1" si="66"/>
        <v>0.29336447475545002</v>
      </c>
      <c r="F142">
        <f t="shared" ca="1" si="66"/>
        <v>7.5467025505381535E-2</v>
      </c>
      <c r="G142">
        <f t="shared" ca="1" si="66"/>
        <v>0.22931334241045964</v>
      </c>
      <c r="H142">
        <f t="shared" ca="1" si="66"/>
        <v>0.76020283717548476</v>
      </c>
      <c r="I142">
        <f t="shared" ca="1" si="66"/>
        <v>9.1954281840109231E-2</v>
      </c>
      <c r="M142" t="str">
        <f t="shared" ca="1" si="56"/>
        <v>지정 장비</v>
      </c>
      <c r="N142" t="str">
        <f t="shared" ca="1" si="57"/>
        <v>Equip2202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4</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240</v>
      </c>
      <c r="AD142">
        <v>1</v>
      </c>
      <c r="AE142" t="s">
        <v>126</v>
      </c>
      <c r="AG142">
        <v>7700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왕조의 블레이드</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v>
      </c>
      <c r="AN142" t="str">
        <f t="shared" ca="1" si="64"/>
        <v>{"dy":15,"sl":0,"tp":"fe","vl":"Equip8102","cn":1,"pt":"GO","pr":7700}</v>
      </c>
    </row>
    <row r="143" spans="1:40">
      <c r="A143">
        <v>15</v>
      </c>
      <c r="B143">
        <v>1</v>
      </c>
      <c r="C143">
        <f t="shared" si="55"/>
        <v>0</v>
      </c>
      <c r="D143">
        <f t="shared" ca="1" si="66"/>
        <v>0.35472051121566617</v>
      </c>
      <c r="E143">
        <f t="shared" ca="1" si="66"/>
        <v>0.6162167442172426</v>
      </c>
      <c r="F143">
        <f t="shared" ca="1" si="66"/>
        <v>0.85997841214700321</v>
      </c>
      <c r="G143">
        <f t="shared" ca="1" si="66"/>
        <v>0.74997826241223275</v>
      </c>
      <c r="H143">
        <f t="shared" ca="1" si="66"/>
        <v>0.52984649666472239</v>
      </c>
      <c r="I143">
        <f t="shared" ca="1" si="66"/>
        <v>0.18070167466564679</v>
      </c>
      <c r="M143" t="str">
        <f t="shared" ca="1" si="56"/>
        <v>지정 장비</v>
      </c>
      <c r="N143" t="str">
        <f t="shared" ca="1" si="57"/>
        <v>Equip5201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2600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245</v>
      </c>
      <c r="W143">
        <v>1</v>
      </c>
      <c r="X143" t="s">
        <v>126</v>
      </c>
      <c r="Z143">
        <v>7400</v>
      </c>
      <c r="AA143" t="str">
        <f t="shared" ca="1" si="60"/>
        <v>fe</v>
      </c>
      <c r="AB143" t="s">
        <v>82</v>
      </c>
      <c r="AC143" t="s">
        <v>245</v>
      </c>
      <c r="AD143">
        <v>1</v>
      </c>
      <c r="AE143" t="s">
        <v>126</v>
      </c>
      <c r="AG143">
        <v>7400</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영롱한 반증</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v>
      </c>
      <c r="AN143" t="str">
        <f t="shared" ca="1" si="64"/>
        <v>{"dy":15,"sl":1,"tp":"fe","vl":"Equip5301","cn":1,"pt":"GO","pr":7400}</v>
      </c>
    </row>
    <row r="144" spans="1:40">
      <c r="A144">
        <v>15</v>
      </c>
      <c r="B144">
        <v>2</v>
      </c>
      <c r="C144">
        <f t="shared" si="55"/>
        <v>0</v>
      </c>
      <c r="D144">
        <f t="shared" ca="1" si="66"/>
        <v>0.58863745438128656</v>
      </c>
      <c r="E144">
        <f t="shared" ca="1" si="66"/>
        <v>0.83492456851056107</v>
      </c>
      <c r="F144">
        <f t="shared" ca="1" si="66"/>
        <v>0.91908601317726757</v>
      </c>
      <c r="G144">
        <f t="shared" ca="1" si="66"/>
        <v>0.30193028859215998</v>
      </c>
      <c r="H144">
        <f t="shared" ca="1" si="66"/>
        <v>0.46235240043161852</v>
      </c>
      <c r="I144">
        <f t="shared" ca="1" si="66"/>
        <v>8.7454952572318612E-2</v>
      </c>
      <c r="M144" t="str">
        <f t="shared" ca="1" si="56"/>
        <v>안 지정 캐릭터 PP 영웅등급</v>
      </c>
      <c r="N144">
        <f t="shared" ca="1" si="57"/>
        <v>83492</v>
      </c>
      <c r="O144">
        <f t="shared" ca="1" si="58"/>
        <v>13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uph</v>
      </c>
      <c r="AB144" t="s">
        <v>91</v>
      </c>
      <c r="AC144">
        <v>33450</v>
      </c>
      <c r="AD144">
        <v>11</v>
      </c>
      <c r="AE144" t="s">
        <v>126</v>
      </c>
      <c r="AG144">
        <v>3300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v>
      </c>
      <c r="AN144" t="str">
        <f t="shared" ca="1" si="64"/>
        <v>{"dy":15,"sl":2,"tp":"uph","vl":"33450","cn":11,"pt":"GO","pr":3300}</v>
      </c>
    </row>
    <row r="145" spans="1:40">
      <c r="A145">
        <v>15</v>
      </c>
      <c r="B145">
        <v>3</v>
      </c>
      <c r="C145">
        <f t="shared" si="55"/>
        <v>0</v>
      </c>
      <c r="D145">
        <f t="shared" ca="1" si="66"/>
        <v>0.57812760558142928</v>
      </c>
      <c r="E145">
        <f t="shared" ca="1" si="66"/>
        <v>0.31504747782626474</v>
      </c>
      <c r="F145">
        <f t="shared" ca="1" si="66"/>
        <v>0.50583546997066497</v>
      </c>
      <c r="G145">
        <f t="shared" ca="1" si="66"/>
        <v>0.55945412582392839</v>
      </c>
      <c r="H145">
        <f t="shared" ca="1" si="66"/>
        <v>0.78131519900096125</v>
      </c>
      <c r="I145">
        <f t="shared" ca="1" si="66"/>
        <v>0.88959890569125444</v>
      </c>
      <c r="M145" t="str">
        <f t="shared" ca="1" si="56"/>
        <v>안 지정 캐릭터 PP 일반등급</v>
      </c>
      <c r="N145">
        <f t="shared" ca="1" si="57"/>
        <v>31504</v>
      </c>
      <c r="O145">
        <f t="shared" ca="1" si="58"/>
        <v>6</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1800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84704</v>
      </c>
      <c r="AD145">
        <v>14</v>
      </c>
      <c r="AE145" t="s">
        <v>126</v>
      </c>
      <c r="AG145">
        <v>4200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v>
      </c>
      <c r="AN145" t="str">
        <f t="shared" ca="1" si="64"/>
        <v>{"dy":15,"sl":3,"tp":"upn","vl":"84704","cn":14,"pt":"GO","pr":4200}</v>
      </c>
    </row>
    <row r="146" spans="1:40">
      <c r="A146">
        <v>15</v>
      </c>
      <c r="B146">
        <v>4</v>
      </c>
      <c r="C146">
        <f t="shared" si="55"/>
        <v>0</v>
      </c>
      <c r="D146">
        <f t="shared" ca="1" si="66"/>
        <v>0.44654056402113151</v>
      </c>
      <c r="E146">
        <f t="shared" ca="1" si="66"/>
        <v>0.76929562382920502</v>
      </c>
      <c r="F146">
        <f t="shared" ca="1" si="66"/>
        <v>0.13160094147598345</v>
      </c>
      <c r="G146">
        <f t="shared" ca="1" si="66"/>
        <v>0.20329209246391233</v>
      </c>
      <c r="H146">
        <f t="shared" ca="1" si="66"/>
        <v>0.37157974743360855</v>
      </c>
      <c r="I146">
        <f t="shared" ca="1" si="66"/>
        <v>0.67295777196144835</v>
      </c>
      <c r="M146" t="str">
        <f t="shared" ca="1" si="56"/>
        <v>안 지정 캐릭터 PP 일반등급</v>
      </c>
      <c r="N146">
        <f t="shared" ca="1" si="57"/>
        <v>76929</v>
      </c>
      <c r="O146">
        <f t="shared" ca="1" si="58"/>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3600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upn</v>
      </c>
      <c r="AB146" t="s">
        <v>92</v>
      </c>
      <c r="AC146">
        <v>20169</v>
      </c>
      <c r="AD146">
        <v>10</v>
      </c>
      <c r="AE146" t="s">
        <v>126</v>
      </c>
      <c r="AG146">
        <v>3000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v>
      </c>
      <c r="AN146" t="str">
        <f t="shared" ca="1" si="64"/>
        <v>{"dy":15,"sl":4,"tp":"upn","vl":"20169","cn":10,"pt":"GO","pr":3000}</v>
      </c>
    </row>
    <row r="147" spans="1:40">
      <c r="A147">
        <v>15</v>
      </c>
      <c r="B147">
        <v>5</v>
      </c>
      <c r="C147">
        <f t="shared" si="55"/>
        <v>0</v>
      </c>
      <c r="D147">
        <f t="shared" ca="1" si="66"/>
        <v>0.22206409735946919</v>
      </c>
      <c r="E147">
        <f t="shared" ca="1" si="66"/>
        <v>0.7547247062999809</v>
      </c>
      <c r="F147">
        <f t="shared" ca="1" si="66"/>
        <v>0.28272253248380308</v>
      </c>
      <c r="G147">
        <f t="shared" ca="1" si="66"/>
        <v>0.72518294368773872</v>
      </c>
      <c r="H147">
        <f t="shared" ca="1" si="66"/>
        <v>0.49705661772230669</v>
      </c>
      <c r="I147">
        <f t="shared" ca="1" si="66"/>
        <v>0.65053640995706929</v>
      </c>
      <c r="M147" t="str">
        <f t="shared" ca="1" si="56"/>
        <v>지정 장비</v>
      </c>
      <c r="N147" t="str">
        <f t="shared" ca="1" si="57"/>
        <v>Equip6301</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22700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fe</v>
      </c>
      <c r="AB147" t="s">
        <v>82</v>
      </c>
      <c r="AC147" t="s">
        <v>280</v>
      </c>
      <c r="AD147">
        <v>1</v>
      </c>
      <c r="AE147" t="s">
        <v>126</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T75식 레이피어</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v>
      </c>
      <c r="AN147" t="str">
        <f t="shared" ca="1" si="64"/>
        <v>{"dy":15,"sl":5,"tp":"fe","vl":"Equip5202","cn":1,"pt":"GO","pr":3300}</v>
      </c>
    </row>
    <row r="148" spans="1:40">
      <c r="A148">
        <v>15</v>
      </c>
      <c r="B148">
        <v>6</v>
      </c>
      <c r="C148">
        <f t="shared" si="55"/>
        <v>0</v>
      </c>
      <c r="D148">
        <f t="shared" ca="1" si="66"/>
        <v>0.97352824664858273</v>
      </c>
      <c r="E148">
        <f t="shared" ca="1" si="66"/>
        <v>0.6115751083355514</v>
      </c>
      <c r="F148">
        <f t="shared" ca="1" si="66"/>
        <v>0.44459156094174712</v>
      </c>
      <c r="G148">
        <f t="shared" ca="1" si="66"/>
        <v>0.51057108732025924</v>
      </c>
      <c r="H148">
        <f t="shared" ca="1" si="66"/>
        <v>0.86029237101760481</v>
      </c>
      <c r="I148">
        <f t="shared" ca="1" si="66"/>
        <v>0.83387591500064606</v>
      </c>
      <c r="M148" t="str">
        <f t="shared" ca="1" si="56"/>
        <v>지정 장비</v>
      </c>
      <c r="N148" t="str">
        <f t="shared" ca="1" si="57"/>
        <v>Equip6202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9800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186</v>
      </c>
      <c r="W148">
        <v>1</v>
      </c>
      <c r="X148" t="s">
        <v>126</v>
      </c>
      <c r="Z148">
        <v>7600</v>
      </c>
      <c r="AA148" t="str">
        <f t="shared" ca="1" si="60"/>
        <v>fe</v>
      </c>
      <c r="AB148" t="s">
        <v>82</v>
      </c>
      <c r="AC148" t="s">
        <v>186</v>
      </c>
      <c r="AD148">
        <v>1</v>
      </c>
      <c r="AE148" t="s">
        <v>126</v>
      </c>
      <c r="AG148">
        <v>7600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흑진주 칼날</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v>
      </c>
      <c r="AN148" t="str">
        <f t="shared" ca="1" si="64"/>
        <v>{"dy":15,"sl":6,"tp":"fe","vl":"Equip1302","cn":1,"pt":"GO","pr":7600}</v>
      </c>
    </row>
    <row r="149" spans="1:40">
      <c r="A149">
        <v>15</v>
      </c>
      <c r="B149">
        <v>7</v>
      </c>
      <c r="C149">
        <f t="shared" si="55"/>
        <v>0</v>
      </c>
      <c r="D149">
        <f t="shared" ca="1" si="66"/>
        <v>0.79415865233624661</v>
      </c>
      <c r="E149">
        <f t="shared" ca="1" si="66"/>
        <v>0.63617749546305702</v>
      </c>
      <c r="F149">
        <f t="shared" ca="1" si="66"/>
        <v>0.69343772076660204</v>
      </c>
      <c r="G149">
        <f t="shared" ca="1" si="66"/>
        <v>0.66649926902689149</v>
      </c>
      <c r="H149">
        <f t="shared" ca="1" si="66"/>
        <v>0.1805801652481579</v>
      </c>
      <c r="I149">
        <f t="shared" ca="1" si="66"/>
        <v>0.38283388948547148</v>
      </c>
      <c r="M149" t="str">
        <f t="shared" ca="1" si="56"/>
        <v>지정 장비</v>
      </c>
      <c r="N149" t="str">
        <f t="shared" ca="1" si="57"/>
        <v>Equip7201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9300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182</v>
      </c>
      <c r="W149">
        <v>1</v>
      </c>
      <c r="X149" t="s">
        <v>126</v>
      </c>
      <c r="Z149">
        <v>5100</v>
      </c>
      <c r="AA149" t="str">
        <f t="shared" ca="1" si="60"/>
        <v>fe</v>
      </c>
      <c r="AB149" t="s">
        <v>82</v>
      </c>
      <c r="AC149" t="s">
        <v>182</v>
      </c>
      <c r="AD149">
        <v>1</v>
      </c>
      <c r="AE149" t="s">
        <v>126</v>
      </c>
      <c r="AG149">
        <v>5100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으깨어 부수는 자</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v>
      </c>
      <c r="AN149" t="str">
        <f t="shared" ca="1" si="64"/>
        <v>{"dy":15,"sl":7,"tp":"fe","vl":"Equip8002","cn":1,"pt":"GO","pr":5100}</v>
      </c>
    </row>
    <row r="150" spans="1:40">
      <c r="A150">
        <v>15</v>
      </c>
      <c r="B150">
        <v>8</v>
      </c>
      <c r="C150">
        <f t="shared" si="55"/>
        <v>0</v>
      </c>
      <c r="D150">
        <f t="shared" ca="1" si="66"/>
        <v>0.96679218163932901</v>
      </c>
      <c r="E150">
        <f t="shared" ca="1" si="66"/>
        <v>6.6338137806142727E-2</v>
      </c>
      <c r="F150">
        <f t="shared" ca="1" si="66"/>
        <v>0.36985834959305275</v>
      </c>
      <c r="G150">
        <f t="shared" ca="1" si="66"/>
        <v>0.82272218457815127</v>
      </c>
      <c r="H150">
        <f t="shared" ca="1" si="66"/>
        <v>0.73131432983464018</v>
      </c>
      <c r="I150">
        <f t="shared" ca="1" si="66"/>
        <v>0.90364589897401559</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v>
      </c>
      <c r="AN150" t="str">
        <f t="shared" ca="1" si="64"/>
        <v>{"dy":15,"sl":8}</v>
      </c>
    </row>
    <row r="151" spans="1:40">
      <c r="A151">
        <v>15</v>
      </c>
      <c r="B151">
        <v>9</v>
      </c>
      <c r="C151">
        <f t="shared" si="55"/>
        <v>0</v>
      </c>
      <c r="D151">
        <f t="shared" ca="1" si="66"/>
        <v>0.66717660270554102</v>
      </c>
      <c r="E151">
        <f t="shared" ca="1" si="66"/>
        <v>0.20958686885823219</v>
      </c>
      <c r="F151">
        <f t="shared" ca="1" si="66"/>
        <v>0.99069129313959081</v>
      </c>
      <c r="G151">
        <f t="shared" ca="1" si="66"/>
        <v>0.94589942257469661</v>
      </c>
      <c r="H151">
        <f t="shared" ca="1" si="66"/>
        <v>0.49704843903650842</v>
      </c>
      <c r="I151">
        <f t="shared" ca="1" si="66"/>
        <v>0.96341540169090845</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v>
      </c>
      <c r="AN151" t="str">
        <f t="shared" ca="1" si="64"/>
        <v>{"dy":15,"sl":9}</v>
      </c>
    </row>
    <row r="152" spans="1:40">
      <c r="A152">
        <v>16</v>
      </c>
      <c r="B152">
        <v>0</v>
      </c>
      <c r="C152">
        <f t="shared" si="55"/>
        <v>0</v>
      </c>
      <c r="D152">
        <f t="shared" ref="D152:I161" ca="1" si="67">RAND()</f>
        <v>0.19310607999271723</v>
      </c>
      <c r="E152">
        <f t="shared" ca="1" si="67"/>
        <v>0.46580190921728837</v>
      </c>
      <c r="F152">
        <f t="shared" ca="1" si="67"/>
        <v>0.3151698261662329</v>
      </c>
      <c r="G152">
        <f t="shared" ca="1" si="67"/>
        <v>0.39154525468698742</v>
      </c>
      <c r="H152">
        <f t="shared" ca="1" si="67"/>
        <v>0.80229364084039112</v>
      </c>
      <c r="I152">
        <f t="shared" ca="1" si="67"/>
        <v>0.20292270185507433</v>
      </c>
      <c r="M152" t="str">
        <f t="shared" ca="1" si="56"/>
        <v>지정 장비</v>
      </c>
      <c r="N152" t="str">
        <f t="shared" ca="1" si="57"/>
        <v>Equip4002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600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207</v>
      </c>
      <c r="W152">
        <v>1</v>
      </c>
      <c r="X152" t="s">
        <v>126</v>
      </c>
      <c r="Z152">
        <v>3400</v>
      </c>
      <c r="AA152" t="str">
        <f t="shared" ca="1" si="60"/>
        <v>fe</v>
      </c>
      <c r="AB152" t="s">
        <v>82</v>
      </c>
      <c r="AC152" t="s">
        <v>207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야만인의 분노</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v>
      </c>
      <c r="AN152" t="str">
        <f t="shared" ca="1" si="64"/>
        <v>{"dy":16,"sl":0,"tp":"fe","vl":"Equip0201","cn":1,"pt":"GO","pr":3400}</v>
      </c>
    </row>
    <row r="153" spans="1:40">
      <c r="A153">
        <v>16</v>
      </c>
      <c r="B153">
        <v>1</v>
      </c>
      <c r="C153">
        <f t="shared" si="55"/>
        <v>0</v>
      </c>
      <c r="D153">
        <f t="shared" ca="1" si="67"/>
        <v>0.33421155748538933</v>
      </c>
      <c r="E153">
        <f t="shared" ca="1" si="67"/>
        <v>0.71651154019503871</v>
      </c>
      <c r="F153">
        <f t="shared" ca="1" si="67"/>
        <v>0.80463883426078553</v>
      </c>
      <c r="G153">
        <f t="shared" ca="1" si="67"/>
        <v>0.33971463881569142</v>
      </c>
      <c r="H153">
        <f t="shared" ca="1" si="67"/>
        <v>0.93085432291932124</v>
      </c>
      <c r="I153">
        <f t="shared" ca="1" si="67"/>
        <v>0.96702063752327772</v>
      </c>
      <c r="M153" t="str">
        <f t="shared" ca="1" si="56"/>
        <v>지정 장비</v>
      </c>
      <c r="N153" t="str">
        <f t="shared" ca="1" si="57"/>
        <v>Equip6102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3900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v>
      </c>
      <c r="AN153" t="str">
        <f t="shared" ca="1" si="64"/>
        <v>{"dy":16,"sl":1,"tp":"fe","vl":"Equip3102","cn":1,"pt":"GO","pr":1200}</v>
      </c>
    </row>
    <row r="154" spans="1:40">
      <c r="A154">
        <v>16</v>
      </c>
      <c r="B154">
        <v>2</v>
      </c>
      <c r="C154">
        <f t="shared" si="55"/>
        <v>0</v>
      </c>
      <c r="D154">
        <f t="shared" ca="1" si="67"/>
        <v>0.42070729333544266</v>
      </c>
      <c r="E154">
        <f t="shared" ca="1" si="67"/>
        <v>0.36338583083070686</v>
      </c>
      <c r="F154">
        <f t="shared" ca="1" si="67"/>
        <v>0.80646179746860913</v>
      </c>
      <c r="G154">
        <f t="shared" ca="1" si="67"/>
        <v>0.55031260543743477</v>
      </c>
      <c r="H154">
        <f t="shared" ca="1" si="67"/>
        <v>0.45843957900824095</v>
      </c>
      <c r="I154">
        <f t="shared" ca="1" si="67"/>
        <v>0.39582341420546929</v>
      </c>
      <c r="M154" t="str">
        <f t="shared" ca="1" si="56"/>
        <v>안 지정 캐릭터 PP 영웅등급</v>
      </c>
      <c r="N154">
        <f t="shared" ca="1" si="57"/>
        <v>36338</v>
      </c>
      <c r="O154">
        <f t="shared" ca="1" si="58"/>
        <v>7</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126</v>
      </c>
      <c r="AG154">
        <v>2700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v>
      </c>
      <c r="AN154" t="str">
        <f t="shared" ca="1" si="64"/>
        <v>{"dy":16,"sl":2,"tp":"uph","vl":"11315","cn":9,"pt":"GO","pr":2700}</v>
      </c>
    </row>
    <row r="155" spans="1:40">
      <c r="A155">
        <v>16</v>
      </c>
      <c r="B155">
        <v>3</v>
      </c>
      <c r="C155">
        <f t="shared" si="55"/>
        <v>0</v>
      </c>
      <c r="D155">
        <f t="shared" ca="1" si="67"/>
        <v>5.7849155922294893E-3</v>
      </c>
      <c r="E155">
        <f t="shared" ca="1" si="67"/>
        <v>0.70354408252660838</v>
      </c>
      <c r="F155">
        <f t="shared" ca="1" si="67"/>
        <v>0.30942855449062456</v>
      </c>
      <c r="G155">
        <f t="shared" ca="1" si="67"/>
        <v>0.2223274406020832</v>
      </c>
      <c r="H155">
        <f t="shared" ca="1" si="67"/>
        <v>0.22099146500563616</v>
      </c>
      <c r="I155">
        <f t="shared" ca="1" si="67"/>
        <v>0.72382919952973823</v>
      </c>
      <c r="M155" t="str">
        <f t="shared" ca="1" si="56"/>
        <v>안 지정 캐릭터 PP 영웅등급</v>
      </c>
      <c r="N155">
        <f t="shared" ca="1" si="57"/>
        <v>70354</v>
      </c>
      <c r="O155">
        <f t="shared" ca="1" si="58"/>
        <v>11</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3300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uph</v>
      </c>
      <c r="AB155" t="s">
        <v>91</v>
      </c>
      <c r="AC155">
        <v>85863</v>
      </c>
      <c r="AD155">
        <v>14</v>
      </c>
      <c r="AE155" t="s">
        <v>126</v>
      </c>
      <c r="AG155">
        <v>4200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v>
      </c>
      <c r="AN155" t="str">
        <f t="shared" ca="1" si="64"/>
        <v>{"dy":16,"sl":3,"tp":"uph","vl":"85863","cn":14,"pt":"GO","pr":4200}</v>
      </c>
    </row>
    <row r="156" spans="1:40">
      <c r="A156">
        <v>16</v>
      </c>
      <c r="B156">
        <v>4</v>
      </c>
      <c r="C156">
        <f t="shared" si="55"/>
        <v>0</v>
      </c>
      <c r="D156">
        <f t="shared" ca="1" si="67"/>
        <v>0.64486816053744656</v>
      </c>
      <c r="E156">
        <f t="shared" ca="1" si="67"/>
        <v>0.41508013567152646</v>
      </c>
      <c r="F156">
        <f t="shared" ca="1" si="67"/>
        <v>0.39480901754387088</v>
      </c>
      <c r="G156">
        <f t="shared" ca="1" si="67"/>
        <v>0.98805067520115608</v>
      </c>
      <c r="H156">
        <f t="shared" ca="1" si="67"/>
        <v>7.3670890626690855E-2</v>
      </c>
      <c r="I156">
        <f t="shared" ca="1" si="67"/>
        <v>0.76990864660040947</v>
      </c>
      <c r="M156" t="str">
        <f t="shared" ca="1" si="56"/>
        <v>안 지정 캐릭터 PP 일반등급</v>
      </c>
      <c r="N156">
        <f t="shared" ca="1" si="57"/>
        <v>41508</v>
      </c>
      <c r="O156">
        <f t="shared" ca="1" si="58"/>
        <v>7</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2100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v>
      </c>
      <c r="AN156" t="str">
        <f t="shared" ca="1" si="64"/>
        <v>{"dy":16,"sl":4,"tp":"upn","vl":"83631","cn":14,"pt":"GO","pr":4200}</v>
      </c>
    </row>
    <row r="157" spans="1:40">
      <c r="A157">
        <v>16</v>
      </c>
      <c r="B157">
        <v>5</v>
      </c>
      <c r="C157">
        <f t="shared" si="55"/>
        <v>0</v>
      </c>
      <c r="D157">
        <f t="shared" ca="1" si="67"/>
        <v>0.6522726194885472</v>
      </c>
      <c r="E157">
        <f t="shared" ca="1" si="67"/>
        <v>0.80399451339415173</v>
      </c>
      <c r="F157">
        <f t="shared" ca="1" si="67"/>
        <v>0.51213752195067197</v>
      </c>
      <c r="G157">
        <f t="shared" ca="1" si="67"/>
        <v>0.23308092641292377</v>
      </c>
      <c r="H157">
        <f t="shared" ca="1" si="67"/>
        <v>0.65593042605344232</v>
      </c>
      <c r="I157">
        <f t="shared" ca="1" si="67"/>
        <v>0.60042261373289629</v>
      </c>
      <c r="M157" t="str">
        <f t="shared" ca="1" si="56"/>
        <v>안 지정 캐릭터 PP 영웅등급</v>
      </c>
      <c r="N157">
        <f t="shared" ca="1" si="57"/>
        <v>80399</v>
      </c>
      <c r="O157">
        <f t="shared" ca="1" si="58"/>
        <v>12</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3600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190</v>
      </c>
      <c r="AD157">
        <v>1</v>
      </c>
      <c r="AE157" t="s">
        <v>126</v>
      </c>
      <c r="AG157">
        <v>7900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스톤 버스터</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v>
      </c>
      <c r="AN157" t="str">
        <f t="shared" ca="1" si="64"/>
        <v>{"dy":16,"sl":5,"tp":"fe","vl":"Equip8101","cn":1,"pt":"GO","pr":7900}</v>
      </c>
    </row>
    <row r="158" spans="1:40">
      <c r="A158">
        <v>16</v>
      </c>
      <c r="B158">
        <v>6</v>
      </c>
      <c r="C158">
        <f t="shared" si="55"/>
        <v>0</v>
      </c>
      <c r="D158">
        <f t="shared" ca="1" si="67"/>
        <v>0.71337004812665095</v>
      </c>
      <c r="E158">
        <f t="shared" ca="1" si="67"/>
        <v>0.10753534052794467</v>
      </c>
      <c r="F158">
        <f t="shared" ca="1" si="67"/>
        <v>0.96972214212618157</v>
      </c>
      <c r="G158">
        <f t="shared" ca="1" si="67"/>
        <v>0.39590613624327831</v>
      </c>
      <c r="H158">
        <f t="shared" ca="1" si="67"/>
        <v>0.49602057145197254</v>
      </c>
      <c r="I158">
        <f t="shared" ca="1" si="67"/>
        <v>0.712571366448011</v>
      </c>
      <c r="M158" t="str">
        <f t="shared" ca="1" si="56"/>
        <v>지정 장비</v>
      </c>
      <c r="N158" t="str">
        <f t="shared" ca="1" si="57"/>
        <v>Equip1102</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1400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194</v>
      </c>
      <c r="W158">
        <v>1</v>
      </c>
      <c r="X158" t="s">
        <v>126</v>
      </c>
      <c r="Z158">
        <v>2100</v>
      </c>
      <c r="AA158" t="str">
        <f t="shared" ca="1" si="60"/>
        <v>fe</v>
      </c>
      <c r="AB158" t="s">
        <v>82</v>
      </c>
      <c r="AC158" t="s">
        <v>194</v>
      </c>
      <c r="AD158">
        <v>1</v>
      </c>
      <c r="AE158" t="s">
        <v>126</v>
      </c>
      <c r="AG158">
        <v>2100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까마귀 리볼버</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v>
      </c>
      <c r="AN158" t="str">
        <f t="shared" ca="1" si="64"/>
        <v>{"dy":16,"sl":6,"tp":"fe","vl":"Equip6001","cn":1,"pt":"GO","pr":2100}</v>
      </c>
    </row>
    <row r="159" spans="1:40">
      <c r="A159">
        <v>16</v>
      </c>
      <c r="B159">
        <v>7</v>
      </c>
      <c r="C159">
        <f t="shared" si="55"/>
        <v>0</v>
      </c>
      <c r="D159">
        <f t="shared" ca="1" si="67"/>
        <v>0.10778550173918022</v>
      </c>
      <c r="E159">
        <f t="shared" ca="1" si="67"/>
        <v>8.3589763552117669E-3</v>
      </c>
      <c r="F159">
        <f t="shared" ca="1" si="67"/>
        <v>0.32162170816336633</v>
      </c>
      <c r="G159">
        <f t="shared" ca="1" si="67"/>
        <v>0.80807614436536523</v>
      </c>
      <c r="H159">
        <f t="shared" ca="1" si="67"/>
        <v>0.43437539809028392</v>
      </c>
      <c r="I159">
        <f t="shared" ca="1" si="67"/>
        <v>6.7648011453141588E-2</v>
      </c>
      <c r="M159" t="str">
        <f t="shared" ca="1" si="56"/>
        <v>지정 장비</v>
      </c>
      <c r="N159" t="str">
        <f t="shared" ca="1" si="57"/>
        <v>Equip0001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600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242</v>
      </c>
      <c r="W159">
        <v>1</v>
      </c>
      <c r="X159" t="s">
        <v>126</v>
      </c>
      <c r="Z159">
        <v>29300</v>
      </c>
      <c r="AA159" t="str">
        <f t="shared" ca="1" si="60"/>
        <v>fe</v>
      </c>
      <c r="AB159" t="s">
        <v>82</v>
      </c>
      <c r="AC159" t="s">
        <v>242</v>
      </c>
      <c r="AD159">
        <v>1</v>
      </c>
      <c r="AE159" t="s">
        <v>126</v>
      </c>
      <c r="AG159">
        <v>29300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스톰 브링어</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v>
      </c>
      <c r="AN159" t="str">
        <f t="shared" ca="1" si="64"/>
        <v>{"dy":16,"sl":7,"tp":"fe","vl":"Equip8202","cn":1,"pt":"GO","pr":29300}</v>
      </c>
    </row>
    <row r="160" spans="1:40">
      <c r="A160">
        <v>16</v>
      </c>
      <c r="B160">
        <v>8</v>
      </c>
      <c r="C160">
        <f t="shared" si="55"/>
        <v>0</v>
      </c>
      <c r="D160">
        <f t="shared" ca="1" si="67"/>
        <v>0.10722526539774724</v>
      </c>
      <c r="E160">
        <f t="shared" ca="1" si="67"/>
        <v>0.42337103394949449</v>
      </c>
      <c r="F160">
        <f t="shared" ca="1" si="67"/>
        <v>0.72575119824368339</v>
      </c>
      <c r="G160">
        <f t="shared" ca="1" si="67"/>
        <v>0.39930829455358818</v>
      </c>
      <c r="H160">
        <f t="shared" ca="1" si="67"/>
        <v>0.13357341004527101</v>
      </c>
      <c r="I160">
        <f t="shared" ca="1" si="67"/>
        <v>0.55724442709107203</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v>
      </c>
      <c r="AN160" t="str">
        <f t="shared" ca="1" si="64"/>
        <v>{"dy":16,"sl":8}</v>
      </c>
    </row>
    <row r="161" spans="1:40">
      <c r="A161">
        <v>16</v>
      </c>
      <c r="B161">
        <v>9</v>
      </c>
      <c r="C161">
        <f t="shared" si="55"/>
        <v>0</v>
      </c>
      <c r="D161">
        <f t="shared" ca="1" si="67"/>
        <v>0.36046959344120755</v>
      </c>
      <c r="E161">
        <f t="shared" ca="1" si="67"/>
        <v>5.0677807521288365E-2</v>
      </c>
      <c r="F161">
        <f t="shared" ca="1" si="67"/>
        <v>0.96818340841835449</v>
      </c>
      <c r="G161">
        <f t="shared" ca="1" si="67"/>
        <v>0.44312806425282447</v>
      </c>
      <c r="H161">
        <f t="shared" ca="1" si="67"/>
        <v>5.029266934613752E-2</v>
      </c>
      <c r="I161">
        <f t="shared" ca="1" si="67"/>
        <v>8.6321666749482495E-2</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v>
      </c>
      <c r="AN161" t="str">
        <f t="shared" ca="1" si="64"/>
        <v>{"dy":16,"sl":9}</v>
      </c>
    </row>
    <row r="162" spans="1:40">
      <c r="A162">
        <v>17</v>
      </c>
      <c r="B162">
        <v>0</v>
      </c>
      <c r="C162">
        <f t="shared" si="55"/>
        <v>0</v>
      </c>
      <c r="D162">
        <f t="shared" ref="D162:I171" ca="1" si="68">RAND()</f>
        <v>0.55477834717115437</v>
      </c>
      <c r="E162">
        <f t="shared" ca="1" si="68"/>
        <v>0.20415684055372874</v>
      </c>
      <c r="F162">
        <f t="shared" ca="1" si="68"/>
        <v>0.68894685598775551</v>
      </c>
      <c r="G162">
        <f t="shared" ca="1" si="68"/>
        <v>0.84994080291796614</v>
      </c>
      <c r="H162">
        <f t="shared" ca="1" si="68"/>
        <v>0.7894466128945179</v>
      </c>
      <c r="I162">
        <f t="shared" ca="1" si="68"/>
        <v>0.59447485110237486</v>
      </c>
      <c r="M162" t="str">
        <f t="shared" ca="1" si="56"/>
        <v>지정 장비</v>
      </c>
      <c r="N162" t="str">
        <f t="shared" ca="1" si="57"/>
        <v>Equip1301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7600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190</v>
      </c>
      <c r="W162">
        <v>1</v>
      </c>
      <c r="X162" t="s">
        <v>126</v>
      </c>
      <c r="Z162">
        <v>8300</v>
      </c>
      <c r="AA162" t="str">
        <f t="shared" ca="1" si="60"/>
        <v>fe</v>
      </c>
      <c r="AB162" t="s">
        <v>82</v>
      </c>
      <c r="AC162" t="s">
        <v>190</v>
      </c>
      <c r="AD162">
        <v>1</v>
      </c>
      <c r="AE162" t="s">
        <v>126</v>
      </c>
      <c r="AG162">
        <v>8300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v>
      </c>
      <c r="AN162" t="str">
        <f t="shared" ca="1" si="64"/>
        <v>{"dy":17,"sl":0,"tp":"fe","vl":"Equip8101","cn":1,"pt":"GO","pr":8300}</v>
      </c>
    </row>
    <row r="163" spans="1:40">
      <c r="A163">
        <v>17</v>
      </c>
      <c r="B163">
        <v>1</v>
      </c>
      <c r="C163">
        <f t="shared" si="55"/>
        <v>0</v>
      </c>
      <c r="D163">
        <f t="shared" ca="1" si="68"/>
        <v>0.60177592758742604</v>
      </c>
      <c r="E163">
        <f t="shared" ca="1" si="68"/>
        <v>0.51962637312412141</v>
      </c>
      <c r="F163">
        <f t="shared" ca="1" si="68"/>
        <v>0.59843111141373628</v>
      </c>
      <c r="G163">
        <f t="shared" ca="1" si="68"/>
        <v>6.4845234831115817E-2</v>
      </c>
      <c r="H163">
        <f t="shared" ca="1" si="68"/>
        <v>0.13241613209293379</v>
      </c>
      <c r="I163">
        <f t="shared" ca="1" si="68"/>
        <v>0.14389238849006369</v>
      </c>
      <c r="M163" t="str">
        <f t="shared" ca="1" si="56"/>
        <v>지정 장비</v>
      </c>
      <c r="N163" t="str">
        <f t="shared" ca="1" si="57"/>
        <v>Equip4202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4</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184</v>
      </c>
      <c r="W163">
        <v>1</v>
      </c>
      <c r="X163" t="s">
        <v>130</v>
      </c>
      <c r="Z163">
        <v>4</v>
      </c>
      <c r="AA163" t="str">
        <f t="shared" ca="1" si="60"/>
        <v>fe</v>
      </c>
      <c r="AB163" t="s">
        <v>82</v>
      </c>
      <c r="AC163" t="s">
        <v>184</v>
      </c>
      <c r="AD163">
        <v>1</v>
      </c>
      <c r="AE163" t="s">
        <v>130</v>
      </c>
      <c r="AG163">
        <v>4</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v>
      </c>
      <c r="AN163" t="str">
        <f t="shared" ca="1" si="64"/>
        <v>{"dy":17,"sl":1,"tp":"fe","vl":"Equip2201","cn":1,"pt":"DI","pr":4}</v>
      </c>
    </row>
    <row r="164" spans="1:40">
      <c r="A164">
        <v>17</v>
      </c>
      <c r="B164">
        <v>2</v>
      </c>
      <c r="C164">
        <f t="shared" si="55"/>
        <v>0</v>
      </c>
      <c r="D164">
        <f t="shared" ca="1" si="68"/>
        <v>0.61460330978895816</v>
      </c>
      <c r="E164">
        <f t="shared" ca="1" si="68"/>
        <v>0.87968430143434795</v>
      </c>
      <c r="F164">
        <f t="shared" ca="1" si="68"/>
        <v>0.79212864610021827</v>
      </c>
      <c r="G164">
        <f t="shared" ca="1" si="68"/>
        <v>0.2014722269002488</v>
      </c>
      <c r="H164">
        <f t="shared" ca="1" si="68"/>
        <v>0.25606209130200785</v>
      </c>
      <c r="I164">
        <f t="shared" ca="1" si="68"/>
        <v>0.3312040163388823</v>
      </c>
      <c r="M164" t="str">
        <f t="shared" ca="1" si="56"/>
        <v>안 지정 캐릭터 PP 영웅등급</v>
      </c>
      <c r="N164">
        <f t="shared" ca="1" si="57"/>
        <v>87968</v>
      </c>
      <c r="O164">
        <f t="shared" ca="1" si="58"/>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v>
      </c>
      <c r="AN164" t="str">
        <f t="shared" ca="1" si="64"/>
        <v>{"dy":17,"sl":2,"tp":"uph","vl":"86575","cn":14,"pt":"GO","pr":4200}</v>
      </c>
    </row>
    <row r="165" spans="1:40">
      <c r="A165">
        <v>17</v>
      </c>
      <c r="B165">
        <v>3</v>
      </c>
      <c r="C165">
        <f t="shared" si="55"/>
        <v>0</v>
      </c>
      <c r="D165">
        <f t="shared" ca="1" si="68"/>
        <v>2.563992989425623E-2</v>
      </c>
      <c r="E165">
        <f t="shared" ca="1" si="68"/>
        <v>0.71883790455230823</v>
      </c>
      <c r="F165">
        <f t="shared" ca="1" si="68"/>
        <v>0.97220953927637688</v>
      </c>
      <c r="G165">
        <f t="shared" ca="1" si="68"/>
        <v>0.80318932002742605</v>
      </c>
      <c r="H165">
        <f t="shared" ca="1" si="68"/>
        <v>0.16702573934552878</v>
      </c>
      <c r="I165">
        <f t="shared" ca="1" si="68"/>
        <v>0.42369830205984649</v>
      </c>
      <c r="M165" t="str">
        <f t="shared" ca="1" si="56"/>
        <v>안 지정 캐릭터 PP 영웅등급</v>
      </c>
      <c r="N165">
        <f t="shared" ca="1" si="57"/>
        <v>71883</v>
      </c>
      <c r="O165">
        <f t="shared" ca="1" si="58"/>
        <v>11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3300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v>
      </c>
      <c r="AN165" t="str">
        <f t="shared" ca="1" si="64"/>
        <v>{"dy":17,"sl":3,"tp":"upn","vl":"24840","cn":10,"pt":"GO","pr":3000}</v>
      </c>
    </row>
    <row r="166" spans="1:40">
      <c r="A166">
        <v>17</v>
      </c>
      <c r="B166">
        <v>4</v>
      </c>
      <c r="C166">
        <f t="shared" si="55"/>
        <v>0</v>
      </c>
      <c r="D166">
        <f t="shared" ca="1" si="68"/>
        <v>0.11029153116960688</v>
      </c>
      <c r="E166">
        <f t="shared" ca="1" si="68"/>
        <v>0.40786721887799893</v>
      </c>
      <c r="F166">
        <f t="shared" ca="1" si="68"/>
        <v>0.10855208130353688</v>
      </c>
      <c r="G166">
        <f t="shared" ca="1" si="68"/>
        <v>0.67852229580838153</v>
      </c>
      <c r="H166">
        <f t="shared" ca="1" si="68"/>
        <v>0.63951496976841671</v>
      </c>
      <c r="I166">
        <f t="shared" ca="1" si="68"/>
        <v>0.82530898051997925</v>
      </c>
      <c r="M166" t="str">
        <f t="shared" ca="1" si="56"/>
        <v>안 지정 캐릭터 PP 일반등급</v>
      </c>
      <c r="N166">
        <f t="shared" ca="1" si="57"/>
        <v>40786</v>
      </c>
      <c r="O166">
        <f t="shared" ca="1" si="58"/>
        <v>7</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2100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v>
      </c>
      <c r="AN166" t="str">
        <f t="shared" ca="1" si="64"/>
        <v>{"dy":17,"sl":4,"tp":"upn","vl":"10498","cn":9,"pt":"GO","pr":2700}</v>
      </c>
    </row>
    <row r="167" spans="1:40">
      <c r="A167">
        <v>17</v>
      </c>
      <c r="B167">
        <v>5</v>
      </c>
      <c r="C167">
        <f t="shared" si="55"/>
        <v>0</v>
      </c>
      <c r="D167">
        <f t="shared" ca="1" si="68"/>
        <v>0.95634624106723864</v>
      </c>
      <c r="E167">
        <f t="shared" ca="1" si="68"/>
        <v>0.19982752914616952</v>
      </c>
      <c r="F167">
        <f t="shared" ca="1" si="68"/>
        <v>0.36457248890213445</v>
      </c>
      <c r="G167">
        <f t="shared" ca="1" si="68"/>
        <v>0.38240314328656055</v>
      </c>
      <c r="H167">
        <f t="shared" ca="1" si="68"/>
        <v>2.40356636034601E-2</v>
      </c>
      <c r="I167">
        <f t="shared" ca="1" si="68"/>
        <v>0.18322536808136192</v>
      </c>
      <c r="M167" t="str">
        <f t="shared" ca="1" si="56"/>
        <v>안 지정 캐릭터 PP 일반등급</v>
      </c>
      <c r="N167">
        <f t="shared" ca="1" si="57"/>
        <v>19982</v>
      </c>
      <c r="O167">
        <f t="shared" ca="1" si="58"/>
        <v>5</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1500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fe</v>
      </c>
      <c r="AB167" t="s">
        <v>82</v>
      </c>
      <c r="AC167" t="s">
        <v>208</v>
      </c>
      <c r="AD167">
        <v>1</v>
      </c>
      <c r="AE167" t="s">
        <v>126</v>
      </c>
      <c r="AG167">
        <v>3100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v>
      </c>
      <c r="AN167" t="str">
        <f t="shared" ca="1" si="64"/>
        <v>{"dy":17,"sl":5,"tp":"fe","vl":"Equip7102","cn":1,"pt":"GO","pr":3100}</v>
      </c>
    </row>
    <row r="168" spans="1:40">
      <c r="A168">
        <v>17</v>
      </c>
      <c r="B168">
        <v>6</v>
      </c>
      <c r="C168">
        <f t="shared" si="55"/>
        <v>0</v>
      </c>
      <c r="D168">
        <f t="shared" ca="1" si="68"/>
        <v>0.38189158061476691</v>
      </c>
      <c r="E168">
        <f t="shared" ca="1" si="68"/>
        <v>0.3849725243898694</v>
      </c>
      <c r="F168">
        <f t="shared" ca="1" si="68"/>
        <v>0.48935152403581705</v>
      </c>
      <c r="G168">
        <f t="shared" ca="1" si="68"/>
        <v>0.76068903481338146</v>
      </c>
      <c r="H168">
        <f t="shared" ca="1" si="68"/>
        <v>2.2360823838465715E-2</v>
      </c>
      <c r="I168">
        <f t="shared" ca="1" si="68"/>
        <v>0.97505438461399663</v>
      </c>
      <c r="M168" t="str">
        <f t="shared" ca="1" si="56"/>
        <v>지정 장비</v>
      </c>
      <c r="N168" t="str">
        <f t="shared" ca="1" si="57"/>
        <v>Equip4302</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8000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183</v>
      </c>
      <c r="W168">
        <v>1</v>
      </c>
      <c r="X168" t="s">
        <v>130</v>
      </c>
      <c r="Z168">
        <v>14</v>
      </c>
      <c r="AA168" t="str">
        <f t="shared" ca="1" si="60"/>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v>
      </c>
      <c r="AN168" t="str">
        <f t="shared" ca="1" si="64"/>
        <v>{"dy":17,"sl":6,"tp":"fe","vl":"Equip7201","cn":1,"pt":"DI","pr":14}</v>
      </c>
    </row>
    <row r="169" spans="1:40">
      <c r="A169">
        <v>17</v>
      </c>
      <c r="B169">
        <v>7</v>
      </c>
      <c r="C169">
        <f t="shared" si="55"/>
        <v>0</v>
      </c>
      <c r="D169">
        <f t="shared" ca="1" si="68"/>
        <v>0.30923181863713789</v>
      </c>
      <c r="E169">
        <f t="shared" ca="1" si="68"/>
        <v>0.14472073634278626</v>
      </c>
      <c r="F169">
        <f t="shared" ca="1" si="68"/>
        <v>0.32149290130789709</v>
      </c>
      <c r="G169">
        <f t="shared" ca="1" si="68"/>
        <v>0.83556471514015418</v>
      </c>
      <c r="H169">
        <f t="shared" ca="1" si="68"/>
        <v>0.96118950949541049</v>
      </c>
      <c r="I169">
        <f t="shared" ca="1" si="68"/>
        <v>0.8932899250896108</v>
      </c>
      <c r="M169" t="str">
        <f t="shared" ca="1" si="56"/>
        <v>지정 장비</v>
      </c>
      <c r="N169" t="str">
        <f t="shared" ca="1" si="57"/>
        <v>Equip1202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3400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114</v>
      </c>
      <c r="AD169">
        <v>1</v>
      </c>
      <c r="AE169" t="s">
        <v>126</v>
      </c>
      <c r="AG169">
        <v>1000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t="shared" ca="1" si="64"/>
        <v>{"dy":17,"sl":7,"tp":"fe","vl":"Equip0102","cn":1,"pt":"GO","pr":1000}</v>
      </c>
    </row>
    <row r="170" spans="1:40">
      <c r="A170">
        <v>17</v>
      </c>
      <c r="B170">
        <v>8</v>
      </c>
      <c r="C170">
        <f t="shared" si="55"/>
        <v>0</v>
      </c>
      <c r="D170">
        <f t="shared" ca="1" si="68"/>
        <v>0.42171048897140495</v>
      </c>
      <c r="E170">
        <f t="shared" ca="1" si="68"/>
        <v>0.59553650311193251</v>
      </c>
      <c r="F170">
        <f t="shared" ca="1" si="68"/>
        <v>0.3753765737047966</v>
      </c>
      <c r="G170">
        <f t="shared" ca="1" si="68"/>
        <v>0.90676910943989641</v>
      </c>
      <c r="H170">
        <f t="shared" ca="1" si="68"/>
        <v>0.95991154518747102</v>
      </c>
      <c r="I170">
        <f t="shared" ca="1" si="68"/>
        <v>0.2858182496784395</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t="shared" ca="1" si="64"/>
        <v>{"dy":17,"sl":8}</v>
      </c>
    </row>
    <row r="171" spans="1:40">
      <c r="A171">
        <v>17</v>
      </c>
      <c r="B171">
        <v>9</v>
      </c>
      <c r="C171">
        <f t="shared" si="55"/>
        <v>0</v>
      </c>
      <c r="D171">
        <f t="shared" ca="1" si="68"/>
        <v>7.9108415600111393E-2</v>
      </c>
      <c r="E171">
        <f t="shared" ca="1" si="68"/>
        <v>0.62156490002546949</v>
      </c>
      <c r="F171">
        <f t="shared" ca="1" si="68"/>
        <v>0.32800863090764198</v>
      </c>
      <c r="G171">
        <f t="shared" ca="1" si="68"/>
        <v>0.98277593866846125</v>
      </c>
      <c r="H171">
        <f t="shared" ca="1" si="68"/>
        <v>0.37089243169270369</v>
      </c>
      <c r="I171">
        <f t="shared" ca="1" si="68"/>
        <v>0.80848788645961234</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t="shared" ca="1" si="64"/>
        <v>{"dy":17,"sl":9}</v>
      </c>
    </row>
    <row r="172" spans="1:40">
      <c r="A172">
        <v>18</v>
      </c>
      <c r="B172">
        <v>0</v>
      </c>
      <c r="C172">
        <f t="shared" si="55"/>
        <v>0</v>
      </c>
      <c r="D172">
        <f t="shared" ref="D172:I181" ca="1" si="69">RAND()</f>
        <v>0.20523039444950841</v>
      </c>
      <c r="E172">
        <f t="shared" ca="1" si="69"/>
        <v>0.37919557009082605</v>
      </c>
      <c r="F172">
        <f t="shared" ca="1" si="69"/>
        <v>7.4920091753284179E-2</v>
      </c>
      <c r="G172">
        <f t="shared" ca="1" si="69"/>
        <v>0.59949960205926844</v>
      </c>
      <c r="H172">
        <f t="shared" ca="1" si="69"/>
        <v>0.56362096922658156</v>
      </c>
      <c r="I172">
        <f t="shared" ca="1" si="69"/>
        <v>0.89820861048053025</v>
      </c>
      <c r="M172" t="str">
        <f t="shared" ca="1" si="56"/>
        <v>지정 장비</v>
      </c>
      <c r="N172" t="str">
        <f t="shared" ca="1" si="57"/>
        <v>Equip3102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1500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fe</v>
      </c>
      <c r="AB172" t="s">
        <v>82</v>
      </c>
      <c r="AC172" t="s">
        <v>186</v>
      </c>
      <c r="AD172">
        <v>1</v>
      </c>
      <c r="AE172" t="s">
        <v>126</v>
      </c>
      <c r="AG172">
        <v>7300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t="shared" ca="1" si="64"/>
        <v>{"dy":18,"sl":0,"tp":"fe","vl":"Equip1302","cn":1,"pt":"GO","pr":7300}</v>
      </c>
    </row>
    <row r="173" spans="1:40">
      <c r="A173">
        <v>18</v>
      </c>
      <c r="B173">
        <v>1</v>
      </c>
      <c r="C173">
        <f t="shared" si="55"/>
        <v>0</v>
      </c>
      <c r="D173">
        <f t="shared" ca="1" si="69"/>
        <v>0.89012669913493436</v>
      </c>
      <c r="E173">
        <f t="shared" ca="1" si="69"/>
        <v>0.26093572096724493</v>
      </c>
      <c r="F173">
        <f t="shared" ca="1" si="69"/>
        <v>0.19990326016089854</v>
      </c>
      <c r="G173">
        <f t="shared" ca="1" si="69"/>
        <v>0.50528813150862928</v>
      </c>
      <c r="H173">
        <f t="shared" ca="1" si="69"/>
        <v>0.77140461779793035</v>
      </c>
      <c r="I173">
        <f t="shared" ca="1" si="69"/>
        <v>0.14267594075430601</v>
      </c>
      <c r="M173" t="str">
        <f t="shared" ca="1" si="56"/>
        <v>지정 장비</v>
      </c>
      <c r="N173" t="str">
        <f t="shared" ca="1" si="57"/>
        <v>Equip2101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1000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258</v>
      </c>
      <c r="W173">
        <v>1</v>
      </c>
      <c r="X173" t="s">
        <v>126</v>
      </c>
      <c r="Z173">
        <v>2000</v>
      </c>
      <c r="AA173" t="str">
        <f t="shared" ca="1" si="60"/>
        <v>fe</v>
      </c>
      <c r="AB173" t="s">
        <v>82</v>
      </c>
      <c r="AC173" t="s">
        <v>258</v>
      </c>
      <c r="AD173">
        <v>1</v>
      </c>
      <c r="AE173" t="s">
        <v>126</v>
      </c>
      <c r="AG173">
        <v>2000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t="shared" ca="1" si="64"/>
        <v>{"dy":18,"sl":1,"tp":"fe","vl":"Equip6002","cn":1,"pt":"GO","pr":2000}</v>
      </c>
    </row>
    <row r="174" spans="1:40">
      <c r="A174">
        <v>18</v>
      </c>
      <c r="B174">
        <v>2</v>
      </c>
      <c r="C174">
        <f t="shared" si="55"/>
        <v>0</v>
      </c>
      <c r="D174">
        <f t="shared" ca="1" si="69"/>
        <v>0.36015762436535326</v>
      </c>
      <c r="E174">
        <f t="shared" ca="1" si="69"/>
        <v>0.83348748436454123</v>
      </c>
      <c r="F174">
        <f t="shared" ca="1" si="69"/>
        <v>0.17528365154070424</v>
      </c>
      <c r="G174">
        <f t="shared" ca="1" si="69"/>
        <v>0.44347052789176233</v>
      </c>
      <c r="H174">
        <f t="shared" ca="1" si="69"/>
        <v>0.46676178438413818</v>
      </c>
      <c r="I174">
        <f t="shared" ca="1" si="69"/>
        <v>0.92758890590448084</v>
      </c>
      <c r="M174" t="str">
        <f t="shared" ca="1" si="56"/>
        <v>안 지정 캐릭터 PP 영웅등급</v>
      </c>
      <c r="N174">
        <f t="shared" ca="1" si="57"/>
        <v>83348</v>
      </c>
      <c r="O174">
        <f t="shared" ca="1" si="58"/>
        <v>13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t="shared" ca="1" si="64"/>
        <v>{"dy":18,"sl":2,"tp":"uph","vl":"22126","cn":10,"pt":"GO","pr":3000}</v>
      </c>
    </row>
    <row r="175" spans="1:40">
      <c r="A175">
        <v>18</v>
      </c>
      <c r="B175">
        <v>3</v>
      </c>
      <c r="C175">
        <f t="shared" si="55"/>
        <v>0</v>
      </c>
      <c r="D175">
        <f t="shared" ca="1" si="69"/>
        <v>0.17353499005715978</v>
      </c>
      <c r="E175">
        <f t="shared" ca="1" si="69"/>
        <v>0.96284418477842393</v>
      </c>
      <c r="F175">
        <f t="shared" ca="1" si="69"/>
        <v>4.0606513745368167E-3</v>
      </c>
      <c r="G175">
        <f t="shared" ca="1" si="69"/>
        <v>0.94530787926895332</v>
      </c>
      <c r="H175">
        <f t="shared" ca="1" si="69"/>
        <v>0.49580019238612605</v>
      </c>
      <c r="I175">
        <f t="shared" ca="1" si="69"/>
        <v>0.2626948285262144</v>
      </c>
      <c r="M175" t="str">
        <f t="shared" ca="1" si="56"/>
        <v>안 지정 캐릭터 PP 영웅등급</v>
      </c>
      <c r="N175">
        <f t="shared" ca="1" si="57"/>
        <v>96284</v>
      </c>
      <c r="O175">
        <f t="shared" ca="1" si="58"/>
        <v>14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4200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t="shared" ca="1" si="64"/>
        <v>{"dy":18,"sl":3,"tp":"upn","vl":"3427","cn":9,"pt":"GO","pr":2700}</v>
      </c>
    </row>
    <row r="176" spans="1:40">
      <c r="A176">
        <v>18</v>
      </c>
      <c r="B176">
        <v>4</v>
      </c>
      <c r="C176">
        <f t="shared" si="55"/>
        <v>0</v>
      </c>
      <c r="D176">
        <f t="shared" ca="1" si="69"/>
        <v>0.72266839125991011</v>
      </c>
      <c r="E176">
        <f t="shared" ca="1" si="69"/>
        <v>2.6542318845973467E-2</v>
      </c>
      <c r="F176">
        <f t="shared" ca="1" si="69"/>
        <v>0.11902520903433245</v>
      </c>
      <c r="G176">
        <f t="shared" ca="1" si="69"/>
        <v>0.45056705952257392</v>
      </c>
      <c r="H176">
        <f t="shared" ca="1" si="69"/>
        <v>0.25392755705340708</v>
      </c>
      <c r="I176">
        <f t="shared" ca="1" si="69"/>
        <v>0.38645854590008721</v>
      </c>
      <c r="M176" t="str">
        <f t="shared" ca="1" si="56"/>
        <v>안 지정 캐릭터 PP 일반등급</v>
      </c>
      <c r="N176">
        <f t="shared" ca="1" si="57"/>
        <v>2654</v>
      </c>
      <c r="O176">
        <f t="shared" ca="1" si="58"/>
        <v>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t="shared" ca="1" si="64"/>
        <v>{"dy":18,"sl":4,"tp":"upn","vl":"85725","cn":14,"pt":"GO","pr":4200}</v>
      </c>
    </row>
    <row r="177" spans="1:40">
      <c r="A177">
        <v>18</v>
      </c>
      <c r="B177">
        <v>5</v>
      </c>
      <c r="C177">
        <f t="shared" si="55"/>
        <v>0</v>
      </c>
      <c r="D177">
        <f t="shared" ca="1" si="69"/>
        <v>0.33373943372216675</v>
      </c>
      <c r="E177">
        <f t="shared" ca="1" si="69"/>
        <v>0.43248793293643095</v>
      </c>
      <c r="F177">
        <f t="shared" ca="1" si="69"/>
        <v>4.2496010529099348E-2</v>
      </c>
      <c r="G177">
        <f t="shared" ca="1" si="69"/>
        <v>0.47776653773791555</v>
      </c>
      <c r="H177">
        <f t="shared" ca="1" si="69"/>
        <v>0.92350801186743214</v>
      </c>
      <c r="I177">
        <f t="shared" ca="1" si="69"/>
        <v>0.54120645938720746</v>
      </c>
      <c r="M177" t="str">
        <f t="shared" ca="1" si="56"/>
        <v>지정 장비</v>
      </c>
      <c r="N177" t="str">
        <f t="shared" ca="1" si="57"/>
        <v>Equip3302</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7500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252</v>
      </c>
      <c r="AD177">
        <v>1</v>
      </c>
      <c r="AE177" t="s">
        <v>126</v>
      </c>
      <c r="AG177">
        <v>1500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t="shared" ca="1" si="64"/>
        <v>{"dy":18,"sl":5,"tp":"fe","vl":"Equip5101","cn":1,"pt":"GO","pr":1500}</v>
      </c>
    </row>
    <row r="178" spans="1:40">
      <c r="A178">
        <v>18</v>
      </c>
      <c r="B178">
        <v>6</v>
      </c>
      <c r="C178">
        <f t="shared" si="55"/>
        <v>0</v>
      </c>
      <c r="D178">
        <f t="shared" ca="1" si="69"/>
        <v>0.57556412284755676</v>
      </c>
      <c r="E178">
        <f t="shared" ca="1" si="69"/>
        <v>0.34465730505578296</v>
      </c>
      <c r="F178">
        <f t="shared" ca="1" si="69"/>
        <v>0.79336995338271787</v>
      </c>
      <c r="G178">
        <f t="shared" ca="1" si="69"/>
        <v>0.1156259662424155</v>
      </c>
      <c r="H178">
        <f t="shared" ca="1" si="69"/>
        <v>0.51284533495240958</v>
      </c>
      <c r="I178">
        <f t="shared" ca="1" si="69"/>
        <v>0.87330552765716929</v>
      </c>
      <c r="M178" t="str">
        <f t="shared" ca="1" si="56"/>
        <v>지정 장비</v>
      </c>
      <c r="N178" t="str">
        <f t="shared" ca="1" si="57"/>
        <v>Equip4102</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1500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126</v>
      </c>
      <c r="Z178">
        <v>3600</v>
      </c>
      <c r="AA178" t="str">
        <f t="shared" ca="1" si="60"/>
        <v>fe</v>
      </c>
      <c r="AB178" t="s">
        <v>82</v>
      </c>
      <c r="AC178" t="s">
        <v>185</v>
      </c>
      <c r="AD178">
        <v>1</v>
      </c>
      <c r="AE178" t="s">
        <v>126</v>
      </c>
      <c r="AG178">
        <v>3600</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t="shared" ca="1" si="64"/>
        <v>{"dy":18,"sl":6,"tp":"fe","vl":"Equip6102","cn":1,"pt":"GO","pr":3600}</v>
      </c>
    </row>
    <row r="179" spans="1:40">
      <c r="A179">
        <v>18</v>
      </c>
      <c r="B179">
        <v>7</v>
      </c>
      <c r="C179">
        <f t="shared" si="55"/>
        <v>0</v>
      </c>
      <c r="D179">
        <f t="shared" ca="1" si="69"/>
        <v>0.53320925121148854</v>
      </c>
      <c r="E179">
        <f t="shared" ca="1" si="69"/>
        <v>0.81588942531448438</v>
      </c>
      <c r="F179">
        <f t="shared" ca="1" si="69"/>
        <v>5.3518537141296507E-2</v>
      </c>
      <c r="G179">
        <f t="shared" ca="1" si="69"/>
        <v>0.91783411456958808</v>
      </c>
      <c r="H179">
        <f t="shared" ca="1" si="69"/>
        <v>0.45395462000724351</v>
      </c>
      <c r="I179">
        <f t="shared" ca="1" si="69"/>
        <v>0.56339236821173821</v>
      </c>
      <c r="M179" t="str">
        <f t="shared" ca="1" si="56"/>
        <v>지정 장비</v>
      </c>
      <c r="N179" t="str">
        <f t="shared" ca="1" si="57"/>
        <v>Equip8102</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8100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302</v>
      </c>
      <c r="W179">
        <v>1</v>
      </c>
      <c r="X179" t="s">
        <v>126</v>
      </c>
      <c r="Z179">
        <v>4500</v>
      </c>
      <c r="AA179" t="str">
        <f t="shared" ca="1" si="60"/>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t="shared" ca="1" si="64"/>
        <v>{"dy":18,"sl":7,"tp":"fe","vl":"Equip8001","cn":1,"pt":"GO","pr":4500}</v>
      </c>
    </row>
    <row r="180" spans="1:40">
      <c r="A180">
        <v>18</v>
      </c>
      <c r="B180">
        <v>8</v>
      </c>
      <c r="C180">
        <f t="shared" si="55"/>
        <v>0</v>
      </c>
      <c r="D180">
        <f t="shared" ca="1" si="69"/>
        <v>0.75263912299911473</v>
      </c>
      <c r="E180">
        <f t="shared" ca="1" si="69"/>
        <v>0.15009824309197128</v>
      </c>
      <c r="F180">
        <f t="shared" ca="1" si="69"/>
        <v>0.46585530986290957</v>
      </c>
      <c r="G180">
        <f t="shared" ca="1" si="69"/>
        <v>0.33764122955997844</v>
      </c>
      <c r="H180">
        <f t="shared" ca="1" si="69"/>
        <v>0.78804085415204728</v>
      </c>
      <c r="I180">
        <f t="shared" ca="1" si="69"/>
        <v>0.72038370216473413</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t="shared" ca="1" si="64"/>
        <v>{"dy":18,"sl":8}</v>
      </c>
    </row>
    <row r="181" spans="1:40">
      <c r="A181">
        <v>18</v>
      </c>
      <c r="B181">
        <v>9</v>
      </c>
      <c r="C181">
        <f t="shared" si="55"/>
        <v>0</v>
      </c>
      <c r="D181">
        <f t="shared" ca="1" si="69"/>
        <v>0.910868821891892</v>
      </c>
      <c r="E181">
        <f t="shared" ca="1" si="69"/>
        <v>0.5329250915995597</v>
      </c>
      <c r="F181">
        <f t="shared" ca="1" si="69"/>
        <v>0.719680286941904</v>
      </c>
      <c r="G181">
        <f t="shared" ca="1" si="69"/>
        <v>0.43559407812675821</v>
      </c>
      <c r="H181">
        <f t="shared" ca="1" si="69"/>
        <v>0.49994113685994157</v>
      </c>
      <c r="I181">
        <f t="shared" ca="1" si="69"/>
        <v>0.48126797680663347</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t="shared" ca="1" si="64"/>
        <v>{"dy":18,"sl":9}</v>
      </c>
    </row>
    <row r="182" spans="1:40">
      <c r="A182">
        <v>19</v>
      </c>
      <c r="B182">
        <v>0</v>
      </c>
      <c r="C182">
        <f t="shared" si="55"/>
        <v>0</v>
      </c>
      <c r="D182">
        <f t="shared" ref="D182:I191" ca="1" si="70">RAND()</f>
        <v>0.23386739450214467</v>
      </c>
      <c r="E182">
        <f t="shared" ca="1" si="70"/>
        <v>0.59054247172211394</v>
      </c>
      <c r="F182">
        <f t="shared" ca="1" si="70"/>
        <v>0.19993734406215591</v>
      </c>
      <c r="G182">
        <f t="shared" ca="1" si="70"/>
        <v>0.67736153487649897</v>
      </c>
      <c r="H182">
        <f t="shared" ca="1" si="70"/>
        <v>0.56646864219618376</v>
      </c>
      <c r="I182">
        <f t="shared" ca="1" si="70"/>
        <v>0.55374932886690942</v>
      </c>
      <c r="M182" t="str">
        <f t="shared" ca="1" si="56"/>
        <v>지정 장비</v>
      </c>
      <c r="N182" t="str">
        <f t="shared" ca="1" si="57"/>
        <v>Equip5101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1300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297</v>
      </c>
      <c r="W182">
        <v>1</v>
      </c>
      <c r="X182" t="s">
        <v>126</v>
      </c>
      <c r="Z182">
        <v>1300</v>
      </c>
      <c r="AA182" t="str">
        <f t="shared" ca="1" si="60"/>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t="shared" ca="1" si="64"/>
        <v>{"dy":19,"sl":0,"tp":"fe","vl":"Equip2101","cn":1,"pt":"GO","pr":1300}</v>
      </c>
    </row>
    <row r="183" spans="1:40">
      <c r="A183">
        <v>19</v>
      </c>
      <c r="B183">
        <v>1</v>
      </c>
      <c r="C183">
        <f t="shared" si="55"/>
        <v>0</v>
      </c>
      <c r="D183">
        <f t="shared" ca="1" si="70"/>
        <v>0.25144480038523742</v>
      </c>
      <c r="E183">
        <f t="shared" ca="1" si="70"/>
        <v>0.68286114602950865</v>
      </c>
      <c r="F183">
        <f t="shared" ca="1" si="70"/>
        <v>0.69221489723169705</v>
      </c>
      <c r="G183">
        <f t="shared" ca="1" si="70"/>
        <v>9.4689926632268939E-2</v>
      </c>
      <c r="H183">
        <f t="shared" ca="1" si="70"/>
        <v>0.72601690934788254</v>
      </c>
      <c r="I183">
        <f t="shared" ca="1" si="70"/>
        <v>8.0024733416975025E-2</v>
      </c>
      <c r="M183" t="str">
        <f t="shared" ca="1" si="56"/>
        <v>지정 장비</v>
      </c>
      <c r="N183" t="str">
        <f t="shared" ca="1" si="57"/>
        <v>Equip6002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1700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249</v>
      </c>
      <c r="W183">
        <v>1</v>
      </c>
      <c r="X183" t="s">
        <v>130</v>
      </c>
      <c r="Z183">
        <v>15</v>
      </c>
      <c r="AA183" t="str">
        <f t="shared" ca="1" si="60"/>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0.17946637892041006</v>
      </c>
      <c r="E184">
        <f t="shared" ca="1" si="70"/>
        <v>0.31111540664256054</v>
      </c>
      <c r="F184">
        <f t="shared" ca="1" si="70"/>
        <v>0.96323890803505974</v>
      </c>
      <c r="G184">
        <f t="shared" ca="1" si="70"/>
        <v>0.16391935254578061</v>
      </c>
      <c r="H184">
        <f t="shared" ca="1" si="70"/>
        <v>0.23742809795847586</v>
      </c>
      <c r="I184">
        <f t="shared" ca="1" si="70"/>
        <v>0.94161615579903724</v>
      </c>
      <c r="M184" t="str">
        <f t="shared" ca="1" si="56"/>
        <v>안 지정 캐릭터 PP 영웅등급</v>
      </c>
      <c r="N184">
        <f t="shared" ca="1" si="57"/>
        <v>31111</v>
      </c>
      <c r="O184">
        <f t="shared" ca="1" si="58"/>
        <v>6</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1800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t="shared" ca="1" si="64"/>
        <v>{"dy":19,"sl":2,"tp":"uph","vl":"57917","cn":12,"pt":"GO","pr":3600}</v>
      </c>
    </row>
    <row r="185" spans="1:40">
      <c r="A185">
        <v>19</v>
      </c>
      <c r="B185">
        <v>3</v>
      </c>
      <c r="C185">
        <f t="shared" si="55"/>
        <v>0</v>
      </c>
      <c r="D185">
        <f t="shared" ca="1" si="70"/>
        <v>0.30150425025955419</v>
      </c>
      <c r="E185">
        <f t="shared" ca="1" si="70"/>
        <v>0.60786631906286237</v>
      </c>
      <c r="F185">
        <f t="shared" ca="1" si="70"/>
        <v>0.23920117812617825</v>
      </c>
      <c r="G185">
        <f t="shared" ca="1" si="70"/>
        <v>0.19246381635405752</v>
      </c>
      <c r="H185">
        <f t="shared" ca="1" si="70"/>
        <v>0.72090409075992901</v>
      </c>
      <c r="I185">
        <f t="shared" ca="1" si="70"/>
        <v>0.30286455942426205</v>
      </c>
      <c r="M185" t="str">
        <f t="shared" ca="1" si="56"/>
        <v>안 지정 캐릭터 PP 일반등급</v>
      </c>
      <c r="N185">
        <f t="shared" ca="1" si="57"/>
        <v>60786</v>
      </c>
      <c r="O185">
        <f t="shared" ca="1" si="58"/>
        <v>10</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3000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t="shared" ca="1" si="64"/>
        <v>{"dy":19,"sl":3,"tp":"upn","vl":"13618","cn":9,"pt":"GO","pr":2700}</v>
      </c>
    </row>
    <row r="186" spans="1:40">
      <c r="A186">
        <v>19</v>
      </c>
      <c r="B186">
        <v>4</v>
      </c>
      <c r="C186">
        <f t="shared" si="55"/>
        <v>0</v>
      </c>
      <c r="D186">
        <f t="shared" ca="1" si="70"/>
        <v>0.28217916646170771</v>
      </c>
      <c r="E186">
        <f t="shared" ca="1" si="70"/>
        <v>0.34032349034071629</v>
      </c>
      <c r="F186">
        <f t="shared" ca="1" si="70"/>
        <v>0.2066889691905659</v>
      </c>
      <c r="G186">
        <f t="shared" ca="1" si="70"/>
        <v>0.43270749478473924</v>
      </c>
      <c r="H186">
        <f t="shared" ca="1" si="70"/>
        <v>0.74099919280854254</v>
      </c>
      <c r="I186">
        <f t="shared" ca="1" si="70"/>
        <v>0.69217635737530236</v>
      </c>
      <c r="M186" t="str">
        <f t="shared" ca="1" si="56"/>
        <v>안 지정 캐릭터 PP 일반등급</v>
      </c>
      <c r="N186">
        <f t="shared" ca="1" si="57"/>
        <v>34032</v>
      </c>
      <c r="O186">
        <f t="shared" ca="1" si="58"/>
        <v>7</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2100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t="shared" ca="1" si="64"/>
        <v>{"dy":19,"sl":4,"tp":"upn","vl":"52601","cn":12,"pt":"GO","pr":3600}</v>
      </c>
    </row>
    <row r="187" spans="1:40">
      <c r="A187">
        <v>19</v>
      </c>
      <c r="B187">
        <v>5</v>
      </c>
      <c r="C187">
        <f t="shared" si="55"/>
        <v>0</v>
      </c>
      <c r="D187">
        <f t="shared" ca="1" si="70"/>
        <v>0.65570835621745283</v>
      </c>
      <c r="E187">
        <f t="shared" ca="1" si="70"/>
        <v>0.76720683553256042</v>
      </c>
      <c r="F187">
        <f t="shared" ca="1" si="70"/>
        <v>0.4472107448650251</v>
      </c>
      <c r="G187">
        <f t="shared" ca="1" si="70"/>
        <v>0.84532510598576871</v>
      </c>
      <c r="H187">
        <f t="shared" ca="1" si="70"/>
        <v>0.33913109452168044</v>
      </c>
      <c r="I187">
        <f t="shared" ca="1" si="70"/>
        <v>0.27482499771745217</v>
      </c>
      <c r="M187" t="str">
        <f t="shared" ca="1" si="56"/>
        <v>안 지정 캐릭터 PP 영웅등급</v>
      </c>
      <c r="N187">
        <f t="shared" ca="1" si="57"/>
        <v>76720</v>
      </c>
      <c r="O187">
        <f t="shared" ca="1" si="58"/>
        <v>12</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3600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fe</v>
      </c>
      <c r="AB187" t="s">
        <v>82</v>
      </c>
      <c r="AC187" t="s">
        <v>244</v>
      </c>
      <c r="AD187">
        <v>1</v>
      </c>
      <c r="AE187" t="s">
        <v>126</v>
      </c>
      <c r="AG187">
        <v>7100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t="shared" ca="1" si="64"/>
        <v>{"dy":19,"sl":5,"tp":"fe","vl":"Equip1301","cn":1,"pt":"GO","pr":7100}</v>
      </c>
    </row>
    <row r="188" spans="1:40">
      <c r="A188">
        <v>19</v>
      </c>
      <c r="B188">
        <v>6</v>
      </c>
      <c r="C188">
        <f t="shared" si="55"/>
        <v>0</v>
      </c>
      <c r="D188">
        <f t="shared" ca="1" si="70"/>
        <v>0.54631471546971277</v>
      </c>
      <c r="E188">
        <f t="shared" ca="1" si="70"/>
        <v>0.59259920360907414</v>
      </c>
      <c r="F188">
        <f t="shared" ca="1" si="70"/>
        <v>2.6406537093445204E-3</v>
      </c>
      <c r="G188">
        <f t="shared" ca="1" si="70"/>
        <v>0.33748304522817729</v>
      </c>
      <c r="H188">
        <f t="shared" ca="1" si="70"/>
        <v>0.67973338274872819</v>
      </c>
      <c r="I188">
        <f t="shared" ca="1" si="70"/>
        <v>0.33879130977729344</v>
      </c>
      <c r="M188" t="str">
        <f t="shared" ca="1" si="56"/>
        <v>지정 장비</v>
      </c>
      <c r="N188" t="str">
        <f t="shared" ca="1" si="57"/>
        <v>Equip6201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9200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111</v>
      </c>
      <c r="AD188">
        <v>1</v>
      </c>
      <c r="AE188" t="s">
        <v>126</v>
      </c>
      <c r="AG188">
        <v>3300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t="shared" ca="1" si="64"/>
        <v>{"dy":19,"sl":6,"tp":"fe","vl":"Equip6101","cn":1,"pt":"GO","pr":3300}</v>
      </c>
    </row>
    <row r="189" spans="1:40">
      <c r="A189">
        <v>19</v>
      </c>
      <c r="B189">
        <v>7</v>
      </c>
      <c r="C189">
        <f t="shared" si="55"/>
        <v>0</v>
      </c>
      <c r="D189">
        <f t="shared" ca="1" si="70"/>
        <v>0.4915288015393996</v>
      </c>
      <c r="E189">
        <f t="shared" ca="1" si="70"/>
        <v>0.44671283164472919</v>
      </c>
      <c r="F189">
        <f t="shared" ca="1" si="70"/>
        <v>0.33695592161902976</v>
      </c>
      <c r="G189">
        <f t="shared" ca="1" si="70"/>
        <v>0.74421546922445492</v>
      </c>
      <c r="H189">
        <f t="shared" ca="1" si="70"/>
        <v>7.4361456016267979E-2</v>
      </c>
      <c r="I189">
        <f t="shared" ca="1" si="70"/>
        <v>0.65186726888746671</v>
      </c>
      <c r="M189" t="str">
        <f t="shared" ca="1" si="56"/>
        <v>지정 장비</v>
      </c>
      <c r="N189" t="str">
        <f t="shared" ca="1" si="57"/>
        <v>Equip5101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1300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182</v>
      </c>
      <c r="W189">
        <v>1</v>
      </c>
      <c r="X189" t="s">
        <v>126</v>
      </c>
      <c r="Z189">
        <v>5200</v>
      </c>
      <c r="AA189" t="str">
        <f t="shared" ca="1" si="60"/>
        <v>fe</v>
      </c>
      <c r="AB189" t="s">
        <v>82</v>
      </c>
      <c r="AC189" t="s">
        <v>182</v>
      </c>
      <c r="AD189">
        <v>1</v>
      </c>
      <c r="AE189" t="s">
        <v>126</v>
      </c>
      <c r="AG189">
        <v>5200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t="shared" ca="1" si="64"/>
        <v>{"dy":19,"sl":7,"tp":"fe","vl":"Equip8002","cn":1,"pt":"GO","pr":5200}</v>
      </c>
    </row>
    <row r="190" spans="1:40">
      <c r="A190">
        <v>19</v>
      </c>
      <c r="B190">
        <v>8</v>
      </c>
      <c r="C190">
        <f t="shared" si="55"/>
        <v>0</v>
      </c>
      <c r="D190">
        <f t="shared" ca="1" si="70"/>
        <v>0.96797635495566936</v>
      </c>
      <c r="E190">
        <f t="shared" ca="1" si="70"/>
        <v>4.6238351406428069E-2</v>
      </c>
      <c r="F190">
        <f t="shared" ca="1" si="70"/>
        <v>0.31802510166011377</v>
      </c>
      <c r="G190">
        <f t="shared" ca="1" si="70"/>
        <v>0.48059769232279137</v>
      </c>
      <c r="H190">
        <f t="shared" ca="1" si="70"/>
        <v>0.72750964315679156</v>
      </c>
      <c r="I190">
        <f t="shared" ca="1" si="70"/>
        <v>4.1907207436182703E-2</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t="shared" ca="1" si="64"/>
        <v>{"dy":19,"sl":8}</v>
      </c>
    </row>
    <row r="191" spans="1:40">
      <c r="A191">
        <v>19</v>
      </c>
      <c r="B191">
        <v>9</v>
      </c>
      <c r="C191">
        <f t="shared" si="55"/>
        <v>0</v>
      </c>
      <c r="D191">
        <f t="shared" ca="1" si="70"/>
        <v>0.30965723948861767</v>
      </c>
      <c r="E191">
        <f t="shared" ca="1" si="70"/>
        <v>6.9054953770393612E-2</v>
      </c>
      <c r="F191">
        <f t="shared" ca="1" si="70"/>
        <v>0.7398271284045792</v>
      </c>
      <c r="G191">
        <f t="shared" ca="1" si="70"/>
        <v>0.71981088234779944</v>
      </c>
      <c r="H191">
        <f t="shared" ca="1" si="70"/>
        <v>0.85700649129863793</v>
      </c>
      <c r="I191">
        <f t="shared" ca="1" si="70"/>
        <v>4.2076682719404679E-2</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t="shared" ca="1" si="64"/>
        <v>{"dy":19,"sl":9}</v>
      </c>
    </row>
    <row r="192" spans="1:40">
      <c r="A192">
        <v>20</v>
      </c>
      <c r="B192">
        <v>0</v>
      </c>
      <c r="C192">
        <f t="shared" si="55"/>
        <v>0</v>
      </c>
      <c r="D192">
        <f t="shared" ref="D192:I201" ca="1" si="71">RAND()</f>
        <v>6.6827235744685853E-2</v>
      </c>
      <c r="E192">
        <f t="shared" ca="1" si="71"/>
        <v>0.67053126252116257</v>
      </c>
      <c r="F192">
        <f t="shared" ca="1" si="71"/>
        <v>0.21219469754595155</v>
      </c>
      <c r="G192">
        <f t="shared" ca="1" si="71"/>
        <v>0.3744057706299363</v>
      </c>
      <c r="H192">
        <f t="shared" ca="1" si="71"/>
        <v>0.38640653952055137</v>
      </c>
      <c r="I192">
        <f t="shared" ca="1" si="71"/>
        <v>0.96914122568597816</v>
      </c>
      <c r="M192" t="str">
        <f t="shared" ca="1" si="56"/>
        <v>지정 장비</v>
      </c>
      <c r="N192" t="str">
        <f t="shared" ca="1" si="57"/>
        <v>Equip6001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2300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193</v>
      </c>
      <c r="W192">
        <v>1</v>
      </c>
      <c r="X192" t="s">
        <v>126</v>
      </c>
      <c r="Z192">
        <v>1200</v>
      </c>
      <c r="AA192" t="str">
        <f t="shared" ca="1" si="60"/>
        <v>fe</v>
      </c>
      <c r="AB192" t="s">
        <v>82</v>
      </c>
      <c r="AC192" t="s">
        <v>193</v>
      </c>
      <c r="AD192">
        <v>1</v>
      </c>
      <c r="AE192" t="s">
        <v>126</v>
      </c>
      <c r="AG192">
        <v>1200</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t="shared" ca="1" si="64"/>
        <v>{"dy":20,"sl":0,"tp":"fe","vl":"Equip2102","cn":1,"pt":"GO","pr":1200}</v>
      </c>
    </row>
    <row r="193" spans="1:40">
      <c r="A193">
        <v>20</v>
      </c>
      <c r="B193">
        <v>1</v>
      </c>
      <c r="C193">
        <f t="shared" si="55"/>
        <v>0</v>
      </c>
      <c r="D193">
        <f t="shared" ca="1" si="71"/>
        <v>0.26809988776939775</v>
      </c>
      <c r="E193">
        <f t="shared" ca="1" si="71"/>
        <v>0.86610807931935418</v>
      </c>
      <c r="F193">
        <f t="shared" ca="1" si="71"/>
        <v>0.86607632582132044</v>
      </c>
      <c r="G193">
        <f t="shared" ca="1" si="71"/>
        <v>0.83538831297833727</v>
      </c>
      <c r="H193">
        <f t="shared" ca="1" si="71"/>
        <v>0.76395524424719485</v>
      </c>
      <c r="I193">
        <f t="shared" ca="1" si="71"/>
        <v>0.73205007463184635</v>
      </c>
      <c r="M193" t="str">
        <f t="shared" ca="1" si="56"/>
        <v>지정 장비</v>
      </c>
      <c r="N193" t="str">
        <f t="shared" ca="1" si="57"/>
        <v>Equip7301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22800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280</v>
      </c>
      <c r="W193">
        <v>1</v>
      </c>
      <c r="X193" t="s">
        <v>130</v>
      </c>
      <c r="Z193">
        <v>5</v>
      </c>
      <c r="AA193" t="str">
        <f t="shared" ca="1" si="60"/>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t="shared" ca="1" si="64"/>
        <v>{"dy":20,"sl":1,"tp":"fe","vl":"Equip5202","cn":1,"pt":"DI","pr":5}</v>
      </c>
    </row>
    <row r="194" spans="1:40">
      <c r="A194">
        <v>20</v>
      </c>
      <c r="B194">
        <v>2</v>
      </c>
      <c r="C194">
        <f t="shared" ref="C194:C257" si="72">IF(B194&lt;=9,0,
IF(B194=10,1,2))</f>
        <v>0</v>
      </c>
      <c r="D194">
        <f t="shared" ca="1" si="71"/>
        <v>0.9719035530792367</v>
      </c>
      <c r="E194">
        <f t="shared" ca="1" si="71"/>
        <v>0.34071309643891745</v>
      </c>
      <c r="F194">
        <f t="shared" ca="1" si="71"/>
        <v>0.16717058439235433</v>
      </c>
      <c r="G194">
        <f t="shared" ca="1" si="71"/>
        <v>0.1786850066646396</v>
      </c>
      <c r="H194">
        <f t="shared" ca="1" si="71"/>
        <v>0.58374538703330514</v>
      </c>
      <c r="I194">
        <f t="shared" ca="1" si="71"/>
        <v>0.45805761965648284</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34071</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7</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 t="shared" si="72"/>
        <v>0</v>
      </c>
      <c r="D195">
        <f t="shared" ca="1" si="71"/>
        <v>0.38312748467328428</v>
      </c>
      <c r="E195">
        <f t="shared" ca="1" si="71"/>
        <v>0.84889128595212282</v>
      </c>
      <c r="F195">
        <f t="shared" ca="1" si="71"/>
        <v>0.4171972445481168</v>
      </c>
      <c r="G195">
        <f t="shared" ca="1" si="71"/>
        <v>0.4605679829101218</v>
      </c>
      <c r="H195">
        <f t="shared" ca="1" si="71"/>
        <v>0.24034516979736764</v>
      </c>
      <c r="I195">
        <f t="shared" ca="1" si="71"/>
        <v>0.7864784918916482</v>
      </c>
      <c r="M195" t="str">
        <f t="shared" ca="1" si="73"/>
        <v>안 지정 캐릭터 PP 일반등급</v>
      </c>
      <c r="N195">
        <f t="shared" ca="1" si="74"/>
        <v>84889</v>
      </c>
      <c r="O195">
        <f t="shared" ca="1" si="75"/>
        <v>13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t="shared" ca="1" si="81"/>
        <v>{"dy":20,"sl":3,"tp":"upn","vl":"69160","cn":13,"pt":"GO","pr":3900}</v>
      </c>
    </row>
    <row r="196" spans="1:40">
      <c r="A196">
        <v>20</v>
      </c>
      <c r="B196">
        <v>4</v>
      </c>
      <c r="C196">
        <f t="shared" si="72"/>
        <v>0</v>
      </c>
      <c r="D196">
        <f t="shared" ca="1" si="71"/>
        <v>0.19847385517957805</v>
      </c>
      <c r="E196">
        <f t="shared" ca="1" si="71"/>
        <v>0.227464240917854</v>
      </c>
      <c r="F196">
        <f t="shared" ca="1" si="71"/>
        <v>0.32787744861430579</v>
      </c>
      <c r="G196">
        <f t="shared" ca="1" si="71"/>
        <v>0.12054498441947736</v>
      </c>
      <c r="H196">
        <f t="shared" ca="1" si="71"/>
        <v>0.39551996592463567</v>
      </c>
      <c r="I196">
        <f t="shared" ca="1" si="71"/>
        <v>0.22292306618906499</v>
      </c>
      <c r="M196" t="str">
        <f t="shared" ca="1" si="73"/>
        <v>안 지정 캐릭터 PP 일반등급</v>
      </c>
      <c r="N196">
        <f t="shared" ca="1" si="74"/>
        <v>22746</v>
      </c>
      <c r="O196">
        <f t="shared" ca="1" si="75"/>
        <v>5</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1500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t="shared" ca="1" si="81"/>
        <v>{"dy":20,"sl":4,"tp":"upn","vl":"81403","cn":13,"pt":"GO","pr":3900}</v>
      </c>
    </row>
    <row r="197" spans="1:40">
      <c r="A197">
        <v>20</v>
      </c>
      <c r="B197">
        <v>5</v>
      </c>
      <c r="C197">
        <f t="shared" si="72"/>
        <v>0</v>
      </c>
      <c r="D197">
        <f t="shared" ca="1" si="71"/>
        <v>0.46530391816352568</v>
      </c>
      <c r="E197">
        <f t="shared" ca="1" si="71"/>
        <v>0.46188847380114106</v>
      </c>
      <c r="F197">
        <f t="shared" ca="1" si="71"/>
        <v>0.90119852404832779</v>
      </c>
      <c r="G197">
        <f t="shared" ca="1" si="71"/>
        <v>0.1250283392340199</v>
      </c>
      <c r="H197">
        <f t="shared" ca="1" si="71"/>
        <v>0.93343918475159882</v>
      </c>
      <c r="I197">
        <f t="shared" ca="1" si="71"/>
        <v>5.7674094334516757E-2</v>
      </c>
      <c r="M197" t="str">
        <f t="shared" ca="1" si="73"/>
        <v>지정 장비</v>
      </c>
      <c r="N197" t="str">
        <f t="shared" ca="1" si="74"/>
        <v>Equip4002</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600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253</v>
      </c>
      <c r="AD197">
        <v>1</v>
      </c>
      <c r="AE197" t="s">
        <v>126</v>
      </c>
      <c r="AG197">
        <v>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t="shared" ca="1" si="81"/>
        <v>{"dy":20,"sl":5,"tp":"fe","vl":"Equip1001","cn":1,"pt":"GO","pr":800}</v>
      </c>
    </row>
    <row r="198" spans="1:40">
      <c r="A198">
        <v>20</v>
      </c>
      <c r="B198">
        <v>6</v>
      </c>
      <c r="C198">
        <f t="shared" si="72"/>
        <v>0</v>
      </c>
      <c r="D198">
        <f t="shared" ca="1" si="71"/>
        <v>0.93394602445556218</v>
      </c>
      <c r="E198">
        <f t="shared" ca="1" si="71"/>
        <v>0.18197993212184738</v>
      </c>
      <c r="F198">
        <f t="shared" ca="1" si="71"/>
        <v>4.9140274024015551E-2</v>
      </c>
      <c r="G198">
        <f t="shared" ca="1" si="71"/>
        <v>0.39855017076807808</v>
      </c>
      <c r="H198">
        <f t="shared" ca="1" si="71"/>
        <v>0.10825061500924726</v>
      </c>
      <c r="I198">
        <f t="shared" ca="1" si="71"/>
        <v>0.12958675937554887</v>
      </c>
      <c r="M198" t="str">
        <f t="shared" ca="1" si="73"/>
        <v>지정 장비</v>
      </c>
      <c r="N198" t="str">
        <f t="shared" ca="1" si="74"/>
        <v>Equip2101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1000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208</v>
      </c>
      <c r="W198">
        <v>1</v>
      </c>
      <c r="X198" t="s">
        <v>126</v>
      </c>
      <c r="Z198">
        <v>3800</v>
      </c>
      <c r="AA198" t="str">
        <f t="shared" ca="1" si="77"/>
        <v>fe</v>
      </c>
      <c r="AB198" t="s">
        <v>82</v>
      </c>
      <c r="AC198" t="s">
        <v>208</v>
      </c>
      <c r="AD198">
        <v>1</v>
      </c>
      <c r="AE198" t="s">
        <v>126</v>
      </c>
      <c r="AG198">
        <v>3800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t="shared" ca="1" si="81"/>
        <v>{"dy":20,"sl":6,"tp":"fe","vl":"Equip7102","cn":1,"pt":"GO","pr":3800}</v>
      </c>
    </row>
    <row r="199" spans="1:40">
      <c r="A199">
        <v>20</v>
      </c>
      <c r="B199">
        <v>7</v>
      </c>
      <c r="C199">
        <f t="shared" si="72"/>
        <v>0</v>
      </c>
      <c r="D199">
        <f t="shared" ca="1" si="71"/>
        <v>5.6487693748632717E-2</v>
      </c>
      <c r="E199">
        <f t="shared" ca="1" si="71"/>
        <v>7.4540488461921628E-2</v>
      </c>
      <c r="F199">
        <f t="shared" ca="1" si="71"/>
        <v>0.28013969446806852</v>
      </c>
      <c r="G199">
        <f t="shared" ca="1" si="71"/>
        <v>1.5384307387754315E-2</v>
      </c>
      <c r="H199">
        <f t="shared" ca="1" si="71"/>
        <v>0.64113503283777717</v>
      </c>
      <c r="I199">
        <f t="shared" ca="1" si="71"/>
        <v>0.9129319295512921</v>
      </c>
      <c r="M199" t="str">
        <f t="shared" ca="1" si="73"/>
        <v>지정 장비</v>
      </c>
      <c r="N199" t="str">
        <f t="shared" ca="1" si="74"/>
        <v>Equip0302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12</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302</v>
      </c>
      <c r="W199">
        <v>1</v>
      </c>
      <c r="X199" t="s">
        <v>126</v>
      </c>
      <c r="Z199">
        <v>4600</v>
      </c>
      <c r="AA199" t="str">
        <f t="shared" ca="1" si="77"/>
        <v>fe</v>
      </c>
      <c r="AB199" t="s">
        <v>82</v>
      </c>
      <c r="AC199" t="s">
        <v>302</v>
      </c>
      <c r="AD199">
        <v>1</v>
      </c>
      <c r="AE199" t="s">
        <v>126</v>
      </c>
      <c r="AG199">
        <v>4600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t="shared" ca="1" si="81"/>
        <v>{"dy":20,"sl":7,"tp":"fe","vl":"Equip8001","cn":1,"pt":"GO","pr":4600}</v>
      </c>
    </row>
    <row r="200" spans="1:40">
      <c r="A200">
        <v>20</v>
      </c>
      <c r="B200">
        <v>8</v>
      </c>
      <c r="C200">
        <f t="shared" si="72"/>
        <v>0</v>
      </c>
      <c r="D200">
        <f t="shared" ca="1" si="71"/>
        <v>0.9287702350625503</v>
      </c>
      <c r="E200">
        <f t="shared" ca="1" si="71"/>
        <v>0.69121290229082977</v>
      </c>
      <c r="F200">
        <f t="shared" ca="1" si="71"/>
        <v>0.94154753984259953</v>
      </c>
      <c r="G200">
        <f t="shared" ca="1" si="71"/>
        <v>0.21527915237957396</v>
      </c>
      <c r="H200">
        <f t="shared" ca="1" si="71"/>
        <v>0.18217702158199434</v>
      </c>
      <c r="I200">
        <f t="shared" ca="1" si="71"/>
        <v>0.41465103030702821</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t="shared" ca="1" si="81"/>
        <v>{"dy":20,"sl":8}</v>
      </c>
    </row>
    <row r="201" spans="1:40">
      <c r="A201">
        <v>20</v>
      </c>
      <c r="B201">
        <v>9</v>
      </c>
      <c r="C201">
        <f t="shared" si="72"/>
        <v>0</v>
      </c>
      <c r="D201">
        <f t="shared" ca="1" si="71"/>
        <v>0.9309455175925806</v>
      </c>
      <c r="E201">
        <f t="shared" ca="1" si="71"/>
        <v>0.31155592734540116</v>
      </c>
      <c r="F201">
        <f t="shared" ca="1" si="71"/>
        <v>0.31158733836230734</v>
      </c>
      <c r="G201">
        <f t="shared" ca="1" si="71"/>
        <v>0.65101178697401052</v>
      </c>
      <c r="H201">
        <f t="shared" ca="1" si="71"/>
        <v>0.98926836009374564</v>
      </c>
      <c r="I201">
        <f t="shared" ca="1" si="71"/>
        <v>0.87746561913130716</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t="shared" ca="1" si="81"/>
        <v>{"dy":20,"sl":9}</v>
      </c>
    </row>
    <row r="202" spans="1:40">
      <c r="A202">
        <v>21</v>
      </c>
      <c r="B202">
        <v>0</v>
      </c>
      <c r="C202">
        <f t="shared" si="72"/>
        <v>0</v>
      </c>
      <c r="D202">
        <f t="shared" ref="D202:I211" ca="1" si="82">RAND()</f>
        <v>0.20646562335619134</v>
      </c>
      <c r="E202">
        <f t="shared" ca="1" si="82"/>
        <v>0.85004389793919155</v>
      </c>
      <c r="F202">
        <f t="shared" ca="1" si="82"/>
        <v>0.55460616426866705</v>
      </c>
      <c r="G202">
        <f t="shared" ca="1" si="82"/>
        <v>0.25831327449713626</v>
      </c>
      <c r="H202">
        <f t="shared" ca="1" si="82"/>
        <v>0.23325603559066876</v>
      </c>
      <c r="I202">
        <f t="shared" ca="1" si="82"/>
        <v>5.5378800582909782E-2</v>
      </c>
      <c r="M202" t="str">
        <f t="shared" ca="1" si="73"/>
        <v>지정 장비</v>
      </c>
      <c r="N202" t="str">
        <f t="shared" ca="1" si="74"/>
        <v>Equip7202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14</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199</v>
      </c>
      <c r="W202">
        <v>1</v>
      </c>
      <c r="X202" t="s">
        <v>130</v>
      </c>
      <c r="Z202">
        <v>11</v>
      </c>
      <c r="AA202" t="str">
        <f t="shared" ca="1" si="77"/>
        <v>fe</v>
      </c>
      <c r="AB202" t="s">
        <v>82</v>
      </c>
      <c r="AC202" t="s">
        <v>199</v>
      </c>
      <c r="AD202">
        <v>1</v>
      </c>
      <c r="AE202" t="s">
        <v>130</v>
      </c>
      <c r="AG202">
        <v>11</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t="shared" ca="1" si="81"/>
        <v>{"dy":21,"sl":0,"tp":"fe","vl":"Equip4302","cn":1,"pt":"DI","pr":11}</v>
      </c>
    </row>
    <row r="203" spans="1:40">
      <c r="A203">
        <v>21</v>
      </c>
      <c r="B203">
        <v>1</v>
      </c>
      <c r="C203">
        <f t="shared" si="72"/>
        <v>0</v>
      </c>
      <c r="D203">
        <f t="shared" ca="1" si="82"/>
        <v>0.65835746528267047</v>
      </c>
      <c r="E203">
        <f t="shared" ca="1" si="82"/>
        <v>0.2706472775417379</v>
      </c>
      <c r="F203">
        <f t="shared" ca="1" si="82"/>
        <v>0.22658368678252416</v>
      </c>
      <c r="G203">
        <f t="shared" ca="1" si="82"/>
        <v>0.48447969787703982</v>
      </c>
      <c r="H203">
        <f t="shared" ca="1" si="82"/>
        <v>0.82168134281669269</v>
      </c>
      <c r="I203">
        <f t="shared" ca="1" si="82"/>
        <v>0.3410098901154891</v>
      </c>
      <c r="M203" t="str">
        <f t="shared" ca="1" si="73"/>
        <v>지정 장비</v>
      </c>
      <c r="N203" t="str">
        <f t="shared" ca="1" si="74"/>
        <v>Equip2102</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1200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261</v>
      </c>
      <c r="W203">
        <v>1</v>
      </c>
      <c r="X203" t="s">
        <v>126</v>
      </c>
      <c r="Z203">
        <v>1200</v>
      </c>
      <c r="AA203" t="str">
        <f t="shared" ca="1" si="77"/>
        <v>fe</v>
      </c>
      <c r="AB203" t="s">
        <v>82</v>
      </c>
      <c r="AC203" t="s">
        <v>261</v>
      </c>
      <c r="AD203">
        <v>1</v>
      </c>
      <c r="AE203" t="s">
        <v>126</v>
      </c>
      <c r="AG203">
        <v>1200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t="shared" ca="1" si="81"/>
        <v>{"dy":21,"sl":1,"tp":"fe","vl":"Equip4101","cn":1,"pt":"GO","pr":1200}</v>
      </c>
    </row>
    <row r="204" spans="1:40">
      <c r="A204">
        <v>21</v>
      </c>
      <c r="B204">
        <v>2</v>
      </c>
      <c r="C204">
        <f t="shared" si="72"/>
        <v>0</v>
      </c>
      <c r="D204">
        <f t="shared" ca="1" si="82"/>
        <v>0.70023261028164085</v>
      </c>
      <c r="E204">
        <f t="shared" ca="1" si="82"/>
        <v>0.14795539499840926</v>
      </c>
      <c r="F204">
        <f t="shared" ca="1" si="82"/>
        <v>0.9487344636822489</v>
      </c>
      <c r="G204">
        <f t="shared" ca="1" si="82"/>
        <v>0.22004334249885005</v>
      </c>
      <c r="H204">
        <f t="shared" ca="1" si="82"/>
        <v>0.97965793747450391</v>
      </c>
      <c r="I204">
        <f t="shared" ca="1" si="82"/>
        <v>0.78761956826679569</v>
      </c>
      <c r="M204" t="str">
        <f t="shared" ca="1" si="73"/>
        <v>안 지정 캐릭터 PP 영웅등급</v>
      </c>
      <c r="N204">
        <f t="shared" ca="1" si="74"/>
        <v>14795</v>
      </c>
      <c r="O204">
        <f t="shared" ca="1" si="75"/>
        <v>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1200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t="shared" ca="1" si="81"/>
        <v>{"dy":21,"sl":2,"tp":"uph","vl":"6467","cn":9,"pt":"GO","pr":2700}</v>
      </c>
    </row>
    <row r="205" spans="1:40">
      <c r="A205">
        <v>21</v>
      </c>
      <c r="B205">
        <v>3</v>
      </c>
      <c r="C205">
        <f t="shared" si="72"/>
        <v>0</v>
      </c>
      <c r="D205">
        <f t="shared" ca="1" si="82"/>
        <v>0.6828507745187814</v>
      </c>
      <c r="E205">
        <f t="shared" ca="1" si="82"/>
        <v>0.35819084625445452</v>
      </c>
      <c r="F205">
        <f t="shared" ca="1" si="82"/>
        <v>6.1238326545113853E-2</v>
      </c>
      <c r="G205">
        <f t="shared" ca="1" si="82"/>
        <v>5.8520986523080687E-2</v>
      </c>
      <c r="H205">
        <f t="shared" ca="1" si="82"/>
        <v>0.78896318846528202</v>
      </c>
      <c r="I205">
        <f t="shared" ca="1" si="82"/>
        <v>0.87098940389382207</v>
      </c>
      <c r="M205" t="str">
        <f t="shared" ca="1" si="73"/>
        <v>안 지정 캐릭터 PP 일반등급</v>
      </c>
      <c r="N205">
        <f t="shared" ca="1" si="74"/>
        <v>35819</v>
      </c>
      <c r="O205">
        <f t="shared" ca="1" si="75"/>
        <v>7</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t="shared" ca="1" si="81"/>
        <v>{"dy":21,"sl":3,"tp":"upn","vl":"43155","cn":11,"pt":"GO","pr":3300}</v>
      </c>
    </row>
    <row r="206" spans="1:40">
      <c r="A206">
        <v>21</v>
      </c>
      <c r="B206">
        <v>4</v>
      </c>
      <c r="C206">
        <f t="shared" si="72"/>
        <v>0</v>
      </c>
      <c r="D206">
        <f t="shared" ca="1" si="82"/>
        <v>0.76403595374830802</v>
      </c>
      <c r="E206">
        <f t="shared" ca="1" si="82"/>
        <v>1.8787446874557356E-2</v>
      </c>
      <c r="F206">
        <f t="shared" ca="1" si="82"/>
        <v>3.2620501677133817E-2</v>
      </c>
      <c r="G206">
        <f t="shared" ca="1" si="82"/>
        <v>0.80896394822625928</v>
      </c>
      <c r="H206">
        <f t="shared" ca="1" si="82"/>
        <v>0.79439101426206371</v>
      </c>
      <c r="I206">
        <f t="shared" ca="1" si="82"/>
        <v>0.79659499358873975</v>
      </c>
      <c r="M206" t="str">
        <f t="shared" ca="1" si="73"/>
        <v>안 지정 캐릭터 PP 일반등급</v>
      </c>
      <c r="N206">
        <f t="shared" ca="1" si="74"/>
        <v>1878</v>
      </c>
      <c r="O206">
        <f t="shared" ca="1" si="75"/>
        <v>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t="shared" ca="1" si="81"/>
        <v>{"dy":21,"sl":4,"tp":"upn","vl":"94861","cn":14,"pt":"GO","pr":4200}</v>
      </c>
    </row>
    <row r="207" spans="1:40">
      <c r="A207">
        <v>21</v>
      </c>
      <c r="B207">
        <v>5</v>
      </c>
      <c r="C207">
        <f t="shared" si="72"/>
        <v>0</v>
      </c>
      <c r="D207">
        <f t="shared" ca="1" si="82"/>
        <v>5.8124165599918176E-2</v>
      </c>
      <c r="E207">
        <f t="shared" ca="1" si="82"/>
        <v>0.47337799976529704</v>
      </c>
      <c r="F207">
        <f t="shared" ca="1" si="82"/>
        <v>0.78794137210028814</v>
      </c>
      <c r="G207">
        <f t="shared" ca="1" si="82"/>
        <v>3.9470080663993601E-3</v>
      </c>
      <c r="H207">
        <f t="shared" ca="1" si="82"/>
        <v>0.33306811093935107</v>
      </c>
      <c r="I207">
        <f t="shared" ca="1" si="82"/>
        <v>0.645187317747422</v>
      </c>
      <c r="M207" t="str">
        <f t="shared" ca="1" si="73"/>
        <v>지정 장비</v>
      </c>
      <c r="N207" t="str">
        <f t="shared" ca="1" si="74"/>
        <v>Equip4101</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1300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fe</v>
      </c>
      <c r="AB207" t="s">
        <v>82</v>
      </c>
      <c r="AC207" t="s">
        <v>112</v>
      </c>
      <c r="AD207">
        <v>1</v>
      </c>
      <c r="AE207" t="s">
        <v>126</v>
      </c>
      <c r="AG207">
        <v>700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t="shared" ca="1" si="81"/>
        <v>{"dy":21,"sl":5,"tp":"fe","vl":"Equip4001","cn":1,"pt":"GO","pr":700}</v>
      </c>
    </row>
    <row r="208" spans="1:40">
      <c r="A208">
        <v>21</v>
      </c>
      <c r="B208">
        <v>6</v>
      </c>
      <c r="C208">
        <f t="shared" si="72"/>
        <v>0</v>
      </c>
      <c r="D208">
        <f t="shared" ca="1" si="82"/>
        <v>0.34428618655399978</v>
      </c>
      <c r="E208">
        <f t="shared" ca="1" si="82"/>
        <v>0.8828711320193583</v>
      </c>
      <c r="F208">
        <f t="shared" ca="1" si="82"/>
        <v>0.13103687554462984</v>
      </c>
      <c r="G208">
        <f t="shared" ca="1" si="82"/>
        <v>0.40845377577622433</v>
      </c>
      <c r="H208">
        <f t="shared" ca="1" si="82"/>
        <v>0.92931506303066158</v>
      </c>
      <c r="I208">
        <f t="shared" ca="1" si="82"/>
        <v>0.50166235386788072</v>
      </c>
      <c r="M208" t="str">
        <f t="shared" ca="1" si="73"/>
        <v>지정 장비</v>
      </c>
      <c r="N208" t="str">
        <f t="shared" ca="1" si="74"/>
        <v>Equip7301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22500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189</v>
      </c>
      <c r="W208">
        <v>1</v>
      </c>
      <c r="X208" t="s">
        <v>126</v>
      </c>
      <c r="Z208">
        <v>900</v>
      </c>
      <c r="AA208" t="str">
        <f t="shared" ca="1" si="77"/>
        <v>fe</v>
      </c>
      <c r="AB208" t="s">
        <v>82</v>
      </c>
      <c r="AC208" t="s">
        <v>189</v>
      </c>
      <c r="AD208">
        <v>1</v>
      </c>
      <c r="AE208" t="s">
        <v>126</v>
      </c>
      <c r="AG208">
        <v>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t="shared" ca="1" si="81"/>
        <v>{"dy":21,"sl":6,"tp":"fe","vl":"Equip2002","cn":1,"pt":"GO","pr":900}</v>
      </c>
    </row>
    <row r="209" spans="1:40">
      <c r="A209">
        <v>21</v>
      </c>
      <c r="B209">
        <v>7</v>
      </c>
      <c r="C209">
        <f t="shared" si="72"/>
        <v>0</v>
      </c>
      <c r="D209">
        <f t="shared" ca="1" si="82"/>
        <v>0.44283326755440822</v>
      </c>
      <c r="E209">
        <f t="shared" ca="1" si="82"/>
        <v>0.252760592407831</v>
      </c>
      <c r="F209">
        <f t="shared" ca="1" si="82"/>
        <v>0.15348950150156992</v>
      </c>
      <c r="G209">
        <f t="shared" ca="1" si="82"/>
        <v>0.30357519850569903</v>
      </c>
      <c r="H209">
        <f t="shared" ca="1" si="82"/>
        <v>0.71647443188977256</v>
      </c>
      <c r="I209">
        <f t="shared" ca="1" si="82"/>
        <v>0.97530599285259656</v>
      </c>
      <c r="M209" t="str">
        <f t="shared" ca="1" si="73"/>
        <v>지정 장비</v>
      </c>
      <c r="N209" t="str">
        <f t="shared" ca="1" si="74"/>
        <v>Equip3001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900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197</v>
      </c>
      <c r="W209">
        <v>1</v>
      </c>
      <c r="X209" t="s">
        <v>126</v>
      </c>
      <c r="Z209">
        <v>7800</v>
      </c>
      <c r="AA209" t="str">
        <f t="shared" ca="1" si="77"/>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t="shared" ca="1" si="81"/>
        <v>{"dy":21,"sl":7,"tp":"fe","vl":"Equip3301","cn":1,"pt":"GO","pr":7800}</v>
      </c>
    </row>
    <row r="210" spans="1:40">
      <c r="A210">
        <v>21</v>
      </c>
      <c r="B210">
        <v>8</v>
      </c>
      <c r="C210">
        <f t="shared" si="72"/>
        <v>0</v>
      </c>
      <c r="D210">
        <f t="shared" ca="1" si="82"/>
        <v>0.47011060694946183</v>
      </c>
      <c r="E210">
        <f t="shared" ca="1" si="82"/>
        <v>0.40344380587904338</v>
      </c>
      <c r="F210">
        <f t="shared" ca="1" si="82"/>
        <v>0.2569598643210369</v>
      </c>
      <c r="G210">
        <f t="shared" ca="1" si="82"/>
        <v>1.6882931076322993E-2</v>
      </c>
      <c r="H210">
        <f t="shared" ca="1" si="82"/>
        <v>0.29372846072124459</v>
      </c>
      <c r="I210">
        <f t="shared" ca="1" si="82"/>
        <v>0.76213547888387823</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t="shared" ca="1" si="81"/>
        <v>{"dy":21,"sl":8}</v>
      </c>
    </row>
    <row r="211" spans="1:40">
      <c r="A211">
        <v>21</v>
      </c>
      <c r="B211">
        <v>9</v>
      </c>
      <c r="C211">
        <f t="shared" si="72"/>
        <v>0</v>
      </c>
      <c r="D211">
        <f t="shared" ca="1" si="82"/>
        <v>0.82923685939128711</v>
      </c>
      <c r="E211">
        <f t="shared" ca="1" si="82"/>
        <v>0.23152608790552776</v>
      </c>
      <c r="F211">
        <f t="shared" ca="1" si="82"/>
        <v>0.91728965506712346</v>
      </c>
      <c r="G211">
        <f t="shared" ca="1" si="82"/>
        <v>0.20864473449727072</v>
      </c>
      <c r="H211">
        <f t="shared" ca="1" si="82"/>
        <v>0.54249466401918334</v>
      </c>
      <c r="I211">
        <f t="shared" ca="1" si="82"/>
        <v>0.47818404477783538</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t="shared" ca="1" si="81"/>
        <v>{"dy":21,"sl":9}</v>
      </c>
    </row>
    <row r="212" spans="1:40">
      <c r="A212">
        <v>22</v>
      </c>
      <c r="B212">
        <v>0</v>
      </c>
      <c r="C212">
        <f t="shared" si="72"/>
        <v>0</v>
      </c>
      <c r="D212">
        <f t="shared" ref="D212:I221" ca="1" si="83">RAND()</f>
        <v>0.5636932906618024</v>
      </c>
      <c r="E212">
        <f t="shared" ca="1" si="83"/>
        <v>0.93747828940622058</v>
      </c>
      <c r="F212">
        <f t="shared" ca="1" si="83"/>
        <v>0.19371240495287312</v>
      </c>
      <c r="G212">
        <f t="shared" ca="1" si="83"/>
        <v>0.85943892430284297</v>
      </c>
      <c r="H212">
        <f t="shared" ca="1" si="83"/>
        <v>0.45897802748874417</v>
      </c>
      <c r="I212">
        <f t="shared" ca="1" si="83"/>
        <v>0.6796012507918211</v>
      </c>
      <c r="M212" t="str">
        <f t="shared" ca="1" si="73"/>
        <v>지정 장비</v>
      </c>
      <c r="N212" t="str">
        <f t="shared" ca="1" si="74"/>
        <v>Equip8102</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8200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fe</v>
      </c>
      <c r="AB212" t="s">
        <v>82</v>
      </c>
      <c r="AC212" t="s">
        <v>179</v>
      </c>
      <c r="AD212">
        <v>1</v>
      </c>
      <c r="AE212" t="s">
        <v>126</v>
      </c>
      <c r="AG212">
        <v>1400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t="shared" ca="1" si="81"/>
        <v>{"dy":22,"sl":0,"tp":"fe","vl":"Equip3102","cn":1,"pt":"GO","pr":1400}</v>
      </c>
    </row>
    <row r="213" spans="1:40">
      <c r="A213">
        <v>22</v>
      </c>
      <c r="B213">
        <v>1</v>
      </c>
      <c r="C213">
        <f t="shared" si="72"/>
        <v>0</v>
      </c>
      <c r="D213">
        <f t="shared" ca="1" si="83"/>
        <v>0.81687780280381839</v>
      </c>
      <c r="E213">
        <f t="shared" ca="1" si="83"/>
        <v>0.43993762400334335</v>
      </c>
      <c r="F213">
        <f t="shared" ca="1" si="83"/>
        <v>0.60543177394176029</v>
      </c>
      <c r="G213">
        <f t="shared" ca="1" si="83"/>
        <v>0.37503787797807142</v>
      </c>
      <c r="H213">
        <f t="shared" ca="1" si="83"/>
        <v>6.1090948585198146E-2</v>
      </c>
      <c r="I213">
        <f t="shared" ca="1" si="83"/>
        <v>0.19011586777021849</v>
      </c>
      <c r="M213" t="str">
        <f t="shared" ca="1" si="73"/>
        <v>지정 장비</v>
      </c>
      <c r="N213" t="str">
        <f t="shared" ca="1" si="74"/>
        <v>Equip3302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302</v>
      </c>
      <c r="W213">
        <v>1</v>
      </c>
      <c r="X213" t="s">
        <v>126</v>
      </c>
      <c r="Z213">
        <v>5000</v>
      </c>
      <c r="AA213" t="str">
        <f t="shared" ca="1" si="77"/>
        <v>fe</v>
      </c>
      <c r="AB213" t="s">
        <v>82</v>
      </c>
      <c r="AC213" t="s">
        <v>302</v>
      </c>
      <c r="AD213">
        <v>1</v>
      </c>
      <c r="AE213" t="s">
        <v>126</v>
      </c>
      <c r="AG213">
        <v>5000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t="shared" ca="1" si="81"/>
        <v>{"dy":22,"sl":1,"tp":"fe","vl":"Equip8001","cn":1,"pt":"GO","pr":5000}</v>
      </c>
    </row>
    <row r="214" spans="1:40">
      <c r="A214">
        <v>22</v>
      </c>
      <c r="B214">
        <v>2</v>
      </c>
      <c r="C214">
        <f t="shared" si="72"/>
        <v>0</v>
      </c>
      <c r="D214">
        <f t="shared" ca="1" si="83"/>
        <v>0.57450892913410312</v>
      </c>
      <c r="E214">
        <f t="shared" ca="1" si="83"/>
        <v>0.80430394379273007</v>
      </c>
      <c r="F214">
        <f t="shared" ca="1" si="83"/>
        <v>0.1989035067250523</v>
      </c>
      <c r="G214">
        <f t="shared" ca="1" si="83"/>
        <v>0.88323103711674422</v>
      </c>
      <c r="H214">
        <f t="shared" ca="1" si="83"/>
        <v>0.16022032773274009</v>
      </c>
      <c r="I214">
        <f t="shared" ca="1" si="83"/>
        <v>0.99110707550521282</v>
      </c>
      <c r="M214" t="str">
        <f t="shared" ca="1" si="73"/>
        <v>안 지정 캐릭터 PP 영웅등급</v>
      </c>
      <c r="N214">
        <f t="shared" ca="1" si="74"/>
        <v>80430</v>
      </c>
      <c r="O214">
        <f t="shared" ca="1" si="75"/>
        <v>12</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3600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t="shared" ca="1" si="81"/>
        <v>{"dy":22,"sl":2,"tp":"uph","vl":"92746","cn":14,"pt":"GO","pr":4200}</v>
      </c>
    </row>
    <row r="215" spans="1:40">
      <c r="A215">
        <v>22</v>
      </c>
      <c r="B215">
        <v>3</v>
      </c>
      <c r="C215">
        <f t="shared" si="72"/>
        <v>0</v>
      </c>
      <c r="D215">
        <f t="shared" ca="1" si="83"/>
        <v>0.9155367651735794</v>
      </c>
      <c r="E215">
        <f t="shared" ca="1" si="83"/>
        <v>0.25948092593072902</v>
      </c>
      <c r="F215">
        <f t="shared" ca="1" si="83"/>
        <v>0.15425525175141075</v>
      </c>
      <c r="G215">
        <f t="shared" ca="1" si="83"/>
        <v>0.65152434083823707</v>
      </c>
      <c r="H215">
        <f t="shared" ca="1" si="83"/>
        <v>0.30668745302340206</v>
      </c>
      <c r="I215">
        <f t="shared" ca="1" si="83"/>
        <v>0.1521183460579999</v>
      </c>
      <c r="M215" t="str">
        <f t="shared" ca="1" si="73"/>
        <v>안 지정 캐릭터 PP 일반등급</v>
      </c>
      <c r="N215">
        <f t="shared" ca="1" si="74"/>
        <v>25948</v>
      </c>
      <c r="O215">
        <f t="shared" ca="1" si="75"/>
        <v>6</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1800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t="shared" ca="1" si="81"/>
        <v>{"dy":22,"sl":3,"tp":"uph","vl":"38584","cn":11,"pt":"GO","pr":3300}</v>
      </c>
    </row>
    <row r="216" spans="1:40">
      <c r="A216">
        <v>22</v>
      </c>
      <c r="B216">
        <v>4</v>
      </c>
      <c r="C216">
        <f t="shared" si="72"/>
        <v>0</v>
      </c>
      <c r="D216">
        <f t="shared" ca="1" si="83"/>
        <v>0.58965599863046547</v>
      </c>
      <c r="E216">
        <f t="shared" ca="1" si="83"/>
        <v>0.73433653845976532</v>
      </c>
      <c r="F216">
        <f t="shared" ca="1" si="83"/>
        <v>9.5002117601324931E-2</v>
      </c>
      <c r="G216">
        <f t="shared" ca="1" si="83"/>
        <v>0.73705542941006919</v>
      </c>
      <c r="H216">
        <f t="shared" ca="1" si="83"/>
        <v>0.24432455461373126</v>
      </c>
      <c r="I216">
        <f t="shared" ca="1" si="83"/>
        <v>0.12143846217460219</v>
      </c>
      <c r="M216" t="str">
        <f t="shared" ca="1" si="73"/>
        <v>안 지정 캐릭터 PP 일반등급</v>
      </c>
      <c r="N216">
        <f t="shared" ca="1" si="74"/>
        <v>73433</v>
      </c>
      <c r="O216">
        <f t="shared" ca="1" si="75"/>
        <v>11</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3300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t="shared" ca="1" si="81"/>
        <v>{"dy":22,"sl":4,"tp":"upn","vl":"45187","cn":11,"pt":"GO","pr":3300}</v>
      </c>
    </row>
    <row r="217" spans="1:40">
      <c r="A217">
        <v>22</v>
      </c>
      <c r="B217">
        <v>5</v>
      </c>
      <c r="C217">
        <f t="shared" si="72"/>
        <v>0</v>
      </c>
      <c r="D217">
        <f t="shared" ca="1" si="83"/>
        <v>0.26739043599951651</v>
      </c>
      <c r="E217">
        <f t="shared" ca="1" si="83"/>
        <v>0.48196226495875594</v>
      </c>
      <c r="F217">
        <f t="shared" ca="1" si="83"/>
        <v>0.36382130397887669</v>
      </c>
      <c r="G217">
        <f t="shared" ca="1" si="83"/>
        <v>0.63290488673295975</v>
      </c>
      <c r="H217">
        <f t="shared" ca="1" si="83"/>
        <v>0.20444281901130501</v>
      </c>
      <c r="I217">
        <f t="shared" ca="1" si="83"/>
        <v>0.91866484681555749</v>
      </c>
      <c r="M217" t="str">
        <f t="shared" ca="1" si="73"/>
        <v>지정 장비</v>
      </c>
      <c r="N217" t="str">
        <f t="shared" ca="1" si="74"/>
        <v>Equip4101</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1500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191</v>
      </c>
      <c r="AD217">
        <v>1</v>
      </c>
      <c r="AE217" t="s">
        <v>130</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t="shared" ca="1" si="81"/>
        <v>{"dy":22,"sl":5,"tp":"fe","vl":"Equip0302","cn":1,"pt":"DI","pr":11}</v>
      </c>
    </row>
    <row r="218" spans="1:40">
      <c r="A218">
        <v>22</v>
      </c>
      <c r="B218">
        <v>6</v>
      </c>
      <c r="C218">
        <f t="shared" si="72"/>
        <v>0</v>
      </c>
      <c r="D218">
        <f t="shared" ca="1" si="83"/>
        <v>0.18952900645215354</v>
      </c>
      <c r="E218">
        <f t="shared" ca="1" si="83"/>
        <v>0.15204707791879379</v>
      </c>
      <c r="F218">
        <f t="shared" ca="1" si="83"/>
        <v>0.78458333430280014</v>
      </c>
      <c r="G218">
        <f t="shared" ca="1" si="83"/>
        <v>0.22028706930251407</v>
      </c>
      <c r="H218">
        <f t="shared" ca="1" si="83"/>
        <v>0.90858967266764534</v>
      </c>
      <c r="I218">
        <f t="shared" ca="1" si="83"/>
        <v>0.12864763207472085</v>
      </c>
      <c r="M218" t="str">
        <f t="shared" ca="1" si="73"/>
        <v>지정 장비</v>
      </c>
      <c r="N218" t="str">
        <f t="shared" ca="1" si="74"/>
        <v>Equip1302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10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256</v>
      </c>
      <c r="W218">
        <v>1</v>
      </c>
      <c r="X218" t="s">
        <v>126</v>
      </c>
      <c r="Z218">
        <v>3900</v>
      </c>
      <c r="AA218" t="str">
        <f t="shared" ca="1" si="77"/>
        <v>fe</v>
      </c>
      <c r="AB218" t="s">
        <v>82</v>
      </c>
      <c r="AC218" t="s">
        <v>256</v>
      </c>
      <c r="AD218">
        <v>1</v>
      </c>
      <c r="AE218" t="s">
        <v>126</v>
      </c>
      <c r="AG218">
        <v>3900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t="shared" ca="1" si="81"/>
        <v>{"dy":22,"sl":6,"tp":"fe","vl":"Equip7101","cn":1,"pt":"GO","pr":3900}</v>
      </c>
    </row>
    <row r="219" spans="1:40">
      <c r="A219">
        <v>22</v>
      </c>
      <c r="B219">
        <v>7</v>
      </c>
      <c r="C219">
        <f t="shared" si="72"/>
        <v>0</v>
      </c>
      <c r="D219">
        <f t="shared" ca="1" si="83"/>
        <v>0.36663144944975579</v>
      </c>
      <c r="E219">
        <f t="shared" ca="1" si="83"/>
        <v>0.14063178666462561</v>
      </c>
      <c r="F219">
        <f t="shared" ca="1" si="83"/>
        <v>0.24719361262392281</v>
      </c>
      <c r="G219">
        <f t="shared" ca="1" si="83"/>
        <v>0.52697792725279258</v>
      </c>
      <c r="H219">
        <f t="shared" ca="1" si="83"/>
        <v>0.82795749713875688</v>
      </c>
      <c r="I219">
        <f t="shared" ca="1" si="83"/>
        <v>0.78249844460615847</v>
      </c>
      <c r="M219" t="str">
        <f t="shared" ca="1" si="73"/>
        <v>지정 장비</v>
      </c>
      <c r="N219" t="str">
        <f t="shared" ca="1" si="74"/>
        <v>Equip1202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3300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248</v>
      </c>
      <c r="W219">
        <v>1</v>
      </c>
      <c r="X219" t="s">
        <v>126</v>
      </c>
      <c r="Z219">
        <v>800</v>
      </c>
      <c r="AA219" t="str">
        <f t="shared" ca="1" si="77"/>
        <v>fe</v>
      </c>
      <c r="AB219" t="s">
        <v>82</v>
      </c>
      <c r="AC219" t="s">
        <v>248</v>
      </c>
      <c r="AD219">
        <v>1</v>
      </c>
      <c r="AE219" t="s">
        <v>126</v>
      </c>
      <c r="AG219">
        <v>800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t="shared" ca="1" si="81"/>
        <v>{"dy":22,"sl":7,"tp":"fe","vl":"Equip1002","cn":1,"pt":"GO","pr":800}</v>
      </c>
    </row>
    <row r="220" spans="1:40">
      <c r="A220">
        <v>22</v>
      </c>
      <c r="B220">
        <v>8</v>
      </c>
      <c r="C220">
        <f t="shared" si="72"/>
        <v>0</v>
      </c>
      <c r="D220">
        <f t="shared" ca="1" si="83"/>
        <v>0.5388738826647419</v>
      </c>
      <c r="E220">
        <f t="shared" ca="1" si="83"/>
        <v>0.8494468390855241</v>
      </c>
      <c r="F220">
        <f t="shared" ca="1" si="83"/>
        <v>0.7351084727732714</v>
      </c>
      <c r="G220">
        <f t="shared" ca="1" si="83"/>
        <v>1.9319163464615707E-2</v>
      </c>
      <c r="H220">
        <f t="shared" ca="1" si="83"/>
        <v>0.91083625864629625</v>
      </c>
      <c r="I220">
        <f t="shared" ca="1" si="83"/>
        <v>0.22588919085289738</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t="shared" ca="1" si="81"/>
        <v>{"dy":22,"sl":8}</v>
      </c>
    </row>
    <row r="221" spans="1:40">
      <c r="A221">
        <v>22</v>
      </c>
      <c r="B221">
        <v>9</v>
      </c>
      <c r="C221">
        <f t="shared" si="72"/>
        <v>0</v>
      </c>
      <c r="D221">
        <f t="shared" ca="1" si="83"/>
        <v>0.30821129352098642</v>
      </c>
      <c r="E221">
        <f t="shared" ca="1" si="83"/>
        <v>0.41465292453376623</v>
      </c>
      <c r="F221">
        <f t="shared" ca="1" si="83"/>
        <v>0.59499799112989626</v>
      </c>
      <c r="G221">
        <f t="shared" ca="1" si="83"/>
        <v>0.55118453558918523</v>
      </c>
      <c r="H221">
        <f t="shared" ca="1" si="83"/>
        <v>0.21310059570401829</v>
      </c>
      <c r="I221">
        <f t="shared" ca="1" si="83"/>
        <v>1.5638928725350887E-2</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t="shared" ca="1" si="81"/>
        <v>{"dy":22,"sl":9}</v>
      </c>
    </row>
    <row r="222" spans="1:40">
      <c r="A222">
        <v>23</v>
      </c>
      <c r="B222">
        <v>0</v>
      </c>
      <c r="C222">
        <f t="shared" si="72"/>
        <v>0</v>
      </c>
      <c r="D222">
        <f t="shared" ref="D222:I231" ca="1" si="84">RAND()</f>
        <v>0.83899553680360339</v>
      </c>
      <c r="E222">
        <f t="shared" ca="1" si="84"/>
        <v>0.4939838072329733</v>
      </c>
      <c r="F222">
        <f t="shared" ca="1" si="84"/>
        <v>0.38764581081118399</v>
      </c>
      <c r="G222">
        <f t="shared" ca="1" si="84"/>
        <v>0.91323452598011512</v>
      </c>
      <c r="H222">
        <f t="shared" ca="1" si="84"/>
        <v>0.62063659329836596</v>
      </c>
      <c r="I222">
        <f t="shared" ca="1" si="84"/>
        <v>0.21317789304570389</v>
      </c>
      <c r="M222" t="str">
        <f t="shared" ca="1" si="73"/>
        <v>지정 장비</v>
      </c>
      <c r="N222" t="str">
        <f t="shared" ca="1" si="74"/>
        <v>Equip4102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1100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126</v>
      </c>
      <c r="Z222">
        <v>3400</v>
      </c>
      <c r="AA222" t="str">
        <f t="shared" ca="1" si="77"/>
        <v>fe</v>
      </c>
      <c r="AB222" t="s">
        <v>82</v>
      </c>
      <c r="AC222" t="s">
        <v>202</v>
      </c>
      <c r="AD222">
        <v>1</v>
      </c>
      <c r="AE222" t="s">
        <v>126</v>
      </c>
      <c r="AG222">
        <v>3400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t="shared" ca="1" si="81"/>
        <v>{"dy":23,"sl":0,"tp":"fe","vl":"Equip0202","cn":1,"pt":"GO","pr":3400}</v>
      </c>
    </row>
    <row r="223" spans="1:40">
      <c r="A223">
        <v>23</v>
      </c>
      <c r="B223">
        <v>1</v>
      </c>
      <c r="C223">
        <f t="shared" si="72"/>
        <v>0</v>
      </c>
      <c r="D223">
        <f t="shared" ca="1" si="84"/>
        <v>0.67814120908588205</v>
      </c>
      <c r="E223">
        <f t="shared" ca="1" si="84"/>
        <v>0.9712992838953971</v>
      </c>
      <c r="F223">
        <f t="shared" ca="1" si="84"/>
        <v>0.60988264831366612</v>
      </c>
      <c r="G223">
        <f t="shared" ca="1" si="84"/>
        <v>0.14335616354444991</v>
      </c>
      <c r="H223">
        <f t="shared" ca="1" si="84"/>
        <v>0.12674997468316485</v>
      </c>
      <c r="I223">
        <f t="shared" ca="1" si="84"/>
        <v>0.35266142290660119</v>
      </c>
      <c r="M223" t="str">
        <f t="shared" ca="1" si="73"/>
        <v>지정 장비</v>
      </c>
      <c r="N223" t="str">
        <f t="shared" ca="1" si="74"/>
        <v>Equip8301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92</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245</v>
      </c>
      <c r="W223">
        <v>1</v>
      </c>
      <c r="X223" t="s">
        <v>126</v>
      </c>
      <c r="Z223">
        <v>7000</v>
      </c>
      <c r="AA223" t="str">
        <f t="shared" ca="1" si="77"/>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t="shared" ca="1" si="81"/>
        <v>{"dy":23,"sl":1,"tp":"fe","vl":"Equip5301","cn":1,"pt":"GO","pr":7000}</v>
      </c>
    </row>
    <row r="224" spans="1:40">
      <c r="A224">
        <v>23</v>
      </c>
      <c r="B224">
        <v>2</v>
      </c>
      <c r="C224">
        <f t="shared" si="72"/>
        <v>0</v>
      </c>
      <c r="D224">
        <f t="shared" ca="1" si="84"/>
        <v>9.0954402451971283E-2</v>
      </c>
      <c r="E224">
        <f t="shared" ca="1" si="84"/>
        <v>0.50494878706659596</v>
      </c>
      <c r="F224">
        <f t="shared" ca="1" si="84"/>
        <v>0.81359095182874219</v>
      </c>
      <c r="G224">
        <f t="shared" ca="1" si="84"/>
        <v>0.17191286290825958</v>
      </c>
      <c r="H224">
        <f t="shared" ca="1" si="84"/>
        <v>0.73151263536913702</v>
      </c>
      <c r="I224">
        <f t="shared" ca="1" si="84"/>
        <v>0.3125775669097095</v>
      </c>
      <c r="M224" t="str">
        <f t="shared" ca="1" si="73"/>
        <v>안 지정 캐릭터 PP 영웅등급</v>
      </c>
      <c r="N224">
        <f t="shared" ca="1" si="74"/>
        <v>50494</v>
      </c>
      <c r="O224">
        <f t="shared" ca="1" si="75"/>
        <v>9</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2700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t="shared" ca="1" si="81"/>
        <v>{"dy":23,"sl":2,"tp":"uph","vl":"98118","cn":14,"pt":"GO","pr":4200}</v>
      </c>
    </row>
    <row r="225" spans="1:40">
      <c r="A225">
        <v>23</v>
      </c>
      <c r="B225">
        <v>3</v>
      </c>
      <c r="C225">
        <f t="shared" si="72"/>
        <v>0</v>
      </c>
      <c r="D225">
        <f t="shared" ca="1" si="84"/>
        <v>0.44348795027744514</v>
      </c>
      <c r="E225">
        <f t="shared" ca="1" si="84"/>
        <v>0.86168672396261115</v>
      </c>
      <c r="F225">
        <f t="shared" ca="1" si="84"/>
        <v>0.52437498909134417</v>
      </c>
      <c r="G225">
        <f t="shared" ca="1" si="84"/>
        <v>0.85075692706531925</v>
      </c>
      <c r="H225">
        <f t="shared" ca="1" si="84"/>
        <v>0.94358488412194952</v>
      </c>
      <c r="I225">
        <f t="shared" ca="1" si="84"/>
        <v>0.91075978067658203</v>
      </c>
      <c r="M225" t="str">
        <f t="shared" ca="1" si="73"/>
        <v>안 지정 캐릭터 PP 일반등급</v>
      </c>
      <c r="N225">
        <f t="shared" ca="1" si="74"/>
        <v>86168</v>
      </c>
      <c r="O225">
        <f t="shared" ca="1" si="75"/>
        <v>13</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3900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t="shared" ca="1" si="81"/>
        <v>{"dy":23,"sl":3,"tp":"upn","vl":"10153","cn":9,"pt":"GO","pr":2700}</v>
      </c>
    </row>
    <row r="226" spans="1:40">
      <c r="A226">
        <v>23</v>
      </c>
      <c r="B226">
        <v>4</v>
      </c>
      <c r="C226">
        <f t="shared" si="72"/>
        <v>0</v>
      </c>
      <c r="D226">
        <f t="shared" ca="1" si="84"/>
        <v>0.62553083847318369</v>
      </c>
      <c r="E226">
        <f t="shared" ca="1" si="84"/>
        <v>0.77689825176185923</v>
      </c>
      <c r="F226">
        <f t="shared" ca="1" si="84"/>
        <v>0.5575447613728105</v>
      </c>
      <c r="G226">
        <f t="shared" ca="1" si="84"/>
        <v>0.42686212867801765</v>
      </c>
      <c r="H226">
        <f t="shared" ca="1" si="84"/>
        <v>0.92714495702825428</v>
      </c>
      <c r="I226">
        <f t="shared" ca="1" si="84"/>
        <v>0.90196689169885114</v>
      </c>
      <c r="M226" t="str">
        <f t="shared" ca="1" si="73"/>
        <v>안 지정 캐릭터 PP 일반등급</v>
      </c>
      <c r="N226">
        <f t="shared" ca="1" si="74"/>
        <v>77689</v>
      </c>
      <c r="O226">
        <f t="shared" ca="1" si="75"/>
        <v>12</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3600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t="shared" ca="1" si="81"/>
        <v>{"dy":23,"sl":4,"tp":"upn","vl":"98421","cn":14,"pt":"GO","pr":4200}</v>
      </c>
    </row>
    <row r="227" spans="1:40">
      <c r="A227">
        <v>23</v>
      </c>
      <c r="B227">
        <v>5</v>
      </c>
      <c r="C227">
        <f t="shared" si="72"/>
        <v>0</v>
      </c>
      <c r="D227">
        <f t="shared" ca="1" si="84"/>
        <v>0.62589029844243527</v>
      </c>
      <c r="E227">
        <f t="shared" ca="1" si="84"/>
        <v>0.55694068742792502</v>
      </c>
      <c r="F227">
        <f t="shared" ca="1" si="84"/>
        <v>0.51710415427398737</v>
      </c>
      <c r="G227">
        <f t="shared" ca="1" si="84"/>
        <v>0.42034832762975627</v>
      </c>
      <c r="H227">
        <f t="shared" ca="1" si="84"/>
        <v>0.62980026682187129</v>
      </c>
      <c r="I227">
        <f t="shared" ca="1" si="84"/>
        <v>0.75868110029632763</v>
      </c>
      <c r="M227" t="str">
        <f t="shared" ca="1" si="73"/>
        <v>안 지정 캐릭터 PP 영웅등급</v>
      </c>
      <c r="N227">
        <f t="shared" ca="1" si="74"/>
        <v>55694</v>
      </c>
      <c r="O227">
        <f t="shared" ca="1" si="75"/>
        <v>9</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2700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fe</v>
      </c>
      <c r="AB227" t="s">
        <v>82</v>
      </c>
      <c r="AC227" t="s">
        <v>204</v>
      </c>
      <c r="AD227">
        <v>1</v>
      </c>
      <c r="AE227" t="s">
        <v>126</v>
      </c>
      <c r="AG227">
        <v>1700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t="shared" ca="1" si="81"/>
        <v>{"dy":23,"sl":5,"tp":"fe","vl":"Equip7001","cn":1,"pt":"GO","pr":1700}</v>
      </c>
    </row>
    <row r="228" spans="1:40">
      <c r="A228">
        <v>23</v>
      </c>
      <c r="B228">
        <v>6</v>
      </c>
      <c r="C228">
        <f t="shared" si="72"/>
        <v>0</v>
      </c>
      <c r="D228">
        <f t="shared" ca="1" si="84"/>
        <v>0.88325538317576713</v>
      </c>
      <c r="E228">
        <f t="shared" ca="1" si="84"/>
        <v>0.6120683330052733</v>
      </c>
      <c r="F228">
        <f t="shared" ca="1" si="84"/>
        <v>0.90784264151362115</v>
      </c>
      <c r="G228">
        <f t="shared" ca="1" si="84"/>
        <v>2.7671255308438392E-2</v>
      </c>
      <c r="H228">
        <f t="shared" ca="1" si="84"/>
        <v>0.28795117381196433</v>
      </c>
      <c r="I228">
        <f t="shared" ca="1" si="84"/>
        <v>3.3925422954940054E-2</v>
      </c>
      <c r="M228" t="str">
        <f t="shared" ca="1" si="73"/>
        <v>지정 장비</v>
      </c>
      <c r="N228" t="str">
        <f t="shared" ca="1" si="74"/>
        <v>Equip6202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DI</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14</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257</v>
      </c>
      <c r="W228">
        <v>1</v>
      </c>
      <c r="X228" t="s">
        <v>126</v>
      </c>
      <c r="Z228">
        <v>3500</v>
      </c>
      <c r="AA228" t="str">
        <f t="shared" ca="1" si="77"/>
        <v>fe</v>
      </c>
      <c r="AB228" t="s">
        <v>82</v>
      </c>
      <c r="AC228" t="s">
        <v>257</v>
      </c>
      <c r="AD228">
        <v>1</v>
      </c>
      <c r="AE228" t="s">
        <v>126</v>
      </c>
      <c r="AG228">
        <v>3500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t="shared" ca="1" si="81"/>
        <v>{"dy":23,"sl":6,"tp":"fe","vl":"Equip3202","cn":1,"pt":"GO","pr":3500}</v>
      </c>
    </row>
    <row r="229" spans="1:40">
      <c r="A229">
        <v>23</v>
      </c>
      <c r="B229">
        <v>7</v>
      </c>
      <c r="C229">
        <f t="shared" si="72"/>
        <v>0</v>
      </c>
      <c r="D229">
        <f t="shared" ca="1" si="84"/>
        <v>0.69103194882285501</v>
      </c>
      <c r="E229">
        <f t="shared" ca="1" si="84"/>
        <v>3.3850744891162687E-2</v>
      </c>
      <c r="F229">
        <f t="shared" ca="1" si="84"/>
        <v>0.47602805147103811</v>
      </c>
      <c r="G229">
        <f t="shared" ca="1" si="84"/>
        <v>0.69709464002576682</v>
      </c>
      <c r="H229">
        <f t="shared" ca="1" si="84"/>
        <v>0.69628619430758776</v>
      </c>
      <c r="I229">
        <f t="shared" ca="1" si="84"/>
        <v>0.81058306351419873</v>
      </c>
      <c r="M229" t="str">
        <f t="shared" ca="1" si="73"/>
        <v>지정 장비</v>
      </c>
      <c r="N229" t="str">
        <f t="shared" ca="1" si="74"/>
        <v>Equip0102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1400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201</v>
      </c>
      <c r="W229">
        <v>1</v>
      </c>
      <c r="X229" t="s">
        <v>126</v>
      </c>
      <c r="Z229">
        <v>74200</v>
      </c>
      <c r="AA229" t="str">
        <f t="shared" ca="1" si="77"/>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t="shared" ca="1" si="81"/>
        <v>{"dy":23,"sl":7,"tp":"fe","vl":"Equip8302","cn":1,"pt":"GO","pr":74200}</v>
      </c>
    </row>
    <row r="230" spans="1:40">
      <c r="A230">
        <v>23</v>
      </c>
      <c r="B230">
        <v>8</v>
      </c>
      <c r="C230">
        <f t="shared" si="72"/>
        <v>0</v>
      </c>
      <c r="D230">
        <f t="shared" ca="1" si="84"/>
        <v>0.41444868619971642</v>
      </c>
      <c r="E230">
        <f t="shared" ca="1" si="84"/>
        <v>0.71427941367353676</v>
      </c>
      <c r="F230">
        <f t="shared" ca="1" si="84"/>
        <v>0.30258817134890914</v>
      </c>
      <c r="G230">
        <f t="shared" ca="1" si="84"/>
        <v>0.67788097856181906</v>
      </c>
      <c r="H230">
        <f t="shared" ca="1" si="84"/>
        <v>0.90779528608350069</v>
      </c>
      <c r="I230">
        <f t="shared" ca="1" si="84"/>
        <v>0.6072110066185229</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t="shared" ca="1" si="81"/>
        <v>{"dy":23,"sl":8}</v>
      </c>
    </row>
    <row r="231" spans="1:40">
      <c r="A231">
        <v>23</v>
      </c>
      <c r="B231">
        <v>9</v>
      </c>
      <c r="C231">
        <f t="shared" si="72"/>
        <v>0</v>
      </c>
      <c r="D231">
        <f t="shared" ca="1" si="84"/>
        <v>0.53166313256231312</v>
      </c>
      <c r="E231">
        <f t="shared" ca="1" si="84"/>
        <v>0.76744887911338044</v>
      </c>
      <c r="F231">
        <f t="shared" ca="1" si="84"/>
        <v>0.98949602169914597</v>
      </c>
      <c r="G231">
        <f t="shared" ca="1" si="84"/>
        <v>0.4687698029547962</v>
      </c>
      <c r="H231">
        <f t="shared" ca="1" si="84"/>
        <v>0.66242333363629491</v>
      </c>
      <c r="I231">
        <f t="shared" ca="1" si="84"/>
        <v>0.9098092335066964</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t="shared" ca="1" si="81"/>
        <v>{"dy":23,"sl":9}</v>
      </c>
    </row>
    <row r="232" spans="1:40">
      <c r="A232">
        <v>24</v>
      </c>
      <c r="B232">
        <v>0</v>
      </c>
      <c r="C232">
        <f t="shared" si="72"/>
        <v>0</v>
      </c>
      <c r="D232">
        <f t="shared" ref="D232:I241" ca="1" si="85">RAND()</f>
        <v>0.64063255162371158</v>
      </c>
      <c r="E232">
        <f t="shared" ca="1" si="85"/>
        <v>0.94221494176538367</v>
      </c>
      <c r="F232">
        <f t="shared" ca="1" si="85"/>
        <v>0.75881658445177025</v>
      </c>
      <c r="G232">
        <f t="shared" ca="1" si="85"/>
        <v>0.40789217147885592</v>
      </c>
      <c r="H232">
        <f t="shared" ca="1" si="85"/>
        <v>0.97250305442741747</v>
      </c>
      <c r="I232">
        <f t="shared" ca="1" si="85"/>
        <v>0.1472946107647024</v>
      </c>
      <c r="M232" t="str">
        <f t="shared" ca="1" si="73"/>
        <v>지정 장비</v>
      </c>
      <c r="N232" t="str">
        <f t="shared" ca="1" si="74"/>
        <v>Equip8102</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7600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t="shared" ca="1" si="81"/>
        <v>{"dy":24,"sl":0,"tp":"bn","cn":1,"pt":"DI","pr":29}</v>
      </c>
    </row>
    <row r="233" spans="1:40">
      <c r="A233">
        <v>24</v>
      </c>
      <c r="B233">
        <v>1</v>
      </c>
      <c r="C233">
        <f t="shared" si="72"/>
        <v>0</v>
      </c>
      <c r="D233">
        <f t="shared" ca="1" si="85"/>
        <v>0.58375726029542752</v>
      </c>
      <c r="E233">
        <f t="shared" ca="1" si="85"/>
        <v>0.6220622486286268</v>
      </c>
      <c r="F233">
        <f t="shared" ca="1" si="85"/>
        <v>0.92068531198043535</v>
      </c>
      <c r="G233">
        <f t="shared" ca="1" si="85"/>
        <v>0.94827749791410554</v>
      </c>
      <c r="H233">
        <f t="shared" ca="1" si="85"/>
        <v>0.82406542300567587</v>
      </c>
      <c r="I233">
        <f t="shared" ca="1" si="85"/>
        <v>0.32415856972112667</v>
      </c>
      <c r="M233" t="str">
        <f t="shared" ca="1" si="73"/>
        <v>지정 장비</v>
      </c>
      <c r="N233" t="str">
        <f t="shared" ca="1" si="74"/>
        <v>Equip5201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2800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250</v>
      </c>
      <c r="W233">
        <v>1</v>
      </c>
      <c r="X233" t="s">
        <v>126</v>
      </c>
      <c r="Z233">
        <v>1000</v>
      </c>
      <c r="AA233" t="str">
        <f t="shared" ca="1" si="77"/>
        <v>fe</v>
      </c>
      <c r="AB233" t="s">
        <v>82</v>
      </c>
      <c r="AC233" t="s">
        <v>250</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t="shared" ca="1" si="81"/>
        <v>{"dy":24,"sl":1,"tp":"fe","vl":"Equip0101","cn":1,"pt":"GO","pr":1000}</v>
      </c>
    </row>
    <row r="234" spans="1:40">
      <c r="A234">
        <v>24</v>
      </c>
      <c r="B234">
        <v>2</v>
      </c>
      <c r="C234">
        <f t="shared" si="72"/>
        <v>0</v>
      </c>
      <c r="D234">
        <f t="shared" ca="1" si="85"/>
        <v>0.84790622914176039</v>
      </c>
      <c r="E234">
        <f t="shared" ca="1" si="85"/>
        <v>0.83797139246923247</v>
      </c>
      <c r="F234">
        <f t="shared" ca="1" si="85"/>
        <v>0.51980320030306781</v>
      </c>
      <c r="G234">
        <f t="shared" ca="1" si="85"/>
        <v>0.88581149213622368</v>
      </c>
      <c r="H234">
        <f t="shared" ca="1" si="85"/>
        <v>0.31243435301120515</v>
      </c>
      <c r="I234">
        <f t="shared" ca="1" si="85"/>
        <v>6.9408801494615591E-2</v>
      </c>
      <c r="M234" t="str">
        <f t="shared" ca="1" si="73"/>
        <v>안 지정 캐릭터 PP 영웅등급</v>
      </c>
      <c r="N234">
        <f t="shared" ca="1" si="74"/>
        <v>83797</v>
      </c>
      <c r="O234">
        <f t="shared" ca="1" si="75"/>
        <v>13</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t="shared" ca="1" si="81"/>
        <v>{"dy":24,"sl":2,"tp":"uph","vl":"52405","cn":12,"pt":"GO","pr":3600}</v>
      </c>
    </row>
    <row r="235" spans="1:40">
      <c r="A235">
        <v>24</v>
      </c>
      <c r="B235">
        <v>3</v>
      </c>
      <c r="C235">
        <f t="shared" si="72"/>
        <v>0</v>
      </c>
      <c r="D235">
        <f t="shared" ca="1" si="85"/>
        <v>2.2660549933164353E-2</v>
      </c>
      <c r="E235">
        <f t="shared" ca="1" si="85"/>
        <v>0.34474944001108754</v>
      </c>
      <c r="F235">
        <f t="shared" ca="1" si="85"/>
        <v>0.3869327118403546</v>
      </c>
      <c r="G235">
        <f t="shared" ca="1" si="85"/>
        <v>0.47216208848575769</v>
      </c>
      <c r="H235">
        <f t="shared" ca="1" si="85"/>
        <v>0.44368530474489654</v>
      </c>
      <c r="I235">
        <f t="shared" ca="1" si="85"/>
        <v>0.36576615443614091</v>
      </c>
      <c r="M235" t="str">
        <f t="shared" ca="1" si="73"/>
        <v>안 지정 캐릭터 PP 영웅등급</v>
      </c>
      <c r="N235">
        <f t="shared" ca="1" si="74"/>
        <v>34474</v>
      </c>
      <c r="O235">
        <f t="shared" ca="1" si="75"/>
        <v>7</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2100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t="shared" ca="1" si="81"/>
        <v>{"dy":24,"sl":3,"tp":"upn","vl":"11471","cn":9,"pt":"GO","pr":2700}</v>
      </c>
    </row>
    <row r="236" spans="1:40">
      <c r="A236">
        <v>24</v>
      </c>
      <c r="B236">
        <v>4</v>
      </c>
      <c r="C236">
        <f t="shared" si="72"/>
        <v>0</v>
      </c>
      <c r="D236">
        <f t="shared" ca="1" si="85"/>
        <v>0.93907322849393016</v>
      </c>
      <c r="E236">
        <f t="shared" ca="1" si="85"/>
        <v>0.42594943846430933</v>
      </c>
      <c r="F236">
        <f t="shared" ca="1" si="85"/>
        <v>0.77111025280821432</v>
      </c>
      <c r="G236">
        <f t="shared" ca="1" si="85"/>
        <v>0.17615934530612742</v>
      </c>
      <c r="H236">
        <f t="shared" ca="1" si="85"/>
        <v>0.17171379955581034</v>
      </c>
      <c r="I236">
        <f t="shared" ca="1" si="85"/>
        <v>0.39176734476367825</v>
      </c>
      <c r="M236" t="str">
        <f t="shared" ca="1" si="73"/>
        <v>안 지정 캐릭터 PP 일반등급</v>
      </c>
      <c r="N236">
        <f t="shared" ca="1" si="74"/>
        <v>42594</v>
      </c>
      <c r="O236">
        <f t="shared" ca="1" si="75"/>
        <v>8</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2400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t="shared" ca="1" si="81"/>
        <v>{"dy":24,"sl":4,"tp":"upn","vl":"95704","cn":14,"pt":"GO","pr":4200}</v>
      </c>
    </row>
    <row r="237" spans="1:40">
      <c r="A237">
        <v>24</v>
      </c>
      <c r="B237">
        <v>5</v>
      </c>
      <c r="C237">
        <f t="shared" si="72"/>
        <v>0</v>
      </c>
      <c r="D237">
        <f t="shared" ca="1" si="85"/>
        <v>0.54894177602014882</v>
      </c>
      <c r="E237">
        <f t="shared" ca="1" si="85"/>
        <v>0.83381250348183311</v>
      </c>
      <c r="F237">
        <f t="shared" ca="1" si="85"/>
        <v>0.12985102883257671</v>
      </c>
      <c r="G237">
        <f t="shared" ca="1" si="85"/>
        <v>7.5720984992799778E-4</v>
      </c>
      <c r="H237">
        <f t="shared" ca="1" si="85"/>
        <v>0.74121518952248455</v>
      </c>
      <c r="I237">
        <f t="shared" ca="1" si="85"/>
        <v>9.6161094435149308E-2</v>
      </c>
      <c r="M237" t="str">
        <f t="shared" ca="1" si="73"/>
        <v>안 지정 캐릭터 PP 영웅등급</v>
      </c>
      <c r="N237">
        <f t="shared" ca="1" si="74"/>
        <v>83381</v>
      </c>
      <c r="O237">
        <f t="shared" ca="1" si="75"/>
        <v>13</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t="shared" ca="1" si="81"/>
        <v>{"dy":24,"sl":5,"tp":"uph","vl":"15462","cn":9,"pt":"GO","pr":2700}</v>
      </c>
    </row>
    <row r="238" spans="1:40">
      <c r="A238">
        <v>24</v>
      </c>
      <c r="B238">
        <v>6</v>
      </c>
      <c r="C238">
        <f t="shared" si="72"/>
        <v>0</v>
      </c>
      <c r="D238">
        <f t="shared" ca="1" si="85"/>
        <v>0.92690630249954853</v>
      </c>
      <c r="E238">
        <f t="shared" ca="1" si="85"/>
        <v>0.44378377618283649</v>
      </c>
      <c r="F238">
        <f t="shared" ca="1" si="85"/>
        <v>0.80901157315313599</v>
      </c>
      <c r="G238">
        <f t="shared" ca="1" si="85"/>
        <v>0.16584252140950595</v>
      </c>
      <c r="H238">
        <f t="shared" ca="1" si="85"/>
        <v>0.53000252216022603</v>
      </c>
      <c r="I238">
        <f t="shared" ca="1" si="85"/>
        <v>0.41444642924276165</v>
      </c>
      <c r="M238" t="str">
        <f t="shared" ca="1" si="73"/>
        <v>지정 장비</v>
      </c>
      <c r="N238" t="str">
        <f t="shared" ca="1" si="74"/>
        <v>Equip5202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4</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187</v>
      </c>
      <c r="W238">
        <v>1</v>
      </c>
      <c r="X238" t="s">
        <v>126</v>
      </c>
      <c r="Z238">
        <v>74400</v>
      </c>
      <c r="AA238" t="str">
        <f t="shared" ca="1" si="77"/>
        <v>fe</v>
      </c>
      <c r="AB238" t="s">
        <v>82</v>
      </c>
      <c r="AC238" t="s">
        <v>187</v>
      </c>
      <c r="AD238">
        <v>1</v>
      </c>
      <c r="AE238" t="s">
        <v>126</v>
      </c>
      <c r="AG238">
        <v>74400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t="shared" ca="1" si="81"/>
        <v>{"dy":24,"sl":6,"tp":"fe","vl":"Equip8301","cn":1,"pt":"GO","pr":74400}</v>
      </c>
    </row>
    <row r="239" spans="1:40">
      <c r="A239">
        <v>24</v>
      </c>
      <c r="B239">
        <v>7</v>
      </c>
      <c r="C239">
        <f t="shared" si="72"/>
        <v>0</v>
      </c>
      <c r="D239">
        <f t="shared" ca="1" si="85"/>
        <v>0.90268471807602235</v>
      </c>
      <c r="E239">
        <f t="shared" ca="1" si="85"/>
        <v>0.20385775457762645</v>
      </c>
      <c r="F239">
        <f t="shared" ca="1" si="85"/>
        <v>0.36638085062384917</v>
      </c>
      <c r="G239">
        <f t="shared" ca="1" si="85"/>
        <v>0.59207295296305806</v>
      </c>
      <c r="H239">
        <f t="shared" ca="1" si="85"/>
        <v>0.27253171187592984</v>
      </c>
      <c r="I239">
        <f t="shared" ca="1" si="85"/>
        <v>2.8657900662267921E-2</v>
      </c>
      <c r="M239" t="str">
        <f t="shared" ca="1" si="73"/>
        <v>지정 장비</v>
      </c>
      <c r="N239" t="str">
        <f t="shared" ca="1" si="74"/>
        <v>Equip2102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1000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253</v>
      </c>
      <c r="W239">
        <v>1</v>
      </c>
      <c r="X239" t="s">
        <v>126</v>
      </c>
      <c r="Z239">
        <v>700</v>
      </c>
      <c r="AA239" t="str">
        <f t="shared" ca="1" si="77"/>
        <v>fe</v>
      </c>
      <c r="AB239" t="s">
        <v>82</v>
      </c>
      <c r="AC239" t="s">
        <v>253</v>
      </c>
      <c r="AD239">
        <v>1</v>
      </c>
      <c r="AE239" t="s">
        <v>126</v>
      </c>
      <c r="AG239">
        <v>700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t="shared" ca="1" si="81"/>
        <v>{"dy":24,"sl":7,"tp":"fe","vl":"Equip1001","cn":1,"pt":"GO","pr":700}</v>
      </c>
    </row>
    <row r="240" spans="1:40">
      <c r="A240">
        <v>24</v>
      </c>
      <c r="B240">
        <v>8</v>
      </c>
      <c r="C240">
        <f t="shared" si="72"/>
        <v>0</v>
      </c>
      <c r="D240">
        <f t="shared" ca="1" si="85"/>
        <v>3.8112776085455713E-2</v>
      </c>
      <c r="E240">
        <f t="shared" ca="1" si="85"/>
        <v>0.25975323400078687</v>
      </c>
      <c r="F240">
        <f t="shared" ca="1" si="85"/>
        <v>0.69261194750431221</v>
      </c>
      <c r="G240">
        <f t="shared" ca="1" si="85"/>
        <v>0.35818669897267452</v>
      </c>
      <c r="H240">
        <f t="shared" ca="1" si="85"/>
        <v>0.50850745374463491</v>
      </c>
      <c r="I240">
        <f t="shared" ca="1" si="85"/>
        <v>8.7833581326531296E-2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t="shared" ca="1" si="81"/>
        <v>{"dy":24,"sl":8}</v>
      </c>
    </row>
    <row r="241" spans="1:40">
      <c r="A241">
        <v>24</v>
      </c>
      <c r="B241">
        <v>9</v>
      </c>
      <c r="C241">
        <f t="shared" si="72"/>
        <v>0</v>
      </c>
      <c r="D241">
        <f t="shared" ca="1" si="85"/>
        <v>0.84524845754744338</v>
      </c>
      <c r="E241">
        <f t="shared" ca="1" si="85"/>
        <v>7.3688781510951595E-2</v>
      </c>
      <c r="F241">
        <f t="shared" ca="1" si="85"/>
        <v>0.42722771870803544</v>
      </c>
      <c r="G241">
        <f t="shared" ca="1" si="85"/>
        <v>0.61159712362481256</v>
      </c>
      <c r="H241">
        <f t="shared" ca="1" si="85"/>
        <v>0.38120963098367822</v>
      </c>
      <c r="I241">
        <f t="shared" ca="1" si="85"/>
        <v>0.48424885724256617</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t="shared" ca="1" si="81"/>
        <v>{"dy":24,"sl":9}</v>
      </c>
    </row>
    <row r="242" spans="1:40">
      <c r="A242">
        <v>25</v>
      </c>
      <c r="B242">
        <v>0</v>
      </c>
      <c r="C242">
        <f t="shared" si="72"/>
        <v>0</v>
      </c>
      <c r="D242">
        <f t="shared" ref="D242:I251" ca="1" si="86">RAND()</f>
        <v>0.19844784668322946</v>
      </c>
      <c r="E242">
        <f t="shared" ca="1" si="86"/>
        <v>0.61537375270307082</v>
      </c>
      <c r="F242">
        <f t="shared" ca="1" si="86"/>
        <v>9.3660243860808068E-2</v>
      </c>
      <c r="G242">
        <f t="shared" ca="1" si="86"/>
        <v>0.20350175681873484</v>
      </c>
      <c r="H242">
        <f t="shared" ca="1" si="86"/>
        <v>0.25803725098076091</v>
      </c>
      <c r="I242">
        <f t="shared" ca="1" si="86"/>
        <v>0.55666356345732348</v>
      </c>
      <c r="M242" t="str">
        <f t="shared" ca="1" si="73"/>
        <v>지정 장비</v>
      </c>
      <c r="N242" t="str">
        <f t="shared" ca="1" si="74"/>
        <v>Equip5201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5</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241</v>
      </c>
      <c r="W242">
        <v>1</v>
      </c>
      <c r="X242" t="s">
        <v>126</v>
      </c>
      <c r="Z242">
        <v>800</v>
      </c>
      <c r="AA242" t="str">
        <f t="shared" ca="1" si="77"/>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t="shared" ca="1" si="81"/>
        <v>{"dy":25,"sl":0,"tp":"fe","vl":"Equip5002","cn":1,"pt":"GO","pr":800}</v>
      </c>
    </row>
    <row r="243" spans="1:40">
      <c r="A243">
        <v>25</v>
      </c>
      <c r="B243">
        <v>1</v>
      </c>
      <c r="C243">
        <f t="shared" si="72"/>
        <v>0</v>
      </c>
      <c r="D243">
        <f t="shared" ca="1" si="86"/>
        <v>0.40593060554028659</v>
      </c>
      <c r="E243">
        <f t="shared" ca="1" si="86"/>
        <v>0.23005554785185001</v>
      </c>
      <c r="F243">
        <f t="shared" ca="1" si="86"/>
        <v>0.77627311850018721</v>
      </c>
      <c r="G243">
        <f t="shared" ca="1" si="86"/>
        <v>6.2565104341791633E-2</v>
      </c>
      <c r="H243">
        <f t="shared" ca="1" si="86"/>
        <v>0.42769224601565636</v>
      </c>
      <c r="I243">
        <f t="shared" ca="1" si="86"/>
        <v>0.25281944582056204</v>
      </c>
      <c r="M243" t="str">
        <f t="shared" ca="1" si="73"/>
        <v>지정 장비</v>
      </c>
      <c r="N243" t="str">
        <f t="shared" ca="1" si="74"/>
        <v>Equip2001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700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297</v>
      </c>
      <c r="W243">
        <v>1</v>
      </c>
      <c r="X243" t="s">
        <v>126</v>
      </c>
      <c r="Z243">
        <v>1500</v>
      </c>
      <c r="AA243" t="str">
        <f t="shared" ca="1" si="77"/>
        <v>fe</v>
      </c>
      <c r="AB243" t="s">
        <v>82</v>
      </c>
      <c r="AC243" t="s">
        <v>297</v>
      </c>
      <c r="AD243">
        <v>1</v>
      </c>
      <c r="AE243" t="s">
        <v>126</v>
      </c>
      <c r="AG243">
        <v>1500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t="shared" ca="1" si="81"/>
        <v>{"dy":25,"sl":1,"tp":"fe","vl":"Equip2101","cn":1,"pt":"GO","pr":1500}</v>
      </c>
    </row>
    <row r="244" spans="1:40">
      <c r="A244">
        <v>25</v>
      </c>
      <c r="B244">
        <v>2</v>
      </c>
      <c r="C244">
        <f t="shared" si="72"/>
        <v>0</v>
      </c>
      <c r="D244">
        <f t="shared" ca="1" si="86"/>
        <v>0.93487545969262675</v>
      </c>
      <c r="E244">
        <f t="shared" ca="1" si="86"/>
        <v>0.54989409442251502</v>
      </c>
      <c r="F244">
        <f t="shared" ca="1" si="86"/>
        <v>0.8970972585375443</v>
      </c>
      <c r="G244">
        <f t="shared" ca="1" si="86"/>
        <v>0.38114993585338075</v>
      </c>
      <c r="H244">
        <f t="shared" ca="1" si="86"/>
        <v>0.82369919486130627</v>
      </c>
      <c r="I244">
        <f t="shared" ca="1" si="86"/>
        <v>0.17867871246196376</v>
      </c>
      <c r="M244" t="str">
        <f t="shared" ca="1" si="73"/>
        <v>안 지정 캐릭터 PP 영웅등급</v>
      </c>
      <c r="N244">
        <f t="shared" ca="1" si="74"/>
        <v>54989</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2700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t="shared" ca="1" si="81"/>
        <v>{"dy":25,"sl":2,"tp":"uph","vl":"84832","cn":14,"pt":"GO","pr":4200}</v>
      </c>
    </row>
    <row r="245" spans="1:40">
      <c r="A245">
        <v>25</v>
      </c>
      <c r="B245">
        <v>3</v>
      </c>
      <c r="C245">
        <f t="shared" si="72"/>
        <v>0</v>
      </c>
      <c r="D245">
        <f t="shared" ca="1" si="86"/>
        <v>0.3360360889811439</v>
      </c>
      <c r="E245">
        <f t="shared" ca="1" si="86"/>
        <v>0.41270692713411861</v>
      </c>
      <c r="F245">
        <f t="shared" ca="1" si="86"/>
        <v>0.47523236869760277</v>
      </c>
      <c r="G245">
        <f t="shared" ca="1" si="86"/>
        <v>0.43167089885071253</v>
      </c>
      <c r="H245">
        <f t="shared" ca="1" si="86"/>
        <v>0.24218465158156155</v>
      </c>
      <c r="I245">
        <f t="shared" ca="1" si="86"/>
        <v>9.2964392191726697E-2</v>
      </c>
      <c r="M245" t="str">
        <f t="shared" ca="1" si="73"/>
        <v>안 지정 캐릭터 PP 일반등급</v>
      </c>
      <c r="N245">
        <f t="shared" ca="1" si="74"/>
        <v>41270</v>
      </c>
      <c r="O245">
        <f t="shared" ca="1" si="75"/>
        <v>7</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2100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t="shared" ca="1" si="81"/>
        <v>{"dy":25,"sl":3,"tp":"upn","vl":"94548","cn":14,"pt":"GO","pr":4200}</v>
      </c>
    </row>
    <row r="246" spans="1:40">
      <c r="A246">
        <v>25</v>
      </c>
      <c r="B246">
        <v>4</v>
      </c>
      <c r="C246">
        <f t="shared" si="72"/>
        <v>0</v>
      </c>
      <c r="D246">
        <f t="shared" ca="1" si="86"/>
        <v>0.85632384353650193</v>
      </c>
      <c r="E246">
        <f t="shared" ca="1" si="86"/>
        <v>6.2231619424021445E-2</v>
      </c>
      <c r="F246">
        <f t="shared" ca="1" si="86"/>
        <v>6.0906586508560623E-2</v>
      </c>
      <c r="G246">
        <f t="shared" ca="1" si="86"/>
        <v>2.2868397411707653E-2</v>
      </c>
      <c r="H246">
        <f t="shared" ca="1" si="86"/>
        <v>0.80817182600839366</v>
      </c>
      <c r="I246">
        <f t="shared" ca="1" si="86"/>
        <v>0.73597365048498353</v>
      </c>
      <c r="M246" t="str">
        <f t="shared" ca="1" si="73"/>
        <v>안 지정 캐릭터 PP 일반등급</v>
      </c>
      <c r="N246">
        <f t="shared" ca="1" si="74"/>
        <v>6223</v>
      </c>
      <c r="O246">
        <f t="shared" ca="1" si="75"/>
        <v>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900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t="shared" ca="1" si="81"/>
        <v>{"dy":25,"sl":4,"tp":"upn","vl":"14628","cn":9,"pt":"GO","pr":2700}</v>
      </c>
    </row>
    <row r="247" spans="1:40">
      <c r="A247">
        <v>25</v>
      </c>
      <c r="B247">
        <v>5</v>
      </c>
      <c r="C247">
        <f t="shared" si="72"/>
        <v>0</v>
      </c>
      <c r="D247">
        <f t="shared" ca="1" si="86"/>
        <v>0.92661856517901808</v>
      </c>
      <c r="E247">
        <f t="shared" ca="1" si="86"/>
        <v>9.9679579114472006E-2</v>
      </c>
      <c r="F247">
        <f t="shared" ca="1" si="86"/>
        <v>0.19413219521369696</v>
      </c>
      <c r="G247">
        <f t="shared" ca="1" si="86"/>
        <v>0.48387259156122819</v>
      </c>
      <c r="H247">
        <f t="shared" ca="1" si="86"/>
        <v>0.77815892538373721</v>
      </c>
      <c r="I247">
        <f t="shared" ca="1" si="86"/>
        <v>0.41536133521366103</v>
      </c>
      <c r="M247" t="str">
        <f t="shared" ca="1" si="73"/>
        <v>안 지정 캐릭터 PP 일반등급</v>
      </c>
      <c r="N247">
        <f t="shared" ca="1" si="74"/>
        <v>9967</v>
      </c>
      <c r="O247">
        <f t="shared" ca="1" si="75"/>
        <v>4</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1200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t="shared" ca="1" si="81"/>
        <v>{"dy":25,"sl":5,"tp":"uph","vl":"31175","cn":10,"pt":"GO","pr":3000}</v>
      </c>
    </row>
    <row r="248" spans="1:40">
      <c r="A248">
        <v>25</v>
      </c>
      <c r="B248">
        <v>6</v>
      </c>
      <c r="C248">
        <f t="shared" si="72"/>
        <v>0</v>
      </c>
      <c r="D248">
        <f t="shared" ca="1" si="86"/>
        <v>0.499713599377131</v>
      </c>
      <c r="E248">
        <f t="shared" ca="1" si="86"/>
        <v>0.54425701429790718</v>
      </c>
      <c r="F248">
        <f t="shared" ca="1" si="86"/>
        <v>0.78360043879892805</v>
      </c>
      <c r="G248">
        <f t="shared" ca="1" si="86"/>
        <v>4.3073712093093408E-2</v>
      </c>
      <c r="H248">
        <f t="shared" ca="1" si="86"/>
        <v>0.36768116367618431</v>
      </c>
      <c r="I248">
        <f t="shared" ca="1" si="86"/>
        <v>0.75295464650065147</v>
      </c>
      <c r="M248" t="str">
        <f t="shared" ca="1" si="73"/>
        <v>지정 장비</v>
      </c>
      <c r="N248" t="str">
        <f t="shared" ca="1" si="74"/>
        <v>Equip6101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3700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185</v>
      </c>
      <c r="W248">
        <v>1</v>
      </c>
      <c r="X248" t="s">
        <v>126</v>
      </c>
      <c r="Z248">
        <v>3600</v>
      </c>
      <c r="AA248" t="str">
        <f t="shared" ca="1" si="77"/>
        <v>fe</v>
      </c>
      <c r="AB248" t="s">
        <v>82</v>
      </c>
      <c r="AC248" t="s">
        <v>185</v>
      </c>
      <c r="AD248">
        <v>1</v>
      </c>
      <c r="AE248" t="s">
        <v>126</v>
      </c>
      <c r="AG248">
        <v>3600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t="shared" ca="1" si="81"/>
        <v>{"dy":25,"sl":6,"tp":"fe","vl":"Equip6102","cn":1,"pt":"GO","pr":3600}</v>
      </c>
    </row>
    <row r="249" spans="1:40">
      <c r="A249">
        <v>25</v>
      </c>
      <c r="B249">
        <v>7</v>
      </c>
      <c r="C249">
        <f t="shared" si="72"/>
        <v>0</v>
      </c>
      <c r="D249">
        <f t="shared" ca="1" si="86"/>
        <v>0.67861160802381304</v>
      </c>
      <c r="E249">
        <f t="shared" ca="1" si="86"/>
        <v>0.55484102706123006</v>
      </c>
      <c r="F249">
        <f t="shared" ca="1" si="86"/>
        <v>0.36441917127976564</v>
      </c>
      <c r="G249">
        <f t="shared" ca="1" si="86"/>
        <v>0.82413555909964908</v>
      </c>
      <c r="H249">
        <f t="shared" ca="1" si="86"/>
        <v>0.22281147331619977</v>
      </c>
      <c r="I249">
        <f t="shared" ca="1" si="86"/>
        <v>0.38315484295357849</v>
      </c>
      <c r="M249" t="str">
        <f t="shared" ca="1" si="73"/>
        <v>지정 장비</v>
      </c>
      <c r="N249" t="str">
        <f t="shared" ca="1" si="74"/>
        <v>Equip6202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9300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297</v>
      </c>
      <c r="W249">
        <v>1</v>
      </c>
      <c r="X249" t="s">
        <v>126</v>
      </c>
      <c r="Z249">
        <v>1200</v>
      </c>
      <c r="AA249" t="str">
        <f t="shared" ca="1" si="77"/>
        <v>fe</v>
      </c>
      <c r="AB249" t="s">
        <v>82</v>
      </c>
      <c r="AC249" t="s">
        <v>297</v>
      </c>
      <c r="AD249">
        <v>1</v>
      </c>
      <c r="AE249" t="s">
        <v>126</v>
      </c>
      <c r="AG249">
        <v>1200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t="shared" ca="1" si="81"/>
        <v>{"dy":25,"sl":7,"tp":"fe","vl":"Equip2101","cn":1,"pt":"GO","pr":1200}</v>
      </c>
    </row>
    <row r="250" spans="1:40">
      <c r="A250">
        <v>25</v>
      </c>
      <c r="B250">
        <v>8</v>
      </c>
      <c r="C250">
        <f t="shared" si="72"/>
        <v>0</v>
      </c>
      <c r="D250">
        <f t="shared" ca="1" si="86"/>
        <v>0.79791645480988804</v>
      </c>
      <c r="E250">
        <f t="shared" ca="1" si="86"/>
        <v>0.87603831859660264</v>
      </c>
      <c r="F250">
        <f t="shared" ca="1" si="86"/>
        <v>0.17553637859794047</v>
      </c>
      <c r="G250">
        <f t="shared" ca="1" si="86"/>
        <v>0.69958727273140731</v>
      </c>
      <c r="H250">
        <f t="shared" ca="1" si="86"/>
        <v>5.991086458106365E-2</v>
      </c>
      <c r="I250">
        <f t="shared" ca="1" si="86"/>
        <v>0.85889845170151902</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t="shared" ca="1" si="81"/>
        <v>{"dy":25,"sl":8}</v>
      </c>
    </row>
    <row r="251" spans="1:40">
      <c r="A251">
        <v>25</v>
      </c>
      <c r="B251">
        <v>9</v>
      </c>
      <c r="C251">
        <f t="shared" si="72"/>
        <v>0</v>
      </c>
      <c r="D251">
        <f t="shared" ca="1" si="86"/>
        <v>0.35577550502646527</v>
      </c>
      <c r="E251">
        <f t="shared" ca="1" si="86"/>
        <v>0.96870111545331616</v>
      </c>
      <c r="F251">
        <f t="shared" ca="1" si="86"/>
        <v>0.21534595900444953</v>
      </c>
      <c r="G251">
        <f t="shared" ca="1" si="86"/>
        <v>0.77371854120120986</v>
      </c>
      <c r="H251">
        <f t="shared" ca="1" si="86"/>
        <v>0.36195927944999462</v>
      </c>
      <c r="I251">
        <f t="shared" ca="1" si="86"/>
        <v>0.48063123436243127</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t="shared" ca="1" si="81"/>
        <v>{"dy":25,"sl":9}</v>
      </c>
    </row>
    <row r="252" spans="1:40">
      <c r="A252">
        <v>26</v>
      </c>
      <c r="B252">
        <v>0</v>
      </c>
      <c r="C252">
        <f t="shared" si="72"/>
        <v>0</v>
      </c>
      <c r="D252">
        <f t="shared" ref="D252:I261" ca="1" si="87">RAND()</f>
        <v>0.52180302708983217</v>
      </c>
      <c r="E252">
        <f t="shared" ca="1" si="87"/>
        <v>0.63261163172637946</v>
      </c>
      <c r="F252">
        <f t="shared" ca="1" si="87"/>
        <v>0.78755035070826529</v>
      </c>
      <c r="G252">
        <f t="shared" ca="1" si="87"/>
        <v>0.16142519414628487</v>
      </c>
      <c r="H252">
        <f t="shared" ca="1" si="87"/>
        <v>0.16596708004083083</v>
      </c>
      <c r="I252">
        <f t="shared" ca="1" si="87"/>
        <v>0.10438876697138788</v>
      </c>
      <c r="M252" t="str">
        <f t="shared" ca="1" si="73"/>
        <v>지정 장비</v>
      </c>
      <c r="N252" t="str">
        <f t="shared" ca="1" si="74"/>
        <v>Equip5202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4</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194</v>
      </c>
      <c r="AD252">
        <v>1</v>
      </c>
      <c r="AE252" t="s">
        <v>126</v>
      </c>
      <c r="AG252">
        <v>1900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t="shared" ca="1" si="81"/>
        <v>{"dy":26,"sl":0,"tp":"fe","vl":"Equip6001","cn":1,"pt":"GO","pr":1900}</v>
      </c>
    </row>
    <row r="253" spans="1:40">
      <c r="A253">
        <v>26</v>
      </c>
      <c r="B253">
        <v>1</v>
      </c>
      <c r="C253">
        <f t="shared" si="72"/>
        <v>0</v>
      </c>
      <c r="D253">
        <f t="shared" ca="1" si="87"/>
        <v>0.85957294830272657</v>
      </c>
      <c r="E253">
        <f t="shared" ca="1" si="87"/>
        <v>0.16949411477667597</v>
      </c>
      <c r="F253">
        <f t="shared" ca="1" si="87"/>
        <v>0.26253716830203111</v>
      </c>
      <c r="G253">
        <f t="shared" ca="1" si="87"/>
        <v>6.1266498870770625E-2</v>
      </c>
      <c r="H253">
        <f t="shared" ca="1" si="87"/>
        <v>1.3825614951243237E-2</v>
      </c>
      <c r="I253">
        <f t="shared" ca="1" si="87"/>
        <v>0.82827857075796751</v>
      </c>
      <c r="M253" t="str">
        <f t="shared" ca="1" si="73"/>
        <v>지정 장비</v>
      </c>
      <c r="N253" t="str">
        <f t="shared" ca="1" si="74"/>
        <v>Equip1201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5</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185</v>
      </c>
      <c r="W253">
        <v>1</v>
      </c>
      <c r="X253" t="s">
        <v>126</v>
      </c>
      <c r="Z253">
        <v>3800</v>
      </c>
      <c r="AA253" t="str">
        <f t="shared" ca="1" si="77"/>
        <v>fe</v>
      </c>
      <c r="AB253" t="s">
        <v>82</v>
      </c>
      <c r="AC253" t="s">
        <v>185</v>
      </c>
      <c r="AD253">
        <v>1</v>
      </c>
      <c r="AE253" t="s">
        <v>126</v>
      </c>
      <c r="AG253">
        <v>3800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t="shared" ca="1" si="81"/>
        <v>{"dy":26,"sl":1,"tp":"fe","vl":"Equip6102","cn":1,"pt":"GO","pr":3800}</v>
      </c>
    </row>
    <row r="254" spans="1:40">
      <c r="A254">
        <v>26</v>
      </c>
      <c r="B254">
        <v>2</v>
      </c>
      <c r="C254">
        <f t="shared" si="72"/>
        <v>0</v>
      </c>
      <c r="D254">
        <f t="shared" ca="1" si="87"/>
        <v>0.65592460485183568</v>
      </c>
      <c r="E254">
        <f t="shared" ca="1" si="87"/>
        <v>0.91590951666075548</v>
      </c>
      <c r="F254">
        <f t="shared" ca="1" si="87"/>
        <v>0.97512087206972597</v>
      </c>
      <c r="G254">
        <f t="shared" ca="1" si="87"/>
        <v>0.87871260989030875</v>
      </c>
      <c r="H254">
        <f t="shared" ca="1" si="87"/>
        <v>0.8650899934520162</v>
      </c>
      <c r="I254">
        <f t="shared" ca="1" si="87"/>
        <v>5.0265892321365579E-2</v>
      </c>
      <c r="M254" t="str">
        <f t="shared" ca="1" si="73"/>
        <v>안 지정 캐릭터 PP 영웅등급</v>
      </c>
      <c r="N254">
        <f t="shared" ca="1" si="74"/>
        <v>91590</v>
      </c>
      <c r="O254">
        <f t="shared" ca="1" si="75"/>
        <v>13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t="shared" ca="1" si="81"/>
        <v>{"dy":26,"sl":2,"tp":"uph","vl":"56908","cn":12,"pt":"GO","pr":3600}</v>
      </c>
    </row>
    <row r="255" spans="1:40">
      <c r="A255">
        <v>26</v>
      </c>
      <c r="B255">
        <v>3</v>
      </c>
      <c r="C255">
        <f t="shared" si="72"/>
        <v>0</v>
      </c>
      <c r="D255">
        <f t="shared" ca="1" si="87"/>
        <v>0.96097478788164692</v>
      </c>
      <c r="E255">
        <f t="shared" ca="1" si="87"/>
        <v>0.99371063816536764</v>
      </c>
      <c r="F255">
        <f t="shared" ca="1" si="87"/>
        <v>0.53320489358802559</v>
      </c>
      <c r="G255">
        <f t="shared" ca="1" si="87"/>
        <v>0.75197699003299356</v>
      </c>
      <c r="H255">
        <f t="shared" ca="1" si="87"/>
        <v>0.29825696739918961</v>
      </c>
      <c r="I255">
        <f t="shared" ca="1" si="87"/>
        <v>0.81290863714739092</v>
      </c>
      <c r="M255" t="str">
        <f t="shared" ca="1" si="73"/>
        <v>안 지정 캐릭터 PP 일반등급</v>
      </c>
      <c r="N255">
        <f t="shared" ca="1" si="74"/>
        <v>99371</v>
      </c>
      <c r="O255">
        <f t="shared" ca="1" si="75"/>
        <v>14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4200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t="shared" ca="1" si="81"/>
        <v>{"dy":26,"sl":3,"tp":"upn","vl":"5727","cn":9,"pt":"GO","pr":2700}</v>
      </c>
    </row>
    <row r="256" spans="1:40">
      <c r="A256">
        <v>26</v>
      </c>
      <c r="B256">
        <v>4</v>
      </c>
      <c r="C256">
        <f t="shared" si="72"/>
        <v>0</v>
      </c>
      <c r="D256">
        <f t="shared" ca="1" si="87"/>
        <v>0.96132850302853012</v>
      </c>
      <c r="E256">
        <f t="shared" ca="1" si="87"/>
        <v>1.6290987876897089E-2</v>
      </c>
      <c r="F256">
        <f t="shared" ca="1" si="87"/>
        <v>0.92145033649070085</v>
      </c>
      <c r="G256">
        <f t="shared" ca="1" si="87"/>
        <v>0.50844593714425634</v>
      </c>
      <c r="H256">
        <f t="shared" ca="1" si="87"/>
        <v>0.42654649369836706</v>
      </c>
      <c r="I256">
        <f t="shared" ca="1" si="87"/>
        <v>0.18552126706289807</v>
      </c>
      <c r="M256" t="str">
        <f t="shared" ca="1" si="73"/>
        <v>안 지정 캐릭터 PP 일반등급</v>
      </c>
      <c r="N256">
        <f t="shared" ca="1" si="74"/>
        <v>1629</v>
      </c>
      <c r="O256">
        <f t="shared" ca="1" si="75"/>
        <v>3</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900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t="shared" ca="1" si="81"/>
        <v>{"dy":26,"sl":4,"tp":"upn","vl":"4971","cn":9,"pt":"GO","pr":2700}</v>
      </c>
    </row>
    <row r="257" spans="1:40">
      <c r="A257">
        <v>26</v>
      </c>
      <c r="B257">
        <v>5</v>
      </c>
      <c r="C257">
        <f t="shared" si="72"/>
        <v>0</v>
      </c>
      <c r="D257">
        <f t="shared" ca="1" si="87"/>
        <v>0.64059456835778972</v>
      </c>
      <c r="E257">
        <f t="shared" ca="1" si="87"/>
        <v>0.44203201892465782</v>
      </c>
      <c r="F257">
        <f t="shared" ca="1" si="87"/>
        <v>0.61768525946290664</v>
      </c>
      <c r="G257">
        <f t="shared" ca="1" si="87"/>
        <v>0.14211751713110332</v>
      </c>
      <c r="H257">
        <f t="shared" ca="1" si="87"/>
        <v>0.77599478703364322</v>
      </c>
      <c r="I257">
        <f t="shared" ca="1" si="87"/>
        <v>0.43769108376785237</v>
      </c>
      <c r="M257" t="str">
        <f t="shared" ca="1" si="73"/>
        <v>안 지정 캐릭터 PP 영웅등급</v>
      </c>
      <c r="N257">
        <f t="shared" ca="1" si="74"/>
        <v>44203</v>
      </c>
      <c r="O257">
        <f t="shared" ca="1" si="75"/>
        <v>8</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2400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t="shared" ca="1" si="81"/>
        <v>{"dy":26,"sl":5,"tp":"upn","vl":"79985","cn":13,"pt":"GO","pr":3900}</v>
      </c>
    </row>
    <row r="258" spans="1:40">
      <c r="A258">
        <v>26</v>
      </c>
      <c r="B258">
        <v>6</v>
      </c>
      <c r="C258">
        <f t="shared" ref="C258:C321" si="88">IF(B258&lt;=9,0,
IF(B258=10,1,2))</f>
        <v>0</v>
      </c>
      <c r="D258">
        <f t="shared" ca="1" si="87"/>
        <v>2.8603474307736687E-2</v>
      </c>
      <c r="E258">
        <f t="shared" ca="1" si="87"/>
        <v>1.5548544919818053E-2</v>
      </c>
      <c r="F258">
        <f t="shared" ca="1" si="87"/>
        <v>0.3327588364910592</v>
      </c>
      <c r="G258">
        <f t="shared" ca="1" si="87"/>
        <v>0.80936862064465576</v>
      </c>
      <c r="H258">
        <f t="shared" ca="1" si="87"/>
        <v>0.82485697439645955</v>
      </c>
      <c r="I258">
        <f t="shared" ca="1" si="87"/>
        <v>0.9557010225836079</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Equip0002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900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260</v>
      </c>
      <c r="W258">
        <v>1</v>
      </c>
      <c r="X258" t="s">
        <v>126</v>
      </c>
      <c r="Z258">
        <v>3100</v>
      </c>
      <c r="AA258" t="str">
        <f t="shared" ref="AA258:AA321" ca="1" si="93">IF(ISBLANK(AB258),"",
VLOOKUP(AB258,OFFSET(INDIRECT("$A:$B"),0,MATCH(AB$1&amp;"_Verify",INDIRECT("$1:$1"),0)-1),2,0)
)</f>
        <v>fe</v>
      </c>
      <c r="AB258" t="s">
        <v>82</v>
      </c>
      <c r="AC258" t="s">
        <v>260</v>
      </c>
      <c r="AD258">
        <v>1</v>
      </c>
      <c r="AE258" t="s">
        <v>126</v>
      </c>
      <c r="AG258">
        <v>3100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 t="shared" si="88"/>
        <v>0</v>
      </c>
      <c r="D259">
        <f t="shared" ca="1" si="87"/>
        <v>0.52934707118562419</v>
      </c>
      <c r="E259">
        <f t="shared" ca="1" si="87"/>
        <v>0.83137163538908365</v>
      </c>
      <c r="F259">
        <f t="shared" ca="1" si="87"/>
        <v>0.253370388848419</v>
      </c>
      <c r="G259">
        <f t="shared" ca="1" si="87"/>
        <v>0.2499248225046643</v>
      </c>
      <c r="H259">
        <f t="shared" ca="1" si="87"/>
        <v>0.15461831130588655</v>
      </c>
      <c r="I259">
        <f t="shared" ca="1" si="87"/>
        <v>0.13620915667743605</v>
      </c>
      <c r="M259" t="str">
        <f t="shared" ca="1" si="89"/>
        <v>지정 장비</v>
      </c>
      <c r="N259" t="str">
        <f t="shared" ca="1" si="90"/>
        <v>Equip8102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7600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243</v>
      </c>
      <c r="W259">
        <v>1</v>
      </c>
      <c r="X259" t="s">
        <v>126</v>
      </c>
      <c r="Z259">
        <v>1500</v>
      </c>
      <c r="AA259" t="str">
        <f t="shared" ca="1" si="93"/>
        <v>fe</v>
      </c>
      <c r="AB259" t="s">
        <v>82</v>
      </c>
      <c r="AC259" t="s">
        <v>243</v>
      </c>
      <c r="AD259">
        <v>1</v>
      </c>
      <c r="AE259" t="s">
        <v>126</v>
      </c>
      <c r="AG259">
        <v>1500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t="shared" ca="1" si="97"/>
        <v>{"dy":26,"sl":7,"tp":"fe","vl":"Equip3101","cn":1,"pt":"GO","pr":1500}</v>
      </c>
    </row>
    <row r="260" spans="1:40">
      <c r="A260">
        <v>26</v>
      </c>
      <c r="B260">
        <v>8</v>
      </c>
      <c r="C260">
        <f t="shared" si="88"/>
        <v>0</v>
      </c>
      <c r="D260">
        <f t="shared" ca="1" si="87"/>
        <v>0.59233143473686922</v>
      </c>
      <c r="E260">
        <f t="shared" ca="1" si="87"/>
        <v>0.66401419320796096</v>
      </c>
      <c r="F260">
        <f t="shared" ca="1" si="87"/>
        <v>0.85920566765021511</v>
      </c>
      <c r="G260">
        <f t="shared" ca="1" si="87"/>
        <v>0.82818250411911953</v>
      </c>
      <c r="H260">
        <f t="shared" ca="1" si="87"/>
        <v>0.4299933220836496</v>
      </c>
      <c r="I260">
        <f t="shared" ca="1" si="87"/>
        <v>0.86540024516641589</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t="shared" ca="1" si="97"/>
        <v>{"dy":26,"sl":8}</v>
      </c>
    </row>
    <row r="261" spans="1:40">
      <c r="A261">
        <v>26</v>
      </c>
      <c r="B261">
        <v>9</v>
      </c>
      <c r="C261">
        <f t="shared" si="88"/>
        <v>0</v>
      </c>
      <c r="D261">
        <f t="shared" ca="1" si="87"/>
        <v>0.64141370385010033</v>
      </c>
      <c r="E261">
        <f t="shared" ca="1" si="87"/>
        <v>0.74647244466734619</v>
      </c>
      <c r="F261">
        <f t="shared" ca="1" si="87"/>
        <v>0.1531553180281936</v>
      </c>
      <c r="G261">
        <f t="shared" ca="1" si="87"/>
        <v>0.75281877273156861</v>
      </c>
      <c r="H261">
        <f t="shared" ca="1" si="87"/>
        <v>7.9397656203924916E-2</v>
      </c>
      <c r="I261">
        <f t="shared" ca="1" si="87"/>
        <v>0.51392309551178972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t="shared" ca="1" si="97"/>
        <v>{"dy":26,"sl":9}</v>
      </c>
    </row>
    <row r="262" spans="1:40">
      <c r="A262">
        <v>27</v>
      </c>
      <c r="B262">
        <v>0</v>
      </c>
      <c r="C262">
        <f t="shared" si="88"/>
        <v>0</v>
      </c>
      <c r="D262">
        <f t="shared" ref="D262:I271" ca="1" si="98">RAND()</f>
        <v>0.11053213175362286</v>
      </c>
      <c r="E262">
        <f t="shared" ca="1" si="98"/>
        <v>0.56082501342011626</v>
      </c>
      <c r="F262">
        <f t="shared" ca="1" si="98"/>
        <v>0.63036064673788461</v>
      </c>
      <c r="G262">
        <f t="shared" ca="1" si="98"/>
        <v>0.18051990370435489</v>
      </c>
      <c r="H262">
        <f t="shared" ca="1" si="98"/>
        <v>0.26223932316477849</v>
      </c>
      <c r="I262">
        <f t="shared" ca="1" si="98"/>
        <v>0.23362314309079135</v>
      </c>
      <c r="M262" t="str">
        <f t="shared" ca="1" si="89"/>
        <v>지정 장비</v>
      </c>
      <c r="N262" t="str">
        <f t="shared" ca="1" si="90"/>
        <v>Equip5001</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600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t="shared" ca="1" si="97"/>
        <v>{"dy":27,"sl":0,"tp":"fe","vl":"Equip4101","cn":1,"pt":"GO","pr":1400}</v>
      </c>
    </row>
    <row r="263" spans="1:40">
      <c r="A263">
        <v>27</v>
      </c>
      <c r="B263">
        <v>1</v>
      </c>
      <c r="C263">
        <f t="shared" si="88"/>
        <v>0</v>
      </c>
      <c r="D263">
        <f t="shared" ca="1" si="98"/>
        <v>6.694947117246608E-2</v>
      </c>
      <c r="E263">
        <f t="shared" ca="1" si="98"/>
        <v>0.71211346109364515</v>
      </c>
      <c r="F263">
        <f t="shared" ca="1" si="98"/>
        <v>0.1980521996276412</v>
      </c>
      <c r="G263">
        <f t="shared" ca="1" si="98"/>
        <v>0.14563751255309265</v>
      </c>
      <c r="H263">
        <f t="shared" ca="1" si="98"/>
        <v>0.1683167225611496</v>
      </c>
      <c r="I263">
        <f t="shared" ca="1" si="98"/>
        <v>0.17880577239890616</v>
      </c>
      <c r="M263" t="str">
        <f t="shared" ca="1" si="89"/>
        <v>지정 장비</v>
      </c>
      <c r="N263" t="str">
        <f t="shared" ca="1" si="90"/>
        <v>Equip6102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3200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279</v>
      </c>
      <c r="W263">
        <v>1</v>
      </c>
      <c r="X263" t="s">
        <v>126</v>
      </c>
      <c r="Z263">
        <v>1400</v>
      </c>
      <c r="AA263" t="str">
        <f t="shared" ca="1" si="93"/>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t="shared" ca="1" si="97"/>
        <v>{"dy":27,"sl":1,"tp":"fe","vl":"Equip2102","cn":1,"pt":"GO","pr":1400}</v>
      </c>
    </row>
    <row r="264" spans="1:40">
      <c r="A264">
        <v>27</v>
      </c>
      <c r="B264">
        <v>2</v>
      </c>
      <c r="C264">
        <f t="shared" si="88"/>
        <v>0</v>
      </c>
      <c r="D264">
        <f t="shared" ca="1" si="98"/>
        <v>0.1564536483388006</v>
      </c>
      <c r="E264">
        <f t="shared" ca="1" si="98"/>
        <v>0.48132636118318661</v>
      </c>
      <c r="F264">
        <f t="shared" ca="1" si="98"/>
        <v>0.73644708254743085</v>
      </c>
      <c r="G264">
        <f t="shared" ca="1" si="98"/>
        <v>0.14057441328285147</v>
      </c>
      <c r="H264">
        <f t="shared" ca="1" si="98"/>
        <v>0.91818762786546215</v>
      </c>
      <c r="I264">
        <f t="shared" ca="1" si="98"/>
        <v>0.53642728121568894</v>
      </c>
      <c r="M264" t="str">
        <f t="shared" ca="1" si="89"/>
        <v>안 지정 캐릭터 PP 영웅등급</v>
      </c>
      <c r="N264">
        <f t="shared" ca="1" si="90"/>
        <v>48132</v>
      </c>
      <c r="O264">
        <f t="shared" ca="1" si="91"/>
        <v>8</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5.3800994788803402E-2</v>
      </c>
      <c r="E265">
        <f t="shared" ca="1" si="98"/>
        <v>0.85083266227232945</v>
      </c>
      <c r="F265">
        <f t="shared" ca="1" si="98"/>
        <v>0.52090193585368683</v>
      </c>
      <c r="G265">
        <f t="shared" ca="1" si="98"/>
        <v>0.62860949396356514</v>
      </c>
      <c r="H265">
        <f t="shared" ca="1" si="98"/>
        <v>0.24533207321957684</v>
      </c>
      <c r="I265">
        <f t="shared" ca="1" si="98"/>
        <v>0.4167598623464206</v>
      </c>
      <c r="M265" t="str">
        <f t="shared" ca="1" si="89"/>
        <v>안 지정 캐릭터 PP 영웅등급</v>
      </c>
      <c r="N265">
        <f t="shared" ca="1" si="90"/>
        <v>85083</v>
      </c>
      <c r="O265">
        <f t="shared" ca="1" si="91"/>
        <v>13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0.91783589241992602</v>
      </c>
      <c r="E266">
        <f t="shared" ca="1" si="98"/>
        <v>1.1559803165750782E-2</v>
      </c>
      <c r="F266">
        <f t="shared" ca="1" si="98"/>
        <v>0.73806901539139036</v>
      </c>
      <c r="G266">
        <f t="shared" ca="1" si="98"/>
        <v>0.60897587905885708</v>
      </c>
      <c r="H266">
        <f t="shared" ca="1" si="98"/>
        <v>0.81648568524743415</v>
      </c>
      <c r="I266">
        <f t="shared" ca="1" si="98"/>
        <v>0.14195373302145375</v>
      </c>
      <c r="M266" t="str">
        <f t="shared" ca="1" si="89"/>
        <v>안 지정 캐릭터 PP 일반등급</v>
      </c>
      <c r="N266">
        <f t="shared" ca="1" si="90"/>
        <v>1155</v>
      </c>
      <c r="O266">
        <f t="shared" ca="1" si="91"/>
        <v>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0.64445541263373873</v>
      </c>
      <c r="E267">
        <f t="shared" ca="1" si="98"/>
        <v>0.26781920647941293</v>
      </c>
      <c r="F267">
        <f t="shared" ca="1" si="98"/>
        <v>0.86498990492734107</v>
      </c>
      <c r="G267">
        <f t="shared" ca="1" si="98"/>
        <v>6.8972213586934839E-2</v>
      </c>
      <c r="H267">
        <f t="shared" ca="1" si="98"/>
        <v>5.528081574355459E-2</v>
      </c>
      <c r="I267">
        <f t="shared" ca="1" si="98"/>
        <v>0.37246892107524332</v>
      </c>
      <c r="M267" t="str">
        <f t="shared" ca="1" si="89"/>
        <v>안 지정 캐릭터 PP 영웅등급</v>
      </c>
      <c r="N267">
        <f t="shared" ca="1" si="90"/>
        <v>26781</v>
      </c>
      <c r="O267">
        <f t="shared" ca="1" si="91"/>
        <v>6</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1800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0.86334616269736952</v>
      </c>
      <c r="E268">
        <f t="shared" ca="1" si="98"/>
        <v>4.136493112150208E-2</v>
      </c>
      <c r="F268">
        <f t="shared" ca="1" si="98"/>
        <v>5.9543627954342537E-2</v>
      </c>
      <c r="G268">
        <f t="shared" ca="1" si="98"/>
        <v>0.9049349428069815</v>
      </c>
      <c r="H268">
        <f t="shared" ca="1" si="98"/>
        <v>0.16337467959094476</v>
      </c>
      <c r="I268">
        <f t="shared" ca="1" si="98"/>
        <v>0.37347741481613173</v>
      </c>
      <c r="M268" t="str">
        <f t="shared" ca="1" si="89"/>
        <v>지정 장비</v>
      </c>
      <c r="N268" t="str">
        <f t="shared" ca="1" si="90"/>
        <v>Equip0201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2900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246</v>
      </c>
      <c r="W268">
        <v>1</v>
      </c>
      <c r="X268" t="s">
        <v>126</v>
      </c>
      <c r="Z268">
        <v>600</v>
      </c>
      <c r="AA268" t="str">
        <f t="shared" ca="1" si="93"/>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0.90147788749191682</v>
      </c>
      <c r="E269">
        <f t="shared" ca="1" si="98"/>
        <v>0.87515131357849252</v>
      </c>
      <c r="F269">
        <f t="shared" ca="1" si="98"/>
        <v>3.6706439032336724E-2</v>
      </c>
      <c r="G269">
        <f t="shared" ca="1" si="98"/>
        <v>0.4643965311754441</v>
      </c>
      <c r="H269">
        <f t="shared" ca="1" si="98"/>
        <v>0.49805553656031187</v>
      </c>
      <c r="I269">
        <f t="shared" ca="1" si="98"/>
        <v>0.97379066590986663</v>
      </c>
      <c r="M269" t="str">
        <f t="shared" ca="1" si="89"/>
        <v>지정 장비</v>
      </c>
      <c r="N269" t="str">
        <f t="shared" ca="1" si="90"/>
        <v>Equip8201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29900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201</v>
      </c>
      <c r="W269">
        <v>1</v>
      </c>
      <c r="X269" t="s">
        <v>126</v>
      </c>
      <c r="Z269">
        <v>74600</v>
      </c>
      <c r="AA269" t="str">
        <f t="shared" ca="1" si="93"/>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0.84972664118082097</v>
      </c>
      <c r="E270">
        <f t="shared" ca="1" si="98"/>
        <v>0.2787836865085469</v>
      </c>
      <c r="F270">
        <f t="shared" ca="1" si="98"/>
        <v>0.99569270710476887</v>
      </c>
      <c r="G270">
        <f t="shared" ca="1" si="98"/>
        <v>0.33432052179676031</v>
      </c>
      <c r="H270">
        <f t="shared" ca="1" si="98"/>
        <v>0.61498597765071439</v>
      </c>
      <c r="I270">
        <f t="shared" ca="1" si="98"/>
        <v>0.9345396009321032</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0.91179335001456785</v>
      </c>
      <c r="E271">
        <f t="shared" ca="1" si="98"/>
        <v>0.15827437284250345</v>
      </c>
      <c r="F271">
        <f t="shared" ca="1" si="98"/>
        <v>0.35597680822352573</v>
      </c>
      <c r="G271">
        <f t="shared" ca="1" si="98"/>
        <v>0.68894028538112795</v>
      </c>
      <c r="H271">
        <f t="shared" ca="1" si="98"/>
        <v>0.22045181286354254</v>
      </c>
      <c r="I271">
        <f t="shared" ca="1" si="98"/>
        <v>0.17499305487709949</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0.74347583876929346</v>
      </c>
      <c r="E272">
        <f t="shared" ca="1" si="99"/>
        <v>0.18216279243355948</v>
      </c>
      <c r="F272">
        <f t="shared" ca="1" si="99"/>
        <v>0.20949310033874236</v>
      </c>
      <c r="G272">
        <f t="shared" ca="1" si="99"/>
        <v>0.62211636040145124</v>
      </c>
      <c r="H272">
        <f t="shared" ca="1" si="99"/>
        <v>0.45334716998144087</v>
      </c>
      <c r="I272">
        <f t="shared" ca="1" si="99"/>
        <v>4.1573264010129618E-2</v>
      </c>
      <c r="M272" t="str">
        <f t="shared" ca="1" si="89"/>
        <v>지정 장비</v>
      </c>
      <c r="N272" t="str">
        <f t="shared" ca="1" si="90"/>
        <v>Equip1202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2500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207</v>
      </c>
      <c r="W272">
        <v>1</v>
      </c>
      <c r="X272" t="s">
        <v>126</v>
      </c>
      <c r="Z272">
        <v>3200</v>
      </c>
      <c r="AA272" t="str">
        <f t="shared" ca="1" si="93"/>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0.69451981946071983</v>
      </c>
      <c r="E273">
        <f t="shared" ca="1" si="99"/>
        <v>0.4043166648029789</v>
      </c>
      <c r="F273">
        <f t="shared" ca="1" si="99"/>
        <v>0.16126471132494558</v>
      </c>
      <c r="G273">
        <f t="shared" ca="1" si="99"/>
        <v>9.5995628706339486E-2</v>
      </c>
      <c r="H273">
        <f t="shared" ca="1" si="99"/>
        <v>0.90949760909264399</v>
      </c>
      <c r="I273">
        <f t="shared" ca="1" si="99"/>
        <v>0.5813086974324555</v>
      </c>
      <c r="M273" t="str">
        <f t="shared" ca="1" si="89"/>
        <v>지정 장비</v>
      </c>
      <c r="N273" t="str">
        <f t="shared" ca="1" si="90"/>
        <v>Equip3202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5</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248</v>
      </c>
      <c r="W273">
        <v>1</v>
      </c>
      <c r="X273" t="s">
        <v>126</v>
      </c>
      <c r="Z273">
        <v>900</v>
      </c>
      <c r="AA273" t="str">
        <f t="shared" ca="1" si="93"/>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0.33641122673249346</v>
      </c>
      <c r="E274">
        <f t="shared" ca="1" si="99"/>
        <v>0.79928534827253783</v>
      </c>
      <c r="F274">
        <f t="shared" ca="1" si="99"/>
        <v>0.18887715836121621</v>
      </c>
      <c r="G274">
        <f t="shared" ca="1" si="99"/>
        <v>0.10784920061138314</v>
      </c>
      <c r="H274">
        <f t="shared" ca="1" si="99"/>
        <v>0.58726598958749165</v>
      </c>
      <c r="I274">
        <f t="shared" ca="1" si="99"/>
        <v>0.75802166120875702</v>
      </c>
      <c r="M274" t="str">
        <f t="shared" ca="1" si="89"/>
        <v>안 지정 캐릭터 PP 영웅등급</v>
      </c>
      <c r="N274">
        <f t="shared" ca="1" si="90"/>
        <v>79928</v>
      </c>
      <c r="O274">
        <f t="shared" ca="1" si="91"/>
        <v>12</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3600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0.18402286823014802</v>
      </c>
      <c r="E275">
        <f t="shared" ca="1" si="99"/>
        <v>0.97940225886344801</v>
      </c>
      <c r="F275">
        <f t="shared" ca="1" si="99"/>
        <v>0.41987453237389361</v>
      </c>
      <c r="G275">
        <f t="shared" ca="1" si="99"/>
        <v>0.2906693118043836</v>
      </c>
      <c r="H275">
        <f t="shared" ca="1" si="99"/>
        <v>0.58456691932238358</v>
      </c>
      <c r="I275">
        <f t="shared" ca="1" si="99"/>
        <v>0.79968900619961802</v>
      </c>
      <c r="M275" t="str">
        <f t="shared" ca="1" si="89"/>
        <v>안 지정 캐릭터 PP 영웅등급</v>
      </c>
      <c r="N275">
        <f t="shared" ca="1" si="90"/>
        <v>97940</v>
      </c>
      <c r="O275">
        <f t="shared" ca="1" si="91"/>
        <v>14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4200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3.4825923538736925E-2</v>
      </c>
      <c r="E276">
        <f t="shared" ca="1" si="99"/>
        <v>0.55563389791520645</v>
      </c>
      <c r="F276">
        <f t="shared" ca="1" si="99"/>
        <v>0.34666072410196536</v>
      </c>
      <c r="G276">
        <f t="shared" ca="1" si="99"/>
        <v>0.29007968648571647</v>
      </c>
      <c r="H276">
        <f t="shared" ca="1" si="99"/>
        <v>0.34788972629080861</v>
      </c>
      <c r="I276">
        <f t="shared" ca="1" si="99"/>
        <v>0.95591909337348413</v>
      </c>
      <c r="M276" t="str">
        <f t="shared" ca="1" si="89"/>
        <v>안 지정 캐릭터 PP 일반등급</v>
      </c>
      <c r="N276">
        <f t="shared" ca="1" si="90"/>
        <v>55563</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2700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0.35018402300866192</v>
      </c>
      <c r="E277">
        <f t="shared" ca="1" si="99"/>
        <v>0.73317497448797275</v>
      </c>
      <c r="F277">
        <f t="shared" ca="1" si="99"/>
        <v>0.7786456761570214</v>
      </c>
      <c r="G277">
        <f t="shared" ca="1" si="99"/>
        <v>0.47603752954120593</v>
      </c>
      <c r="H277">
        <f t="shared" ca="1" si="99"/>
        <v>0.97936249421607091</v>
      </c>
      <c r="I277">
        <f t="shared" ca="1" si="99"/>
        <v>1.1982167067264959E-2</v>
      </c>
      <c r="M277" t="str">
        <f t="shared" ca="1" si="89"/>
        <v>지정 장비</v>
      </c>
      <c r="N277" t="str">
        <f t="shared" ca="1" si="90"/>
        <v>Equip6201</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8900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0.41902895718476374</v>
      </c>
      <c r="E278">
        <f t="shared" ca="1" si="99"/>
        <v>0.11088851533369981</v>
      </c>
      <c r="F278">
        <f t="shared" ca="1" si="99"/>
        <v>0.21601789615173794</v>
      </c>
      <c r="G278">
        <f t="shared" ca="1" si="99"/>
        <v>0.45454056294264955</v>
      </c>
      <c r="H278">
        <f t="shared" ca="1" si="99"/>
        <v>4.8508896972261351E-3</v>
      </c>
      <c r="I278">
        <f t="shared" ca="1" si="99"/>
        <v>0.39663655820092203</v>
      </c>
      <c r="M278" t="str">
        <f t="shared" ca="1" si="89"/>
        <v>지정 장비</v>
      </c>
      <c r="N278" t="str">
        <f t="shared" ca="1" si="90"/>
        <v>Equip1102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1200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262</v>
      </c>
      <c r="W278">
        <v>1</v>
      </c>
      <c r="X278" t="s">
        <v>126</v>
      </c>
      <c r="Z278">
        <v>8000</v>
      </c>
      <c r="AA278" t="str">
        <f t="shared" ca="1" si="93"/>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0.2314563231128024</v>
      </c>
      <c r="E279">
        <f t="shared" ca="1" si="99"/>
        <v>0.94061117697417362</v>
      </c>
      <c r="F279">
        <f t="shared" ca="1" si="99"/>
        <v>0.57008836701585153</v>
      </c>
      <c r="G279">
        <f t="shared" ca="1" si="99"/>
        <v>0.59330599757098668</v>
      </c>
      <c r="H279">
        <f t="shared" ca="1" si="99"/>
        <v>6.2432962919691137E-2</v>
      </c>
      <c r="I279">
        <f t="shared" ca="1" si="99"/>
        <v>0.15498421357047998</v>
      </c>
      <c r="M279" t="str">
        <f t="shared" ca="1" si="89"/>
        <v>지정 장비</v>
      </c>
      <c r="N279" t="str">
        <f t="shared" ca="1" si="90"/>
        <v>Equip8301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74000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258</v>
      </c>
      <c r="W279">
        <v>1</v>
      </c>
      <c r="X279" t="s">
        <v>126</v>
      </c>
      <c r="Z279">
        <v>2000</v>
      </c>
      <c r="AA279" t="str">
        <f t="shared" ca="1" si="93"/>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0.21081123988840578</v>
      </c>
      <c r="E280">
        <f t="shared" ca="1" si="99"/>
        <v>0.15249792785837835</v>
      </c>
      <c r="F280">
        <f t="shared" ca="1" si="99"/>
        <v>0.19633290600848174</v>
      </c>
      <c r="G280">
        <f t="shared" ca="1" si="99"/>
        <v>0.81405343398371999</v>
      </c>
      <c r="H280">
        <f t="shared" ca="1" si="99"/>
        <v>0.26670624615831862</v>
      </c>
      <c r="I280">
        <f t="shared" ca="1" si="99"/>
        <v>0.55970508048452394</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7.386280033943271E-2</v>
      </c>
      <c r="E281">
        <f t="shared" ca="1" si="99"/>
        <v>0.31565821583765719</v>
      </c>
      <c r="F281">
        <f t="shared" ca="1" si="99"/>
        <v>7.3561994894616012E-2</v>
      </c>
      <c r="G281">
        <f t="shared" ca="1" si="99"/>
        <v>0.52375521054739005</v>
      </c>
      <c r="H281">
        <f t="shared" ca="1" si="99"/>
        <v>0.1326785332781093</v>
      </c>
      <c r="I281">
        <f t="shared" ca="1" si="99"/>
        <v>0.90327486911555377</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0.2037034959435946</v>
      </c>
      <c r="E282">
        <f t="shared" ca="1" si="100"/>
        <v>0.84010826385390069</v>
      </c>
      <c r="F282">
        <f t="shared" ca="1" si="100"/>
        <v>0.43246025044721581</v>
      </c>
      <c r="G282">
        <f t="shared" ca="1" si="100"/>
        <v>0.25446501042206893</v>
      </c>
      <c r="H282">
        <f t="shared" ca="1" si="100"/>
        <v>0.60521973825311859</v>
      </c>
      <c r="I282">
        <f t="shared" ca="1" si="100"/>
        <v>0.79221954520496096</v>
      </c>
      <c r="M282" t="str">
        <f t="shared" ca="1" si="89"/>
        <v>지정 장비</v>
      </c>
      <c r="N282" t="str">
        <f t="shared" ca="1" si="90"/>
        <v>Equip7201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16</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0.68084578777175975</v>
      </c>
      <c r="E283">
        <f t="shared" ca="1" si="100"/>
        <v>0.28320446643566866</v>
      </c>
      <c r="F283">
        <f t="shared" ca="1" si="100"/>
        <v>0.58492818103163779</v>
      </c>
      <c r="G283">
        <f t="shared" ca="1" si="100"/>
        <v>0.85213669305025019</v>
      </c>
      <c r="H283">
        <f t="shared" ca="1" si="100"/>
        <v>8.2628684790219675E-2</v>
      </c>
      <c r="I283">
        <f t="shared" ca="1" si="100"/>
        <v>0.60595115597807636</v>
      </c>
      <c r="M283" t="str">
        <f t="shared" ca="1" si="89"/>
        <v>지정 장비</v>
      </c>
      <c r="N283" t="str">
        <f t="shared" ca="1" si="90"/>
        <v>Equip2201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3100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202</v>
      </c>
      <c r="W283">
        <v>1</v>
      </c>
      <c r="X283" t="s">
        <v>126</v>
      </c>
      <c r="Z283">
        <v>3200</v>
      </c>
      <c r="AA283" t="str">
        <f t="shared" ca="1" si="93"/>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0.74741684036154554</v>
      </c>
      <c r="E284">
        <f t="shared" ca="1" si="100"/>
        <v>0.77782081206127796</v>
      </c>
      <c r="F284">
        <f t="shared" ca="1" si="100"/>
        <v>0.30984789724295292</v>
      </c>
      <c r="G284">
        <f t="shared" ca="1" si="100"/>
        <v>0.61872998798187695</v>
      </c>
      <c r="H284">
        <f t="shared" ca="1" si="100"/>
        <v>0.18171695229526474</v>
      </c>
      <c r="I284">
        <f t="shared" ca="1" si="100"/>
        <v>0.40960747653549778</v>
      </c>
      <c r="M284" t="str">
        <f t="shared" ca="1" si="89"/>
        <v>안 지정 캐릭터 PP 영웅등급</v>
      </c>
      <c r="N284">
        <f t="shared" ca="1" si="90"/>
        <v>77782</v>
      </c>
      <c r="O284">
        <f t="shared" ca="1" si="91"/>
        <v>12</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3600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0.42364442393461144</v>
      </c>
      <c r="E285">
        <f t="shared" ca="1" si="100"/>
        <v>0.20921052496208425</v>
      </c>
      <c r="F285">
        <f t="shared" ca="1" si="100"/>
        <v>0.15999009571251688</v>
      </c>
      <c r="G285">
        <f t="shared" ca="1" si="100"/>
        <v>0.52224262603178362</v>
      </c>
      <c r="H285">
        <f t="shared" ca="1" si="100"/>
        <v>0.86555251533523525</v>
      </c>
      <c r="I285">
        <f t="shared" ca="1" si="100"/>
        <v>0.39457232660773967</v>
      </c>
      <c r="M285" t="str">
        <f t="shared" ca="1" si="89"/>
        <v>안 지정 캐릭터 PP 일반등급</v>
      </c>
      <c r="N285">
        <f t="shared" ca="1" si="90"/>
        <v>20921</v>
      </c>
      <c r="O285">
        <f t="shared" ca="1" si="91"/>
        <v>5</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1500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8.2833366488512916E-2</v>
      </c>
      <c r="E286">
        <f t="shared" ca="1" si="100"/>
        <v>6.2232530289708765E-2</v>
      </c>
      <c r="F286">
        <f t="shared" ca="1" si="100"/>
        <v>0.23245266163830158</v>
      </c>
      <c r="G286">
        <f t="shared" ca="1" si="100"/>
        <v>0.23733913743959123</v>
      </c>
      <c r="H286">
        <f t="shared" ca="1" si="100"/>
        <v>0.49732028143602747</v>
      </c>
      <c r="I286">
        <f t="shared" ca="1" si="100"/>
        <v>0.56475883845048813</v>
      </c>
      <c r="M286" t="str">
        <f t="shared" ca="1" si="89"/>
        <v>안 지정 캐릭터 PP 일반등급</v>
      </c>
      <c r="N286">
        <f t="shared" ca="1" si="90"/>
        <v>6223</v>
      </c>
      <c r="O286">
        <f t="shared" ca="1" si="91"/>
        <v>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0.24497686911497607</v>
      </c>
      <c r="E287">
        <f t="shared" ca="1" si="100"/>
        <v>0.53236592837371344</v>
      </c>
      <c r="F287">
        <f t="shared" ca="1" si="100"/>
        <v>5.580961656881811E-2</v>
      </c>
      <c r="G287">
        <f t="shared" ca="1" si="100"/>
        <v>0.89362314631405992</v>
      </c>
      <c r="H287">
        <f t="shared" ca="1" si="100"/>
        <v>0.98643981525466573</v>
      </c>
      <c r="I287">
        <f t="shared" ca="1" si="100"/>
        <v>0.78040942540770164</v>
      </c>
      <c r="M287" t="str">
        <f t="shared" ca="1" si="89"/>
        <v>지정 장비</v>
      </c>
      <c r="N287" t="str">
        <f t="shared" ca="1" si="90"/>
        <v>Equip4301</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7800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0.79556525570259384</v>
      </c>
      <c r="E288">
        <f t="shared" ca="1" si="100"/>
        <v>0.96518348210205052</v>
      </c>
      <c r="F288">
        <f t="shared" ca="1" si="100"/>
        <v>0.40441378634643754</v>
      </c>
      <c r="G288">
        <f t="shared" ca="1" si="100"/>
        <v>0.69131655565271244</v>
      </c>
      <c r="H288">
        <f t="shared" ca="1" si="100"/>
        <v>0.96175317803530935</v>
      </c>
      <c r="I288">
        <f t="shared" ca="1" si="100"/>
        <v>0.48633533330677625</v>
      </c>
      <c r="M288" t="str">
        <f t="shared" ca="1" si="89"/>
        <v>지정 장비</v>
      </c>
      <c r="N288" t="str">
        <f t="shared" ca="1" si="90"/>
        <v>Equip8201</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29400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0.51710494864683887</v>
      </c>
      <c r="E289">
        <f t="shared" ca="1" si="100"/>
        <v>0.17176897104673083</v>
      </c>
      <c r="F289">
        <f t="shared" ca="1" si="100"/>
        <v>0.55969986780931591</v>
      </c>
      <c r="G289">
        <f t="shared" ca="1" si="100"/>
        <v>0.12286031605013581</v>
      </c>
      <c r="H289">
        <f t="shared" ca="1" si="100"/>
        <v>0.19434428303091777</v>
      </c>
      <c r="I289">
        <f t="shared" ca="1" si="100"/>
        <v>0.12421564018700781</v>
      </c>
      <c r="M289" t="str">
        <f t="shared" ca="1" si="89"/>
        <v>지정 장비</v>
      </c>
      <c r="N289" t="str">
        <f t="shared" ca="1" si="90"/>
        <v>Equip2001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600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184</v>
      </c>
      <c r="W289">
        <v>1</v>
      </c>
      <c r="X289" t="s">
        <v>126</v>
      </c>
      <c r="Z289">
        <v>2900</v>
      </c>
      <c r="AA289" t="str">
        <f t="shared" ca="1" si="93"/>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0.45153378499010044</v>
      </c>
      <c r="E290">
        <f t="shared" ca="1" si="100"/>
        <v>0.35982461404879817</v>
      </c>
      <c r="F290">
        <f t="shared" ca="1" si="100"/>
        <v>0.60514003530535831</v>
      </c>
      <c r="G290">
        <f t="shared" ca="1" si="100"/>
        <v>0.78387434962091562</v>
      </c>
      <c r="H290">
        <f t="shared" ca="1" si="100"/>
        <v>0.91159395499078022</v>
      </c>
      <c r="I290">
        <f t="shared" ca="1" si="100"/>
        <v>0.44778962276749812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0.19482421908725323</v>
      </c>
      <c r="E291">
        <f t="shared" ca="1" si="100"/>
        <v>0.88006192430922892</v>
      </c>
      <c r="F291">
        <f t="shared" ca="1" si="100"/>
        <v>0.17054101613317407</v>
      </c>
      <c r="G291">
        <f t="shared" ca="1" si="100"/>
        <v>0.96384995263844675</v>
      </c>
      <c r="H291">
        <f t="shared" ca="1" si="100"/>
        <v>0.25317671381774209</v>
      </c>
      <c r="I291">
        <f t="shared" ca="1" si="100"/>
        <v>8.3257774723562772E-2</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0.60913870648132884</v>
      </c>
      <c r="E292">
        <f t="shared" ca="1" si="101"/>
        <v>0.8840823784995252</v>
      </c>
      <c r="F292">
        <f t="shared" ca="1" si="101"/>
        <v>0.71792952064884463</v>
      </c>
      <c r="G292">
        <f t="shared" ca="1" si="101"/>
        <v>0.75466232510824072</v>
      </c>
      <c r="H292">
        <f t="shared" ca="1" si="101"/>
        <v>0.93994826531481646</v>
      </c>
      <c r="I292">
        <f t="shared" ca="1" si="101"/>
        <v>5.3242947778259664E-2</v>
      </c>
      <c r="M292" t="str">
        <f t="shared" ca="1" si="89"/>
        <v>지정 장비</v>
      </c>
      <c r="N292" t="str">
        <f t="shared" ca="1" si="90"/>
        <v>Equip7302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22000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0.10301549888007644</v>
      </c>
      <c r="E293">
        <f t="shared" ca="1" si="101"/>
        <v>0.27297294344156031</v>
      </c>
      <c r="F293">
        <f t="shared" ca="1" si="101"/>
        <v>0.81813894836146828</v>
      </c>
      <c r="G293">
        <f t="shared" ca="1" si="101"/>
        <v>0.96613082737213418</v>
      </c>
      <c r="H293">
        <f t="shared" ca="1" si="101"/>
        <v>0.96722910594669165</v>
      </c>
      <c r="I293">
        <f t="shared" ca="1" si="101"/>
        <v>0.74093137794075603</v>
      </c>
      <c r="M293" t="str">
        <f t="shared" ca="1" si="89"/>
        <v>지정 장비</v>
      </c>
      <c r="N293" t="str">
        <f t="shared" ca="1" si="90"/>
        <v>Equip2102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1400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243</v>
      </c>
      <c r="W293">
        <v>1</v>
      </c>
      <c r="X293" t="s">
        <v>126</v>
      </c>
      <c r="Z293">
        <v>1300</v>
      </c>
      <c r="AA293" t="str">
        <f t="shared" ca="1" si="93"/>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0.1908534156978362</v>
      </c>
      <c r="E294">
        <f t="shared" ca="1" si="101"/>
        <v>0.13433769219955605</v>
      </c>
      <c r="F294">
        <f t="shared" ca="1" si="101"/>
        <v>0.75305205985095458</v>
      </c>
      <c r="G294">
        <f t="shared" ca="1" si="101"/>
        <v>0.65290800789693748</v>
      </c>
      <c r="H294">
        <f t="shared" ca="1" si="101"/>
        <v>0.45468611749496213</v>
      </c>
      <c r="I294">
        <f t="shared" ca="1" si="101"/>
        <v>0.62127325567159708</v>
      </c>
      <c r="M294" t="str">
        <f t="shared" ca="1" si="89"/>
        <v>안 지정 캐릭터 PP 영웅등급</v>
      </c>
      <c r="N294">
        <f t="shared" ca="1" si="90"/>
        <v>13433</v>
      </c>
      <c r="O294">
        <f t="shared" ca="1" si="91"/>
        <v>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1200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0.19598977099359172</v>
      </c>
      <c r="E295">
        <f t="shared" ca="1" si="101"/>
        <v>0.87861650542746006</v>
      </c>
      <c r="F295">
        <f t="shared" ca="1" si="101"/>
        <v>0.96390839492218983</v>
      </c>
      <c r="G295">
        <f t="shared" ca="1" si="101"/>
        <v>0.56857141530116195</v>
      </c>
      <c r="H295">
        <f t="shared" ca="1" si="101"/>
        <v>0.455230096877563</v>
      </c>
      <c r="I295">
        <f t="shared" ca="1" si="101"/>
        <v>0.98242132836692042</v>
      </c>
      <c r="M295" t="str">
        <f t="shared" ca="1" si="89"/>
        <v>안 지정 캐릭터 PP 영웅등급</v>
      </c>
      <c r="N295">
        <f t="shared" ca="1" si="90"/>
        <v>87861</v>
      </c>
      <c r="O295">
        <f t="shared" ca="1" si="91"/>
        <v>13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0.67749078140571573</v>
      </c>
      <c r="E296">
        <f t="shared" ca="1" si="101"/>
        <v>0.1154011656987497</v>
      </c>
      <c r="F296">
        <f t="shared" ca="1" si="101"/>
        <v>7.8245824777241402E-2</v>
      </c>
      <c r="G296">
        <f t="shared" ca="1" si="101"/>
        <v>6.8714948501623407E-2</v>
      </c>
      <c r="H296">
        <f t="shared" ca="1" si="101"/>
        <v>0.7904234581420837</v>
      </c>
      <c r="I296">
        <f t="shared" ca="1" si="101"/>
        <v>4.1395395861319129E-2</v>
      </c>
      <c r="M296" t="str">
        <f t="shared" ca="1" si="89"/>
        <v>안 지정 캐릭터 PP 일반등급</v>
      </c>
      <c r="N296">
        <f t="shared" ca="1" si="90"/>
        <v>11540</v>
      </c>
      <c r="O296">
        <f t="shared" ca="1" si="91"/>
        <v>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0.2010404050911716</v>
      </c>
      <c r="E297">
        <f t="shared" ca="1" si="101"/>
        <v>0.5959174173093722</v>
      </c>
      <c r="F297">
        <f t="shared" ca="1" si="101"/>
        <v>1.0478232670754761E-2</v>
      </c>
      <c r="G297">
        <f t="shared" ca="1" si="101"/>
        <v>0.73626405327939226</v>
      </c>
      <c r="H297">
        <f t="shared" ca="1" si="101"/>
        <v>0.35109977546852589</v>
      </c>
      <c r="I297">
        <f t="shared" ca="1" si="101"/>
        <v>0.5880579775868584</v>
      </c>
      <c r="M297" t="str">
        <f t="shared" ca="1" si="89"/>
        <v>지정 장비</v>
      </c>
      <c r="N297" t="str">
        <f t="shared" ca="1" si="90"/>
        <v>Equip5101</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1300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0.82665370022958784</v>
      </c>
      <c r="E298">
        <f t="shared" ca="1" si="101"/>
        <v>2.1573780110141882E-2</v>
      </c>
      <c r="F298">
        <f t="shared" ca="1" si="101"/>
        <v>0.34010614848554388</v>
      </c>
      <c r="G298">
        <f t="shared" ca="1" si="101"/>
        <v>0.62671468036304723</v>
      </c>
      <c r="H298">
        <f t="shared" ca="1" si="101"/>
        <v>0.13353882315626542</v>
      </c>
      <c r="I298">
        <f t="shared" ca="1" si="101"/>
        <v>0.69211344048455692</v>
      </c>
      <c r="M298" t="str">
        <f t="shared" ca="1" si="89"/>
        <v>지정 장비</v>
      </c>
      <c r="N298" t="str">
        <f t="shared" ca="1" si="90"/>
        <v>Equip0101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1400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0.29791185587547353</v>
      </c>
      <c r="E299">
        <f t="shared" ca="1" si="101"/>
        <v>0.18783985260873426</v>
      </c>
      <c r="F299">
        <f t="shared" ca="1" si="101"/>
        <v>0.12705181391066478</v>
      </c>
      <c r="G299">
        <f t="shared" ca="1" si="101"/>
        <v>0.87975929582098611</v>
      </c>
      <c r="H299">
        <f t="shared" ca="1" si="101"/>
        <v>2.4570285020042992E-2</v>
      </c>
      <c r="I299">
        <f t="shared" ca="1" si="101"/>
        <v>0.12490903334720604</v>
      </c>
      <c r="M299" t="str">
        <f t="shared" ca="1" si="89"/>
        <v>지정 장비</v>
      </c>
      <c r="N299" t="str">
        <f t="shared" ca="1" si="90"/>
        <v>Equip2002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600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280</v>
      </c>
      <c r="W299">
        <v>1</v>
      </c>
      <c r="X299" t="s">
        <v>126</v>
      </c>
      <c r="Z299">
        <v>3300</v>
      </c>
      <c r="AA299" t="str">
        <f t="shared" ca="1" si="93"/>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0.94568410234979361</v>
      </c>
      <c r="E300">
        <f t="shared" ca="1" si="101"/>
        <v>5.8741413716640212E-2</v>
      </c>
      <c r="F300">
        <f t="shared" ca="1" si="101"/>
        <v>0.29860024720761891</v>
      </c>
      <c r="G300">
        <f t="shared" ca="1" si="101"/>
        <v>0.62045888788453474</v>
      </c>
      <c r="H300">
        <f t="shared" ca="1" si="101"/>
        <v>0.20160494788756866</v>
      </c>
      <c r="I300">
        <f t="shared" ca="1" si="101"/>
        <v>0.6284606435439567</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0.51157123360925039</v>
      </c>
      <c r="E301">
        <f t="shared" ca="1" si="101"/>
        <v>0.83233378386429213</v>
      </c>
      <c r="F301">
        <f t="shared" ca="1" si="101"/>
        <v>0.26121785307533207</v>
      </c>
      <c r="G301">
        <f t="shared" ca="1" si="101"/>
        <v>0.60744239454678117</v>
      </c>
      <c r="H301">
        <f t="shared" ca="1" si="101"/>
        <v>0.13021413258315295</v>
      </c>
      <c r="I301">
        <f t="shared" ca="1" si="101"/>
        <v>0.6031098442243048</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0.53937534669873988</v>
      </c>
      <c r="E302">
        <f t="shared" ca="1" si="102"/>
        <v>3.2091864362274958E-2</v>
      </c>
      <c r="F302">
        <f t="shared" ca="1" si="102"/>
        <v>0.32644151768787355</v>
      </c>
      <c r="G302">
        <f t="shared" ca="1" si="102"/>
        <v>0.71352892014464808</v>
      </c>
      <c r="H302">
        <f t="shared" ca="1" si="102"/>
        <v>0.75824112605458271</v>
      </c>
      <c r="I302">
        <f t="shared" ca="1" si="102"/>
        <v>0.9233794624399736</v>
      </c>
      <c r="M302" t="str">
        <f t="shared" ca="1" si="89"/>
        <v>지정 장비</v>
      </c>
      <c r="N302" t="str">
        <f t="shared" ca="1" si="90"/>
        <v>Equip0101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1500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0.28242327265365819</v>
      </c>
      <c r="E303">
        <f t="shared" ca="1" si="102"/>
        <v>0.75271035814049425</v>
      </c>
      <c r="F303">
        <f t="shared" ca="1" si="102"/>
        <v>0.10445552285923776</v>
      </c>
      <c r="G303">
        <f t="shared" ca="1" si="102"/>
        <v>0.31680827492803065</v>
      </c>
      <c r="H303">
        <f t="shared" ca="1" si="102"/>
        <v>0.75985892272151945</v>
      </c>
      <c r="I303">
        <f t="shared" ca="1" si="102"/>
        <v>0.53855618308390751</v>
      </c>
      <c r="M303" t="str">
        <f t="shared" ca="1" si="89"/>
        <v>지정 장비</v>
      </c>
      <c r="N303" t="str">
        <f t="shared" ca="1" si="90"/>
        <v>Equip6301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35</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256</v>
      </c>
      <c r="W303">
        <v>1</v>
      </c>
      <c r="X303" t="s">
        <v>126</v>
      </c>
      <c r="Z303">
        <v>3800</v>
      </c>
      <c r="AA303" t="str">
        <f t="shared" ca="1" si="93"/>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0.45938997101061929</v>
      </c>
      <c r="E304">
        <f t="shared" ca="1" si="102"/>
        <v>0.19382736382530374</v>
      </c>
      <c r="F304">
        <f t="shared" ca="1" si="102"/>
        <v>0.4838156037857817</v>
      </c>
      <c r="G304">
        <f t="shared" ca="1" si="102"/>
        <v>0.5799369320759874</v>
      </c>
      <c r="H304">
        <f t="shared" ca="1" si="102"/>
        <v>1.4808721394142799E-2</v>
      </c>
      <c r="I304">
        <f t="shared" ca="1" si="102"/>
        <v>0.8126076548434561</v>
      </c>
      <c r="M304" t="str">
        <f t="shared" ca="1" si="89"/>
        <v>안 지정 캐릭터 PP 영웅등급</v>
      </c>
      <c r="N304">
        <f t="shared" ca="1" si="90"/>
        <v>19382</v>
      </c>
      <c r="O304">
        <f t="shared" ca="1" si="91"/>
        <v>5</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1500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0.2002853912153687</v>
      </c>
      <c r="E305">
        <f t="shared" ca="1" si="102"/>
        <v>0.8228941172410138</v>
      </c>
      <c r="F305">
        <f t="shared" ca="1" si="102"/>
        <v>0.57010315048278015</v>
      </c>
      <c r="G305">
        <f t="shared" ca="1" si="102"/>
        <v>5.5253294543233133E-2</v>
      </c>
      <c r="H305">
        <f t="shared" ca="1" si="102"/>
        <v>0.38869388229561719</v>
      </c>
      <c r="I305">
        <f t="shared" ca="1" si="102"/>
        <v>0.75605943215760274</v>
      </c>
      <c r="M305" t="str">
        <f t="shared" ca="1" si="89"/>
        <v>안 지정 캐릭터 PP 영웅등급</v>
      </c>
      <c r="N305">
        <f t="shared" ca="1" si="90"/>
        <v>82289</v>
      </c>
      <c r="O305">
        <f t="shared" ca="1" si="91"/>
        <v>12</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3600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0.81598443659251263</v>
      </c>
      <c r="E306">
        <f t="shared" ca="1" si="102"/>
        <v>0.80788111423376874</v>
      </c>
      <c r="F306">
        <f t="shared" ca="1" si="102"/>
        <v>9.502790045642695E-3</v>
      </c>
      <c r="G306">
        <f t="shared" ca="1" si="102"/>
        <v>0.22403502308522871</v>
      </c>
      <c r="H306">
        <f t="shared" ca="1" si="102"/>
        <v>0.59617019188659415</v>
      </c>
      <c r="I306">
        <f t="shared" ca="1" si="102"/>
        <v>0.40393742135279487</v>
      </c>
      <c r="M306" t="str">
        <f t="shared" ca="1" si="89"/>
        <v>안 지정 캐릭터 PP 일반등급</v>
      </c>
      <c r="N306">
        <f t="shared" ca="1" si="90"/>
        <v>80788</v>
      </c>
      <c r="O306">
        <f t="shared" ca="1" si="91"/>
        <v>12</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3600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4.8784982911701968E-2</v>
      </c>
      <c r="E307">
        <f t="shared" ca="1" si="102"/>
        <v>0.20873611233868083</v>
      </c>
      <c r="F307">
        <f t="shared" ca="1" si="102"/>
        <v>0.5122815695473546</v>
      </c>
      <c r="G307">
        <f t="shared" ca="1" si="102"/>
        <v>0.46919183548645582</v>
      </c>
      <c r="H307">
        <f t="shared" ca="1" si="102"/>
        <v>0.47898419958344152</v>
      </c>
      <c r="I307">
        <f t="shared" ca="1" si="102"/>
        <v>0.64054249660873153</v>
      </c>
      <c r="M307" t="str">
        <f t="shared" ca="1" si="89"/>
        <v>지정 장비</v>
      </c>
      <c r="N307" t="str">
        <f t="shared" ca="1" si="90"/>
        <v>Equip1302</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7700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0.5690796740330536</v>
      </c>
      <c r="E308">
        <f t="shared" ca="1" si="102"/>
        <v>0.11399341524126338</v>
      </c>
      <c r="F308">
        <f t="shared" ca="1" si="102"/>
        <v>3.8952423152914584E-2</v>
      </c>
      <c r="G308">
        <f t="shared" ca="1" si="102"/>
        <v>4.1880916773798793E-2</v>
      </c>
      <c r="H308">
        <f t="shared" ca="1" si="102"/>
        <v>9.169494590765026E-2</v>
      </c>
      <c r="I308">
        <f t="shared" ca="1" si="102"/>
        <v>0.84678327089785266</v>
      </c>
      <c r="M308" t="str">
        <f t="shared" ca="1" si="89"/>
        <v>지정 장비</v>
      </c>
      <c r="N308" t="str">
        <f t="shared" ca="1" si="90"/>
        <v>Equip1102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1500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257</v>
      </c>
      <c r="W308">
        <v>1</v>
      </c>
      <c r="X308" t="s">
        <v>126</v>
      </c>
      <c r="Z308">
        <v>3300</v>
      </c>
      <c r="AA308" t="str">
        <f t="shared" ca="1" si="93"/>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0.61549118253098223</v>
      </c>
      <c r="E309">
        <f t="shared" ca="1" si="102"/>
        <v>0.50321378882759527</v>
      </c>
      <c r="F309">
        <f t="shared" ca="1" si="102"/>
        <v>0.82223342657960141</v>
      </c>
      <c r="G309">
        <f t="shared" ca="1" si="102"/>
        <v>1.5431985406155757E-2</v>
      </c>
      <c r="H309">
        <f t="shared" ca="1" si="102"/>
        <v>0.65548880301784396</v>
      </c>
      <c r="I309">
        <f t="shared" ca="1" si="102"/>
        <v>0.58253277217543076</v>
      </c>
      <c r="M309" t="str">
        <f t="shared" ca="1" si="89"/>
        <v>지정 장비</v>
      </c>
      <c r="N309" t="str">
        <f t="shared" ca="1" si="90"/>
        <v>Equip6001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2100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251</v>
      </c>
      <c r="W309">
        <v>1</v>
      </c>
      <c r="X309" t="s">
        <v>126</v>
      </c>
      <c r="Z309">
        <v>3200</v>
      </c>
      <c r="AA309" t="str">
        <f t="shared" ca="1" si="93"/>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0.58198772874836568</v>
      </c>
      <c r="E310">
        <f t="shared" ca="1" si="102"/>
        <v>0.74342245972848242</v>
      </c>
      <c r="F310">
        <f t="shared" ca="1" si="102"/>
        <v>0.8508183007372212</v>
      </c>
      <c r="G310">
        <f t="shared" ca="1" si="102"/>
        <v>0.19796899409830215</v>
      </c>
      <c r="H310">
        <f t="shared" ca="1" si="102"/>
        <v>0.9911199293595585</v>
      </c>
      <c r="I310">
        <f t="shared" ca="1" si="102"/>
        <v>0.74607568093492427</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0.99341522046243613</v>
      </c>
      <c r="E311">
        <f t="shared" ca="1" si="102"/>
        <v>9.2201512731897584E-3</v>
      </c>
      <c r="F311">
        <f t="shared" ca="1" si="102"/>
        <v>0.92094931160039872</v>
      </c>
      <c r="G311">
        <f t="shared" ca="1" si="102"/>
        <v>0.23493946112316066</v>
      </c>
      <c r="H311">
        <f t="shared" ca="1" si="102"/>
        <v>0.25671488194016723</v>
      </c>
      <c r="I311">
        <f t="shared" ca="1" si="102"/>
        <v>0.77473650917904735</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0.78944686165149969</v>
      </c>
      <c r="E312">
        <f t="shared" ca="1" si="103"/>
        <v>0.85317725156041357</v>
      </c>
      <c r="F312">
        <f t="shared" ca="1" si="103"/>
        <v>0.23230552810499805</v>
      </c>
      <c r="G312">
        <f t="shared" ca="1" si="103"/>
        <v>0.68602710053415139</v>
      </c>
      <c r="H312">
        <f t="shared" ca="1" si="103"/>
        <v>0.27941684857446436</v>
      </c>
      <c r="I312">
        <f t="shared" ca="1" si="103"/>
        <v>0.96623671557816304</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0.497153865159779</v>
      </c>
      <c r="E313">
        <f t="shared" ca="1" si="103"/>
        <v>0.50730373821426378</v>
      </c>
      <c r="F313">
        <f t="shared" ca="1" si="103"/>
        <v>9.4765617323585238E-2</v>
      </c>
      <c r="G313">
        <f t="shared" ca="1" si="103"/>
        <v>7.6805985310068881E-2</v>
      </c>
      <c r="H313">
        <f t="shared" ca="1" si="103"/>
        <v>0.19996752715835597</v>
      </c>
      <c r="I313">
        <f t="shared" ca="1" si="103"/>
        <v>0.14963231418898271</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0.31001322209335236</v>
      </c>
      <c r="E314">
        <f t="shared" ca="1" si="103"/>
        <v>0.92564759474687663</v>
      </c>
      <c r="F314">
        <f t="shared" ca="1" si="103"/>
        <v>0.2524174187440329</v>
      </c>
      <c r="G314">
        <f t="shared" ca="1" si="103"/>
        <v>0.45661647518100867</v>
      </c>
      <c r="H314">
        <f t="shared" ca="1" si="103"/>
        <v>8.1422467969417656E-2</v>
      </c>
      <c r="I314">
        <f t="shared" ca="1" si="103"/>
        <v>0.30483721469175407</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0.42030249877627224</v>
      </c>
      <c r="E315">
        <f t="shared" ca="1" si="103"/>
        <v>0.58491725308620268</v>
      </c>
      <c r="F315">
        <f t="shared" ca="1" si="103"/>
        <v>1.6471896427533328E-2</v>
      </c>
      <c r="G315">
        <f t="shared" ca="1" si="103"/>
        <v>0.6650729314668119</v>
      </c>
      <c r="H315">
        <f t="shared" ca="1" si="103"/>
        <v>0.71292545440446764</v>
      </c>
      <c r="I315">
        <f t="shared" ca="1" si="103"/>
        <v>0.10566640592546295</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0.85848349348840347</v>
      </c>
      <c r="E316">
        <f t="shared" ca="1" si="103"/>
        <v>0.5664228239021164</v>
      </c>
      <c r="F316">
        <f t="shared" ca="1" si="103"/>
        <v>0.26847182009284476</v>
      </c>
      <c r="G316">
        <f t="shared" ca="1" si="103"/>
        <v>0.60219846778221675</v>
      </c>
      <c r="H316">
        <f t="shared" ca="1" si="103"/>
        <v>0.5034404301447637</v>
      </c>
      <c r="I316">
        <f t="shared" ca="1" si="103"/>
        <v>0.95610147212348029</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0.83604233424114693</v>
      </c>
      <c r="E317">
        <f t="shared" ca="1" si="103"/>
        <v>0.16265274364021665</v>
      </c>
      <c r="F317">
        <f t="shared" ca="1" si="103"/>
        <v>0.19729154199344778</v>
      </c>
      <c r="G317">
        <f t="shared" ca="1" si="103"/>
        <v>0.83309184926439117</v>
      </c>
      <c r="H317">
        <f t="shared" ca="1" si="103"/>
        <v>0.97592005700248796</v>
      </c>
      <c r="I317">
        <f t="shared" ca="1" si="103"/>
        <v>0.35221487637229099</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0.12445086727925736</v>
      </c>
      <c r="E318">
        <f t="shared" ca="1" si="103"/>
        <v>4.4399997073735764E-2</v>
      </c>
      <c r="F318">
        <f t="shared" ca="1" si="103"/>
        <v>0.49405341921087575</v>
      </c>
      <c r="G318">
        <f t="shared" ca="1" si="103"/>
        <v>0.5131521423002926</v>
      </c>
      <c r="H318">
        <f t="shared" ca="1" si="103"/>
        <v>0.44425765987284538</v>
      </c>
      <c r="I318">
        <f t="shared" ca="1" si="103"/>
        <v>2.3369259496729522E-2</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0.31245580323038302</v>
      </c>
      <c r="E319">
        <f t="shared" ca="1" si="103"/>
        <v>0.47392347797522505</v>
      </c>
      <c r="F319">
        <f t="shared" ca="1" si="103"/>
        <v>0.85691314767447424</v>
      </c>
      <c r="G319">
        <f t="shared" ca="1" si="103"/>
        <v>0.15266226792530124</v>
      </c>
      <c r="H319">
        <f t="shared" ca="1" si="103"/>
        <v>3.3962515955696659E-3</v>
      </c>
      <c r="I319">
        <f t="shared" ca="1" si="103"/>
        <v>0.98509376600098897</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4.6766239871009474E-2</v>
      </c>
      <c r="E320">
        <f t="shared" ca="1" si="103"/>
        <v>0.99475139422493919</v>
      </c>
      <c r="F320">
        <f t="shared" ca="1" si="103"/>
        <v>0.90752957560277836</v>
      </c>
      <c r="G320">
        <f t="shared" ca="1" si="103"/>
        <v>4.3643707440932156E-2</v>
      </c>
      <c r="H320">
        <f t="shared" ca="1" si="103"/>
        <v>5.374858739775723E-3</v>
      </c>
      <c r="I320">
        <f t="shared" ca="1" si="103"/>
        <v>0.22377955343342082</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0.88488625316490077</v>
      </c>
      <c r="E321">
        <f t="shared" ca="1" si="103"/>
        <v>0.74291990967889643</v>
      </c>
      <c r="F321">
        <f t="shared" ca="1" si="103"/>
        <v>7.2622906656671371E-2</v>
      </c>
      <c r="G321">
        <f t="shared" ca="1" si="103"/>
        <v>0.61878261865096507</v>
      </c>
      <c r="H321">
        <f t="shared" ca="1" si="103"/>
        <v>0.62814876799603914</v>
      </c>
      <c r="I321">
        <f t="shared" ca="1" si="103"/>
        <v>0.84299523843191337</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0.87603791344759463</v>
      </c>
      <c r="E322">
        <f t="shared" ca="1" si="105"/>
        <v>0.90156774961168362</v>
      </c>
      <c r="F322">
        <f t="shared" ca="1" si="105"/>
        <v>6.965651536230999E-2</v>
      </c>
      <c r="G322">
        <f t="shared" ca="1" si="105"/>
        <v>0.34227583020956642</v>
      </c>
      <c r="H322">
        <f t="shared" ca="1" si="105"/>
        <v>0.64625946425747482</v>
      </c>
      <c r="I322">
        <f t="shared" ca="1" si="105"/>
        <v>0.49748693214678485</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0.41391025347382882</v>
      </c>
      <c r="E323">
        <f t="shared" ca="1" si="105"/>
        <v>0.71910008615472054</v>
      </c>
      <c r="F323">
        <f t="shared" ca="1" si="105"/>
        <v>0.94230051358336731</v>
      </c>
      <c r="G323">
        <f t="shared" ca="1" si="105"/>
        <v>0.52366158762997794</v>
      </c>
      <c r="H323">
        <f t="shared" ca="1" si="105"/>
        <v>0.6686779714605009</v>
      </c>
      <c r="I323">
        <f t="shared" ca="1" si="105"/>
        <v>0.79942054004471452</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0.29666568384438829</v>
      </c>
      <c r="E324">
        <f t="shared" ca="1" si="105"/>
        <v>0.53830630175300553</v>
      </c>
      <c r="F324">
        <f t="shared" ca="1" si="105"/>
        <v>7.3537165355186618E-2</v>
      </c>
      <c r="G324">
        <f t="shared" ca="1" si="105"/>
        <v>0.76622809167792383</v>
      </c>
      <c r="H324">
        <f t="shared" ca="1" si="105"/>
        <v>0.9174418578530773</v>
      </c>
      <c r="I324">
        <f t="shared" ca="1" si="105"/>
        <v>0.58890425141115144</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0.93973783904705266</v>
      </c>
      <c r="E325">
        <f t="shared" ca="1" si="105"/>
        <v>0.37762093480795045</v>
      </c>
      <c r="F325">
        <f t="shared" ca="1" si="105"/>
        <v>0.42051316662407845</v>
      </c>
      <c r="G325">
        <f t="shared" ca="1" si="105"/>
        <v>6.1751352599341947E-2</v>
      </c>
      <c r="H325">
        <f t="shared" ca="1" si="105"/>
        <v>0.31499574272457598</v>
      </c>
      <c r="I325">
        <f t="shared" ca="1" si="105"/>
        <v>0.78662436655449774</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0.10701589113242993</v>
      </c>
      <c r="E326">
        <f t="shared" ca="1" si="105"/>
        <v>0.54608232413645308</v>
      </c>
      <c r="F326">
        <f t="shared" ca="1" si="105"/>
        <v>0.9981693277824959</v>
      </c>
      <c r="G326">
        <f t="shared" ca="1" si="105"/>
        <v>0.64207713084353402</v>
      </c>
      <c r="H326">
        <f t="shared" ca="1" si="105"/>
        <v>0.95906345261539705</v>
      </c>
      <c r="I326">
        <f t="shared" ca="1" si="105"/>
        <v>0.34174113513497562</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0.46138593481640078</v>
      </c>
      <c r="E327">
        <f t="shared" ca="1" si="105"/>
        <v>0.33220150028892903</v>
      </c>
      <c r="F327">
        <f t="shared" ca="1" si="105"/>
        <v>0.40136891636839578</v>
      </c>
      <c r="G327">
        <f t="shared" ca="1" si="105"/>
        <v>0.57482284996715993</v>
      </c>
      <c r="H327">
        <f t="shared" ca="1" si="105"/>
        <v>0.72956535664064703</v>
      </c>
      <c r="I327">
        <f t="shared" ca="1" si="105"/>
        <v>0.8145397106813187</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0.44688091877252312</v>
      </c>
      <c r="E328">
        <f t="shared" ca="1" si="105"/>
        <v>0.75695497783561172</v>
      </c>
      <c r="F328">
        <f t="shared" ca="1" si="105"/>
        <v>0.88378972603228034</v>
      </c>
      <c r="G328">
        <f t="shared" ca="1" si="105"/>
        <v>0.23377347205855181</v>
      </c>
      <c r="H328">
        <f t="shared" ca="1" si="105"/>
        <v>0.24430656059079403</v>
      </c>
      <c r="I328">
        <f t="shared" ca="1" si="105"/>
        <v>0.68488925488493924</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0.26412431857931074</v>
      </c>
      <c r="E329">
        <f t="shared" ca="1" si="105"/>
        <v>0.68248576281648754</v>
      </c>
      <c r="F329">
        <f t="shared" ca="1" si="105"/>
        <v>0.84262831282606021</v>
      </c>
      <c r="G329">
        <f t="shared" ca="1" si="105"/>
        <v>0.76197128566592975</v>
      </c>
      <c r="H329">
        <f t="shared" ca="1" si="105"/>
        <v>0.42185931179214298</v>
      </c>
      <c r="I329">
        <f t="shared" ca="1" si="105"/>
        <v>0.15676226117970415</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0.58622269849979192</v>
      </c>
      <c r="E330">
        <f t="shared" ca="1" si="105"/>
        <v>0.33817486272510877</v>
      </c>
      <c r="F330">
        <f t="shared" ca="1" si="105"/>
        <v>0.76953228253092365</v>
      </c>
      <c r="G330">
        <f t="shared" ca="1" si="105"/>
        <v>0.27735454749622634</v>
      </c>
      <c r="H330">
        <f t="shared" ca="1" si="105"/>
        <v>0.99534876983483322</v>
      </c>
      <c r="I330">
        <f t="shared" ca="1" si="105"/>
        <v>0.30943743330225448</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0.86554363560962266</v>
      </c>
      <c r="E331">
        <f t="shared" ca="1" si="105"/>
        <v>0.17395311128065216</v>
      </c>
      <c r="F331">
        <f t="shared" ca="1" si="105"/>
        <v>0.94577982736916932</v>
      </c>
      <c r="G331">
        <f t="shared" ca="1" si="105"/>
        <v>0.74517154007192177</v>
      </c>
      <c r="H331">
        <f t="shared" ca="1" si="105"/>
        <v>0.37518530974855679</v>
      </c>
      <c r="I331">
        <f t="shared" ca="1" si="105"/>
        <v>0.70580881650991889</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0.87465562066901836</v>
      </c>
      <c r="E332">
        <f t="shared" ca="1" si="115"/>
        <v>0.5180476474341017</v>
      </c>
      <c r="F332">
        <f t="shared" ca="1" si="115"/>
        <v>0.13879417343123723</v>
      </c>
      <c r="G332">
        <f t="shared" ca="1" si="115"/>
        <v>0.60948122925764947</v>
      </c>
      <c r="H332">
        <f t="shared" ca="1" si="115"/>
        <v>0.59840638559941939</v>
      </c>
      <c r="I332">
        <f t="shared" ca="1" si="115"/>
        <v>0.58132787981953427</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0.55040672061566265</v>
      </c>
      <c r="E333">
        <f t="shared" ca="1" si="115"/>
        <v>0.48233267978291916</v>
      </c>
      <c r="F333">
        <f t="shared" ca="1" si="115"/>
        <v>0.93316983934831521</v>
      </c>
      <c r="G333">
        <f t="shared" ca="1" si="115"/>
        <v>0.74830697283930336</v>
      </c>
      <c r="H333">
        <f t="shared" ca="1" si="115"/>
        <v>0.83154750620238216</v>
      </c>
      <c r="I333">
        <f t="shared" ca="1" si="115"/>
        <v>0.7681826195867173</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0.69401846263508504</v>
      </c>
      <c r="E334">
        <f t="shared" ca="1" si="115"/>
        <v>0.46718008008062017</v>
      </c>
      <c r="F334">
        <f t="shared" ca="1" si="115"/>
        <v>0.52110541313644143</v>
      </c>
      <c r="G334">
        <f t="shared" ca="1" si="115"/>
        <v>0.8880090222698992</v>
      </c>
      <c r="H334">
        <f t="shared" ca="1" si="115"/>
        <v>0.25538673681884438</v>
      </c>
      <c r="I334">
        <f t="shared" ca="1" si="115"/>
        <v>0.60782999189543119</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0.40085428010197588</v>
      </c>
      <c r="E335">
        <f t="shared" ca="1" si="115"/>
        <v>0.79570670820980516</v>
      </c>
      <c r="F335">
        <f t="shared" ca="1" si="115"/>
        <v>0.10392857263132227</v>
      </c>
      <c r="G335">
        <f t="shared" ca="1" si="115"/>
        <v>0.75722205598735204</v>
      </c>
      <c r="H335">
        <f t="shared" ca="1" si="115"/>
        <v>0.49256514000839091</v>
      </c>
      <c r="I335">
        <f t="shared" ca="1" si="115"/>
        <v>0.55184286293801887</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0.43307493313164946</v>
      </c>
      <c r="E336">
        <f t="shared" ca="1" si="115"/>
        <v>0.733272869973146</v>
      </c>
      <c r="F336">
        <f t="shared" ca="1" si="115"/>
        <v>0.12134548610782492</v>
      </c>
      <c r="G336">
        <f t="shared" ca="1" si="115"/>
        <v>0.45400714711309487</v>
      </c>
      <c r="H336">
        <f t="shared" ca="1" si="115"/>
        <v>0.55529704350862275</v>
      </c>
      <c r="I336">
        <f t="shared" ca="1" si="115"/>
        <v>0.42202414345259631</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0.373447822488569</v>
      </c>
      <c r="E337">
        <f t="shared" ca="1" si="115"/>
        <v>0.10811023849871693</v>
      </c>
      <c r="F337">
        <f t="shared" ca="1" si="115"/>
        <v>0.20533570256537481</v>
      </c>
      <c r="G337">
        <f t="shared" ca="1" si="115"/>
        <v>0.20954917771924342</v>
      </c>
      <c r="H337">
        <f t="shared" ca="1" si="115"/>
        <v>0.15994717047672902</v>
      </c>
      <c r="I337">
        <f t="shared" ca="1" si="115"/>
        <v>9.9050898107901908E-3</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0.50779654103035576</v>
      </c>
      <c r="E338">
        <f t="shared" ca="1" si="115"/>
        <v>0.68913235280015539</v>
      </c>
      <c r="F338">
        <f t="shared" ca="1" si="115"/>
        <v>0.3744414350400338</v>
      </c>
      <c r="G338">
        <f t="shared" ca="1" si="115"/>
        <v>0.60928456673170028</v>
      </c>
      <c r="H338">
        <f t="shared" ca="1" si="115"/>
        <v>0.18139503648456734</v>
      </c>
      <c r="I338">
        <f t="shared" ca="1" si="115"/>
        <v>0.7768078009552225</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0.89609678229214285</v>
      </c>
      <c r="E339">
        <f t="shared" ca="1" si="115"/>
        <v>0.514917587161006</v>
      </c>
      <c r="F339">
        <f t="shared" ca="1" si="115"/>
        <v>6.7186419259748775E-2</v>
      </c>
      <c r="G339">
        <f t="shared" ca="1" si="115"/>
        <v>0.50734772219297941</v>
      </c>
      <c r="H339">
        <f t="shared" ca="1" si="115"/>
        <v>0.56458981019723253</v>
      </c>
      <c r="I339">
        <f t="shared" ca="1" si="115"/>
        <v>0.13752969400896986</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0.49477792905744422</v>
      </c>
      <c r="E340">
        <f t="shared" ca="1" si="115"/>
        <v>0.53554863852386114</v>
      </c>
      <c r="F340">
        <f t="shared" ca="1" si="115"/>
        <v>0.15753938084915842</v>
      </c>
      <c r="G340">
        <f t="shared" ca="1" si="115"/>
        <v>0.1363241965486055</v>
      </c>
      <c r="H340">
        <f t="shared" ca="1" si="115"/>
        <v>0.15151234531908853</v>
      </c>
      <c r="I340">
        <f t="shared" ca="1" si="115"/>
        <v>0.26852509076359876</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3.6895572636930329E-2</v>
      </c>
      <c r="E341">
        <f t="shared" ca="1" si="115"/>
        <v>0.61559612830413057</v>
      </c>
      <c r="F341">
        <f t="shared" ca="1" si="115"/>
        <v>0.41295381802298503</v>
      </c>
      <c r="G341">
        <f t="shared" ca="1" si="115"/>
        <v>0.71699094320912415</v>
      </c>
      <c r="H341">
        <f t="shared" ca="1" si="115"/>
        <v>0.32793691646024903</v>
      </c>
      <c r="I341">
        <f t="shared" ca="1" si="115"/>
        <v>0.27775589124695388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0.16995441885162954</v>
      </c>
      <c r="E342">
        <f t="shared" ca="1" si="116"/>
        <v>0.21200836716980065</v>
      </c>
      <c r="F342">
        <f t="shared" ca="1" si="116"/>
        <v>0.4511952259696036</v>
      </c>
      <c r="G342">
        <f t="shared" ca="1" si="116"/>
        <v>0.44881470576833016</v>
      </c>
      <c r="H342">
        <f t="shared" ca="1" si="116"/>
        <v>0.94642508371853007</v>
      </c>
      <c r="I342">
        <f t="shared" ca="1" si="116"/>
        <v>0.9885373597098327</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0.74099100294524511</v>
      </c>
      <c r="E343">
        <f t="shared" ca="1" si="116"/>
        <v>0.32341764193230638</v>
      </c>
      <c r="F343">
        <f t="shared" ca="1" si="116"/>
        <v>0.57028713872711878</v>
      </c>
      <c r="G343">
        <f t="shared" ca="1" si="116"/>
        <v>0.40376590208204899</v>
      </c>
      <c r="H343">
        <f t="shared" ca="1" si="116"/>
        <v>0.41947814306110165</v>
      </c>
      <c r="I343">
        <f t="shared" ca="1" si="116"/>
        <v>0.7853028577299902</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0.42677881630249881</v>
      </c>
      <c r="E344">
        <f t="shared" ca="1" si="116"/>
        <v>0.23044625839836386</v>
      </c>
      <c r="F344">
        <f t="shared" ca="1" si="116"/>
        <v>0.16807096472820371</v>
      </c>
      <c r="G344">
        <f t="shared" ca="1" si="116"/>
        <v>0.63315784899037453</v>
      </c>
      <c r="H344">
        <f t="shared" ca="1" si="116"/>
        <v>0.81710025070356651</v>
      </c>
      <c r="I344">
        <f t="shared" ca="1" si="116"/>
        <v>0.2351141830214587</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0.18863067303633307</v>
      </c>
      <c r="E345">
        <f t="shared" ca="1" si="116"/>
        <v>0.55845193268035664</v>
      </c>
      <c r="F345">
        <f t="shared" ca="1" si="116"/>
        <v>0.88874695056041952</v>
      </c>
      <c r="G345">
        <f t="shared" ca="1" si="116"/>
        <v>0.9005138144056013</v>
      </c>
      <c r="H345">
        <f t="shared" ca="1" si="116"/>
        <v>0.63921639909608374</v>
      </c>
      <c r="I345">
        <f t="shared" ca="1" si="116"/>
        <v>0.4175146539836293</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0.27877134482701327</v>
      </c>
      <c r="E346">
        <f t="shared" ca="1" si="116"/>
        <v>0.81787787241278498</v>
      </c>
      <c r="F346">
        <f t="shared" ca="1" si="116"/>
        <v>0.57380280804666739</v>
      </c>
      <c r="G346">
        <f t="shared" ca="1" si="116"/>
        <v>0.44340415745004436</v>
      </c>
      <c r="H346">
        <f t="shared" ca="1" si="116"/>
        <v>0.39435692227905395</v>
      </c>
      <c r="I346">
        <f t="shared" ca="1" si="116"/>
        <v>0.31777686014681095</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0.14866629851968638</v>
      </c>
      <c r="E347">
        <f t="shared" ca="1" si="116"/>
        <v>0.38678804640995801</v>
      </c>
      <c r="F347">
        <f t="shared" ca="1" si="116"/>
        <v>0.95427847121687071</v>
      </c>
      <c r="G347">
        <f t="shared" ca="1" si="116"/>
        <v>0.19853831178502568</v>
      </c>
      <c r="H347">
        <f t="shared" ca="1" si="116"/>
        <v>0.5264935572232351</v>
      </c>
      <c r="I347">
        <f t="shared" ca="1" si="116"/>
        <v>3.3167182481820268E-2</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0.28120639505847056</v>
      </c>
      <c r="E348">
        <f t="shared" ca="1" si="116"/>
        <v>0.76320374277308123</v>
      </c>
      <c r="F348">
        <f t="shared" ca="1" si="116"/>
        <v>0.48705418090012242</v>
      </c>
      <c r="G348">
        <f t="shared" ca="1" si="116"/>
        <v>0.41825341784955905</v>
      </c>
      <c r="H348">
        <f t="shared" ca="1" si="116"/>
        <v>0.64892604625961658</v>
      </c>
      <c r="I348">
        <f t="shared" ca="1" si="116"/>
        <v>0.30596131544657867</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0.46257109779066163</v>
      </c>
      <c r="E349">
        <f t="shared" ca="1" si="116"/>
        <v>0.55072918133214033</v>
      </c>
      <c r="F349">
        <f t="shared" ca="1" si="116"/>
        <v>0.69972827110346225</v>
      </c>
      <c r="G349">
        <f t="shared" ca="1" si="116"/>
        <v>0.28703686328643196</v>
      </c>
      <c r="H349">
        <f t="shared" ca="1" si="116"/>
        <v>0.36275188317688145</v>
      </c>
      <c r="I349">
        <f t="shared" ca="1" si="116"/>
        <v>0.85739429135683354</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0.27530826167250144</v>
      </c>
      <c r="E350">
        <f t="shared" ca="1" si="116"/>
        <v>0.45758630530460354</v>
      </c>
      <c r="F350">
        <f t="shared" ca="1" si="116"/>
        <v>0.61937504025244106</v>
      </c>
      <c r="G350">
        <f t="shared" ca="1" si="116"/>
        <v>0.97598920172785231</v>
      </c>
      <c r="H350">
        <f t="shared" ca="1" si="116"/>
        <v>2.6751321903431213E-2</v>
      </c>
      <c r="I350">
        <f t="shared" ca="1" si="116"/>
        <v>0.64131493381573634</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6.0958515331186125E-2</v>
      </c>
      <c r="E351">
        <f t="shared" ca="1" si="116"/>
        <v>0.82063452360054823</v>
      </c>
      <c r="F351">
        <f t="shared" ca="1" si="116"/>
        <v>5.3302059752059927E-2</v>
      </c>
      <c r="G351">
        <f t="shared" ca="1" si="116"/>
        <v>0.50449090262156338</v>
      </c>
      <c r="H351">
        <f t="shared" ca="1" si="116"/>
        <v>0.58248362949680799</v>
      </c>
      <c r="I351">
        <f t="shared" ca="1" si="116"/>
        <v>0.39336415480669951</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0.85902203947559419</v>
      </c>
      <c r="E352">
        <f t="shared" ca="1" si="117"/>
        <v>0.46998815832700513</v>
      </c>
      <c r="F352">
        <f t="shared" ca="1" si="117"/>
        <v>0.35329299274835757</v>
      </c>
      <c r="G352">
        <f t="shared" ca="1" si="117"/>
        <v>0.35358304492584802</v>
      </c>
      <c r="H352">
        <f t="shared" ca="1" si="117"/>
        <v>0.27883749617676357</v>
      </c>
      <c r="I352">
        <f t="shared" ca="1" si="117"/>
        <v>0.55705476170427082</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0.29666224800495888</v>
      </c>
      <c r="E353">
        <f t="shared" ca="1" si="117"/>
        <v>0.6616072345681232</v>
      </c>
      <c r="F353">
        <f t="shared" ca="1" si="117"/>
        <v>1.7320722613166639E-2</v>
      </c>
      <c r="G353">
        <f t="shared" ca="1" si="117"/>
        <v>0.90841990896030311</v>
      </c>
      <c r="H353">
        <f t="shared" ca="1" si="117"/>
        <v>0.38394912993833585</v>
      </c>
      <c r="I353">
        <f t="shared" ca="1" si="117"/>
        <v>6.2233259750240633E-3</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0.68580401946352543</v>
      </c>
      <c r="E354">
        <f t="shared" ca="1" si="117"/>
        <v>0.31140942021076212</v>
      </c>
      <c r="F354">
        <f t="shared" ca="1" si="117"/>
        <v>0.70861464856992051</v>
      </c>
      <c r="G354">
        <f t="shared" ca="1" si="117"/>
        <v>0.86940172240701308</v>
      </c>
      <c r="H354">
        <f t="shared" ca="1" si="117"/>
        <v>0.40263353730603846</v>
      </c>
      <c r="I354">
        <f t="shared" ca="1" si="117"/>
        <v>0.2153285970938652</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0.25713855628677174</v>
      </c>
      <c r="E355">
        <f t="shared" ca="1" si="117"/>
        <v>0.65331075490948687</v>
      </c>
      <c r="F355">
        <f t="shared" ca="1" si="117"/>
        <v>0.17603735840050772</v>
      </c>
      <c r="G355">
        <f t="shared" ca="1" si="117"/>
        <v>0.37363535672495396</v>
      </c>
      <c r="H355">
        <f t="shared" ca="1" si="117"/>
        <v>0.64432531122202463</v>
      </c>
      <c r="I355">
        <f t="shared" ca="1" si="117"/>
        <v>0.61387449836087682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3.5048929351800373E-2</v>
      </c>
      <c r="E356">
        <f t="shared" ca="1" si="117"/>
        <v>0.43187306977831874</v>
      </c>
      <c r="F356">
        <f t="shared" ca="1" si="117"/>
        <v>0.10585903158235554</v>
      </c>
      <c r="G356">
        <f t="shared" ca="1" si="117"/>
        <v>0.82775452334276522</v>
      </c>
      <c r="H356">
        <f t="shared" ca="1" si="117"/>
        <v>0.27775346546255342</v>
      </c>
      <c r="I356">
        <f t="shared" ca="1" si="117"/>
        <v>0.15650890532470008</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0.57820097634287115</v>
      </c>
      <c r="E357">
        <f t="shared" ca="1" si="117"/>
        <v>0.26785420316797759</v>
      </c>
      <c r="F357">
        <f t="shared" ca="1" si="117"/>
        <v>0.76492118308212165</v>
      </c>
      <c r="G357">
        <f t="shared" ca="1" si="117"/>
        <v>0.76533784711806374</v>
      </c>
      <c r="H357">
        <f t="shared" ca="1" si="117"/>
        <v>0.87502927244846551</v>
      </c>
      <c r="I357">
        <f t="shared" ca="1" si="117"/>
        <v>0.38440390679261605</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0.21636225287104838</v>
      </c>
      <c r="E358">
        <f t="shared" ca="1" si="117"/>
        <v>0.25782458727110757</v>
      </c>
      <c r="F358">
        <f t="shared" ca="1" si="117"/>
        <v>0.38297216963454639</v>
      </c>
      <c r="G358">
        <f t="shared" ca="1" si="117"/>
        <v>4.6214179135335987E-2</v>
      </c>
      <c r="H358">
        <f t="shared" ca="1" si="117"/>
        <v>0.5651286452432962</v>
      </c>
      <c r="I358">
        <f t="shared" ca="1" si="117"/>
        <v>0.91141249948890735</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0.60438253953470833</v>
      </c>
      <c r="E359">
        <f t="shared" ca="1" si="117"/>
        <v>0.74706398496927895</v>
      </c>
      <c r="F359">
        <f t="shared" ca="1" si="117"/>
        <v>0.35650322678835145</v>
      </c>
      <c r="G359">
        <f t="shared" ca="1" si="117"/>
        <v>0.46410427269343868</v>
      </c>
      <c r="H359">
        <f t="shared" ca="1" si="117"/>
        <v>0.30116103887633405</v>
      </c>
      <c r="I359">
        <f t="shared" ca="1" si="117"/>
        <v>0.59076321195658887</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0.52731348511068588</v>
      </c>
      <c r="E360">
        <f t="shared" ca="1" si="117"/>
        <v>0.29515462368160539</v>
      </c>
      <c r="F360">
        <f t="shared" ca="1" si="117"/>
        <v>0.87382358115080694</v>
      </c>
      <c r="G360">
        <f t="shared" ca="1" si="117"/>
        <v>0.43224434806570466</v>
      </c>
      <c r="H360">
        <f t="shared" ca="1" si="117"/>
        <v>0.59504435812576439</v>
      </c>
      <c r="I360">
        <f t="shared" ca="1" si="117"/>
        <v>0.55297785815205502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0.31305320720549801</v>
      </c>
      <c r="E361">
        <f t="shared" ca="1" si="117"/>
        <v>0.12787344374614606</v>
      </c>
      <c r="F361">
        <f t="shared" ca="1" si="117"/>
        <v>4.7828733497198406E-2</v>
      </c>
      <c r="G361">
        <f t="shared" ca="1" si="117"/>
        <v>0.62652037840737052</v>
      </c>
      <c r="H361">
        <f t="shared" ca="1" si="117"/>
        <v>0.98521445312126898</v>
      </c>
      <c r="I361">
        <f t="shared" ca="1" si="117"/>
        <v>0.15716437183836618</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0.53561831865074139</v>
      </c>
      <c r="E362">
        <f t="shared" ca="1" si="118"/>
        <v>0.25713526140926113</v>
      </c>
      <c r="F362">
        <f t="shared" ca="1" si="118"/>
        <v>0.89553466703907159</v>
      </c>
      <c r="G362">
        <f t="shared" ca="1" si="118"/>
        <v>0.67478535873744627</v>
      </c>
      <c r="H362">
        <f t="shared" ca="1" si="118"/>
        <v>0.57476775244700773</v>
      </c>
      <c r="I362">
        <f t="shared" ca="1" si="118"/>
        <v>0.90498661857104612</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0.71630872432588411</v>
      </c>
      <c r="E363">
        <f t="shared" ca="1" si="118"/>
        <v>6.8832535975939413E-2</v>
      </c>
      <c r="F363">
        <f t="shared" ca="1" si="118"/>
        <v>0.11874241170754918</v>
      </c>
      <c r="G363">
        <f t="shared" ca="1" si="118"/>
        <v>0.90228052964701699</v>
      </c>
      <c r="H363">
        <f t="shared" ca="1" si="118"/>
        <v>0.26061982795080285</v>
      </c>
      <c r="I363">
        <f t="shared" ca="1" si="118"/>
        <v>0.88855994188829113</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0.74477126264274573</v>
      </c>
      <c r="E364">
        <f t="shared" ca="1" si="118"/>
        <v>0.80093342527334643</v>
      </c>
      <c r="F364">
        <f t="shared" ca="1" si="118"/>
        <v>0.68001305894501507</v>
      </c>
      <c r="G364">
        <f t="shared" ca="1" si="118"/>
        <v>0.56043902640488064</v>
      </c>
      <c r="H364">
        <f t="shared" ca="1" si="118"/>
        <v>0.40735795427810328</v>
      </c>
      <c r="I364">
        <f t="shared" ca="1" si="118"/>
        <v>0.52253507336741567</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6.2571933375861311E-2</v>
      </c>
      <c r="E365">
        <f t="shared" ca="1" si="118"/>
        <v>0.10762367025110031</v>
      </c>
      <c r="F365">
        <f t="shared" ca="1" si="118"/>
        <v>0.52575339323751247</v>
      </c>
      <c r="G365">
        <f t="shared" ca="1" si="118"/>
        <v>0.32504881210476821</v>
      </c>
      <c r="H365">
        <f t="shared" ca="1" si="118"/>
        <v>0.18676901793848599</v>
      </c>
      <c r="I365">
        <f t="shared" ca="1" si="118"/>
        <v>0.45820945563525284</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0.61646712702719486</v>
      </c>
      <c r="E366">
        <f t="shared" ca="1" si="118"/>
        <v>8.6121549666212327E-2</v>
      </c>
      <c r="F366">
        <f t="shared" ca="1" si="118"/>
        <v>0.32116563642999685</v>
      </c>
      <c r="G366">
        <f t="shared" ca="1" si="118"/>
        <v>0.95630774264473606</v>
      </c>
      <c r="H366">
        <f t="shared" ca="1" si="118"/>
        <v>0.79550880641724964</v>
      </c>
      <c r="I366">
        <f t="shared" ca="1" si="118"/>
        <v>4.4766561541972227E-2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0.15132857170066982</v>
      </c>
      <c r="E367">
        <f t="shared" ca="1" si="118"/>
        <v>2.115892249986473E-2</v>
      </c>
      <c r="F367">
        <f t="shared" ca="1" si="118"/>
        <v>0.95519135075941597</v>
      </c>
      <c r="G367">
        <f t="shared" ca="1" si="118"/>
        <v>0.47472055634388299</v>
      </c>
      <c r="H367">
        <f t="shared" ca="1" si="118"/>
        <v>0.91239200552390343</v>
      </c>
      <c r="I367">
        <f t="shared" ca="1" si="118"/>
        <v>3.9009060858969269E-2</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0.37623674610694502</v>
      </c>
      <c r="E368">
        <f t="shared" ca="1" si="118"/>
        <v>0.29000410812633681</v>
      </c>
      <c r="F368">
        <f t="shared" ca="1" si="118"/>
        <v>0.86831510225844821</v>
      </c>
      <c r="G368">
        <f t="shared" ca="1" si="118"/>
        <v>0.60490055144426325</v>
      </c>
      <c r="H368">
        <f t="shared" ca="1" si="118"/>
        <v>6.6913009791456091E-3</v>
      </c>
      <c r="I368">
        <f t="shared" ca="1" si="118"/>
        <v>0.10304529191091483</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0.29034044153511163</v>
      </c>
      <c r="E369">
        <f t="shared" ca="1" si="118"/>
        <v>0.56608050990167336</v>
      </c>
      <c r="F369">
        <f t="shared" ca="1" si="118"/>
        <v>0.12395529507957781</v>
      </c>
      <c r="G369">
        <f t="shared" ca="1" si="118"/>
        <v>0.99841340131757872</v>
      </c>
      <c r="H369">
        <f t="shared" ca="1" si="118"/>
        <v>2.1296401517979846E-2</v>
      </c>
      <c r="I369">
        <f t="shared" ca="1" si="118"/>
        <v>0.1817580854565235</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0.92024568560997178</v>
      </c>
      <c r="E370">
        <f t="shared" ca="1" si="118"/>
        <v>0.69165562754529886</v>
      </c>
      <c r="F370">
        <f t="shared" ca="1" si="118"/>
        <v>6.9049614851434904E-2</v>
      </c>
      <c r="G370">
        <f t="shared" ca="1" si="118"/>
        <v>0.96646012427332995</v>
      </c>
      <c r="H370">
        <f t="shared" ca="1" si="118"/>
        <v>0.34571589578247819</v>
      </c>
      <c r="I370">
        <f t="shared" ca="1" si="118"/>
        <v>0.49335891871258752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0.62161346133271855</v>
      </c>
      <c r="E371">
        <f t="shared" ca="1" si="118"/>
        <v>5.234307954982742E-2</v>
      </c>
      <c r="F371">
        <f t="shared" ca="1" si="118"/>
        <v>0.96144070093748313</v>
      </c>
      <c r="G371">
        <f t="shared" ca="1" si="118"/>
        <v>0.95853447658087609</v>
      </c>
      <c r="H371">
        <f t="shared" ca="1" si="118"/>
        <v>0.88641493795645665</v>
      </c>
      <c r="I371">
        <f t="shared" ca="1" si="118"/>
        <v>0.83786230921031424</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0.22885297083158429</v>
      </c>
      <c r="E372">
        <f t="shared" ca="1" si="118"/>
        <v>0.89239624041915466</v>
      </c>
      <c r="F372">
        <f t="shared" ca="1" si="118"/>
        <v>0.45510253721780369</v>
      </c>
      <c r="G372">
        <f t="shared" ca="1" si="118"/>
        <v>0.14830395759582093</v>
      </c>
      <c r="H372">
        <f t="shared" ca="1" si="118"/>
        <v>0.7492961007595389</v>
      </c>
      <c r="I372">
        <f t="shared" ca="1" si="118"/>
        <v>0.65204870749956756</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0.67569043626302638</v>
      </c>
      <c r="E373">
        <f t="shared" ca="1" si="118"/>
        <v>0.54937307817219261</v>
      </c>
      <c r="F373">
        <f t="shared" ca="1" si="118"/>
        <v>0.1940286457186049</v>
      </c>
      <c r="G373">
        <f t="shared" ca="1" si="118"/>
        <v>0.41598941074952334</v>
      </c>
      <c r="H373">
        <f t="shared" ca="1" si="118"/>
        <v>0.82020773334634811</v>
      </c>
      <c r="I373">
        <f t="shared" ca="1" si="118"/>
        <v>0.31741890025292085</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2021-07-09T07:27:43Z</dcterms:modified>
</cp:coreProperties>
</file>