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C577835-89E4-428F-86A3-B06214165D81}" xr6:coauthVersionLast="45" xr6:coauthVersionMax="45" xr10:uidLastSave="{00000000-0000-0000-0000-000000000000}"/>
  <bookViews>
    <workbookView xWindow="-289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G15" i="3" l="1"/>
  <c r="E15" i="3"/>
  <c r="E22" i="3" l="1"/>
  <c r="E21" i="3"/>
  <c r="E20" i="3"/>
  <c r="E19" i="3"/>
  <c r="G11" i="3"/>
  <c r="E11" i="3"/>
  <c r="F2" i="1" l="1"/>
  <c r="G6" i="3" l="1"/>
  <c r="E6" i="3"/>
  <c r="G18" i="3" l="1"/>
  <c r="E18" i="3"/>
  <c r="G17" i="3" l="1"/>
  <c r="E17" i="3"/>
  <c r="G22" i="3"/>
  <c r="G16" i="3" l="1"/>
  <c r="E16" i="3"/>
  <c r="G21" i="3"/>
  <c r="G20" i="3"/>
  <c r="G19" i="3"/>
  <c r="G14" i="3"/>
  <c r="G13" i="3"/>
  <c r="G12" i="3"/>
  <c r="G10" i="3"/>
  <c r="G9" i="3"/>
  <c r="G8" i="3"/>
  <c r="G7" i="3"/>
  <c r="G5" i="3"/>
  <c r="G4" i="3"/>
  <c r="G3" i="3"/>
  <c r="G2" i="3"/>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3"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8"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9"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0"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1"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2"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6" authorId="0" shapeId="0" xr:uid="{7F4F65DD-09AA-4DBD-8EBF-FDC83938076B}">
      <text>
        <r>
          <rPr>
            <sz val="9"/>
            <color indexed="81"/>
            <rFont val="돋움"/>
            <family val="3"/>
            <charset val="129"/>
          </rPr>
          <t>우측에서 서버 컨텐츠로 복사해야 함</t>
        </r>
      </text>
    </comment>
    <comment ref="A29" authorId="0" shapeId="0" xr:uid="{53453804-249E-471C-A7F2-FC834AB208F6}">
      <text>
        <r>
          <rPr>
            <sz val="9"/>
            <color indexed="81"/>
            <rFont val="돋움"/>
            <family val="3"/>
            <charset val="129"/>
          </rPr>
          <t>균형의 PP 1당 소모하는 골드
클라우드 스크립트에 하드코딩함</t>
        </r>
      </text>
    </comment>
    <comment ref="A31"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<sst xmlns="http://schemas.openxmlformats.org/spreadsheetml/2006/main" count="131" uniqueCount="99">
  <si>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</si>
  <si>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</si>
  <si>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</si>
  <si>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</si>
  <si>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</si>
  <si>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</si>
  <si>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</si>
  <si>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</si>
  <si>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</si>
  <si>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</si>
  <si>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</si>
  <si>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</si>
  <si>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</si>
  <si>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</si>
  <si>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</si>
  <si>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</si>
  <si>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</si>
  <si>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</si>
  <si>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</si>
  <si>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</si>
  <si>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</si>
  <si>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</si>
  <si>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</si>
  <si>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</si>
  <si>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</si>
  <si>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</si>
  <si>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</si>
  <si>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</si>
  <si>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</si>
  <si>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</si>
  <si>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</si>
  <si>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</si>
  <si>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</si>
  <si>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</si>
  <si>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</si>
  <si>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</si>
  <si>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</si>
  <si>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</si>
  <si>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</si>
  <si>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</si>
  <si>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</si>
  <si>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</si>
  <si>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</si>
  <si>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</si>
  <si>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</si>
  <si>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</si>
  <si>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</si>
  <si>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</si>
  <si>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</si>
  <si>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</si>
  <si>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</si>
  <si>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</si>
  <si>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</si>
  <si>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</si>
  <si>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</si>
  <si>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</si>
  <si>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</si>
  <si>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</si>
  <si>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</si>
  <si>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</si>
  <si>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</si>
  <si>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</si>
  <si>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</si>
  <si>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</si>
  <si>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</si>
  <si>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</si>
  <si>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</si>
  <si>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</si>
  <si>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</si>
  <si>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</si>
  <si>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</si>
  <si>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</si>
  <si>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</si>
  <si>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1,0.78,0.6,0.47,0.36,0.28,0.22,0.17,0.13,0.1</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</si>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</sst>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checkNavMeshReachable|Bool</v>
          </cell>
          <cell r="AE1" t="str">
            <v>checkBurrow|Bool</v>
          </cell>
          <cell r="AF1" t="str">
            <v>checkGhost|Bool</v>
          </cell>
          <cell r="AG1" t="str">
            <v>flying|Bool</v>
          </cell>
          <cell r="AH1" t="str">
            <v>orderIndex|Int</v>
          </cell>
          <cell r="AI1" t="str">
            <v>제외사유</v>
          </cell>
          <cell r="AJ1" t="str">
            <v>업데이트순번</v>
          </cell>
          <cell r="AK1" t="str">
            <v>charGachaWeight|Float</v>
          </cell>
          <cell r="AL1" t="str">
            <v>noHaveTimes|Float</v>
          </cell>
          <cell r="AM1" t="str">
            <v>baseStr|Int</v>
          </cell>
          <cell r="AN1" t="str">
            <v>baseDex|Int</v>
          </cell>
          <cell r="AO1" t="str">
            <v>baseInt|Int</v>
          </cell>
          <cell r="AP1" t="str">
            <v>baseVit|Int</v>
          </cell>
          <cell r="AQ1" t="str">
            <v>trainingHp|Float</v>
          </cell>
          <cell r="AR1" t="str">
            <v>trainingAtk|Float</v>
          </cell>
          <cell r="AS1" t="str">
            <v>trainingMin|Int</v>
          </cell>
          <cell r="AT1" t="str">
            <v>trainingMax|Int</v>
          </cell>
          <cell r="AU1">
            <v>685</v>
          </cell>
          <cell r="AV1" t="str">
            <v>현질시평균일수</v>
          </cell>
          <cell r="AW1" t="str">
            <v>표준 DI pr Min</v>
          </cell>
          <cell r="AX1" t="str">
            <v>표준 DI pr Max</v>
          </cell>
          <cell r="AY1" t="str">
            <v>표준 DI pp Min</v>
          </cell>
          <cell r="AZ1" t="str">
            <v>표준 DI pp Max</v>
          </cell>
          <cell r="BA1" t="str">
            <v>battltMusicOverriding|String</v>
          </cell>
          <cell r="BB1" t="str">
            <v>nodeWarLastCount|Int</v>
          </cell>
          <cell r="BC1" t="str">
            <v>aniAdjust|Float</v>
          </cell>
          <cell r="BD1" t="str">
            <v>actorId값연결</v>
          </cell>
          <cell r="BE1" t="str">
            <v>Jason화</v>
          </cell>
          <cell r="BG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생성합니다. 장판 위에 서있을 때 해당 효과를 적용받을 수 있습니다.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소하</v>
          </cell>
          <cell r="H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I3" t="str">
            <v>범위 공격으로 다수의 적을 효과적으로 처리할 수 있다.</v>
          </cell>
          <cell r="J3" t="str">
            <v>&lt;size=16&gt;&lt;color=#DE7100&gt;디지털 변환&lt;/color&gt;&lt;/size&gt;
주변의 총알을 원자 단위로 분해해서 소멸시키고 적에게 다소 피해를 입힙니다. 근거리 공격이나 범위형 공격은 막아낼 수 없습니다.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3.3</v>
          </cell>
          <cell r="U3">
            <v>1</v>
          </cell>
          <cell r="V3">
            <v>125</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데브샤</v>
          </cell>
          <cell r="H4" t="str">
            <v>1차 멸망 시도 후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I4" t="str">
            <v>꽃잎을 응축하여 만든 탄환 여러 발을 빠르게 난사한다.</v>
          </cell>
          <cell r="J4" t="str">
            <v>&lt;size=16&gt;&lt;color=#DE7100&gt;자연의 분노&lt;/color&gt;&lt;/size&gt;
자연의 힘을 담은 구체를 던져 자연재해를 일으킵니다. 발사하는 동안 짧은 시간이지만 움직일 수 없으며 구체는 벽을 통과할 수 있습니다.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135</v>
          </cell>
          <cell r="W4">
            <v>8.3000000000000007</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유복한 가정, 자상한 남자친구, 착한 외모 등 남부러울 것 없었던 대기업 부설 마법 연구소 3년차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 그리고 실은 그가 결류자 추종자 중 한 사람으로 광역수사대에서 지난 3년간 행적을 추적하고 있었던 요주의 인물이라는 점이었다. 도저히 믿기지 않는 사실에 남자친구에게 연락을 해보는데 답이 없다. 남자친구가 자신을 이용하기 위해 만났을 거라는 주장을 부정하며 그의 행방을 찾기 위해 직접 연구소 밖을 나선다.</v>
          </cell>
          <cell r="I5" t="str">
            <v>푸른 불씨를 던져 부딪히는 자리에 장판을 생성한다. 이 마법 장판은 불꽃을 더 많이 겹치게 할수록 더 많은 데미지를 입힌다.</v>
          </cell>
          <cell r="J5" t="str">
            <v>&lt;size=16&gt;&lt;color=#DE7100&gt;빛나는 거미줄&lt;/color&gt;&lt;/size&gt;
마법의 실로 짠 거미줄을 발사합니다. 거미줄에 걸린 적은 이동할 수 없습니다.</v>
          </cell>
          <cell r="K5">
            <v>1</v>
          </cell>
          <cell r="L5">
            <v>0.92200000000000004</v>
          </cell>
          <cell r="M5">
            <v>0.93799999999999994</v>
          </cell>
          <cell r="N5">
            <v>0.35499999999999998</v>
          </cell>
          <cell r="O5">
            <v>0.27749166666666664</v>
          </cell>
          <cell r="P5">
            <v>0.88200000000000001</v>
          </cell>
          <cell r="Q5">
            <v>1</v>
          </cell>
          <cell r="R5">
            <v>0.27749166666666664</v>
          </cell>
          <cell r="S5">
            <v>0.31461640211640207</v>
          </cell>
          <cell r="T5">
            <v>3.5</v>
          </cell>
          <cell r="U5">
            <v>0</v>
          </cell>
          <cell r="V5">
            <v>120</v>
          </cell>
          <cell r="W5">
            <v>6.7</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젤리아</v>
          </cell>
          <cell r="H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처치되고 이후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I6" t="str">
            <v>물방울 여러 개를 쏘아 벽을 넘는 곡사 공격을 한다.</v>
          </cell>
          <cell r="J6" t="str">
            <v>&lt;size=16&gt;&lt;color=#DE7100&gt;입자 보호벽 생성&lt;/color&gt;&lt;/size&gt;
적과 자신 사이에 지나갈 수 없는 벽을 생성합니다.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120</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헤르윈</v>
          </cell>
          <cell r="H8" t="str">
            <v>파일럿이었던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비공정에 올랐다.
비공정에는 대략 100여 가구가 지내고 있으며 지상에 있었을 당시 부와 권력을 가진 최상층의 집단이었다. 1차 멸망의 시기에 폭풍이 나라를 강타했고 로열 커뮤니티라 부르는 이들은 비공정을 띄워 살아남기 위해 탈출했다. 대략 20년의 비공정 생활 후 다시 제2의 결류자의 등장으로 세상은 다시 큰 위기에 처하고 비공정 생활에 신물이 난 헤르윈은 탈출 포트를 타고 지상으로 가는 버튼을 누른다.</v>
          </cell>
          <cell r="I8" t="str">
            <v>직선 형태의 다발탄을 날려 높은 타격 횟수를 만들어낸다.</v>
          </cell>
          <cell r="J8" t="str">
            <v>&lt;size=16&gt;&lt;color=#DE7100&gt;얼음 폭우&lt;/color&gt;&lt;/size&gt;
매우 많은 얼음 화살을 하늘로부터 꽂히게 합니다.</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3.2</v>
          </cell>
          <cell r="U8">
            <v>0</v>
          </cell>
          <cell r="V8">
            <v>110</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테이슨</v>
          </cell>
          <cell r="H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I9" t="str">
            <v>개조된 코일로 벽을 넘어 목표를 타격한다. 실체가 없는 적까지 공격할 수 있다.</v>
          </cell>
          <cell r="J9" t="str">
            <v>&lt;size=16&gt;&lt;color=#DE7100&gt;오버 차지&lt;/color&gt;&lt;/size&gt;
하드웨어의 제한을 일시적으로 해방하여 더 멀리 공격할 수 있게 합니다.</v>
          </cell>
          <cell r="K9">
            <v>1</v>
          </cell>
          <cell r="L9">
            <v>0.93100000000000005</v>
          </cell>
          <cell r="M9">
            <v>0.97599999999999998</v>
          </cell>
          <cell r="N9">
            <v>0.60299999999999998</v>
          </cell>
          <cell r="O9">
            <v>0.49043999999999999</v>
          </cell>
          <cell r="P9">
            <v>0.71199999999999997</v>
          </cell>
          <cell r="Q9">
            <v>2.4</v>
          </cell>
          <cell r="R9">
            <v>1.1770559999999999</v>
          </cell>
          <cell r="S9">
            <v>1.6531685393258426</v>
          </cell>
          <cell r="T9">
            <v>2.5</v>
          </cell>
          <cell r="U9">
            <v>1</v>
          </cell>
          <cell r="V9">
            <v>125</v>
          </cell>
          <cell r="W9">
            <v>4.5</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닉스</v>
          </cell>
          <cell r="H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I10" t="str">
            <v>광학 레이저 소총을 사용한다. 두 번의 일반적인 탄환을 날린 후 모든 몬스터를 꿰뚫는 강력한 관통 공격을 발사할 수 있다.</v>
          </cell>
          <cell r="J10" t="str">
            <v>&lt;size=16&gt;&lt;color=#DE7100&gt;시공간 전송&lt;/color&gt;&lt;/size&gt;
미래의 본부에 요청하여 탄환 부스트를 전송받습니다. 전송 시 구체의 시공간 이동이 이루어지는데 여기에 닿은 적들은 즉사하거나 큰 데미지를 입습니다. 전송 구체 좌표를 찍는데는 다소 오차가 발생합니다. 부스트를 획득하면 5회 동안 강력한 관통샷을 발사할 수 있습니다.</v>
          </cell>
          <cell r="K10">
            <v>1</v>
          </cell>
          <cell r="L10">
            <v>0.96299999999999997</v>
          </cell>
          <cell r="M10">
            <v>1.012</v>
          </cell>
          <cell r="N10">
            <v>1.45</v>
          </cell>
          <cell r="O10">
            <v>1.2228333333333334</v>
          </cell>
          <cell r="P10">
            <v>0.77700000000000002</v>
          </cell>
          <cell r="Q10">
            <v>1.9</v>
          </cell>
          <cell r="R10">
            <v>2.3233833333333336</v>
          </cell>
          <cell r="S10">
            <v>2.9901973401973403</v>
          </cell>
          <cell r="T10">
            <v>3.5</v>
          </cell>
          <cell r="U10">
            <v>1</v>
          </cell>
          <cell r="V10">
            <v>130</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그루퍼스</v>
          </cell>
          <cell r="H11" t="str">
            <v>1차 멸망 이후 결류자를 추앙하는 그룹을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바위를 조종하는 유체이탈 상태에 빠지게 하고 이를 해제할 수 없이 무한히 조종하도록 한다. 그리하여 그루퍼스는 원래의 몸으로 되돌아갈 수 없는 상태가 되었다. 성대가 없어서 말은 할 수 없지만 글은 쓰고 이해할 수 있었다. 자신의 몸을 기계국가의 자동 연명 장치에 연결해두고 다시 조직을 쫓는다.</v>
          </cell>
          <cell r="I11" t="str">
            <v>일정 시간 후 세 방향으로 갈라지는 풀잎 다발을 날린다.</v>
          </cell>
          <cell r="J11" t="str">
            <v>&lt;size=16&gt;&lt;color=#DE7100&gt;지구의 핵&lt;/color&gt;&lt;/size&gt;
지구의 내핵의 힘을 본딴 구체를 만들어내어 생성한 자리에 강력한 데미지를 입힙니다. 시전하는 동안은 아무 행동을 할 수 없습니다.</v>
          </cell>
          <cell r="K11">
            <v>0</v>
          </cell>
          <cell r="L11">
            <v>0.878</v>
          </cell>
          <cell r="M11">
            <v>0.85499999999999998</v>
          </cell>
          <cell r="N11">
            <v>0.88800000000000001</v>
          </cell>
          <cell r="O11">
            <v>0.63270000000000004</v>
          </cell>
          <cell r="P11">
            <v>0.75800000000000001</v>
          </cell>
          <cell r="Q11">
            <v>1.9</v>
          </cell>
          <cell r="R11">
            <v>1.2021299999999999</v>
          </cell>
          <cell r="S11">
            <v>1.585923482849604</v>
          </cell>
          <cell r="T11">
            <v>3</v>
          </cell>
          <cell r="U11">
            <v>2</v>
          </cell>
          <cell r="V11">
            <v>150</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클라크</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I12" t="str">
            <v>두 눈에서 나오는 광선으로 적을 꿰뚫을 수 있다.</v>
          </cell>
          <cell r="J12" t="str">
            <v>&lt;size=16&gt;&lt;color=#DE7100&gt;초고열 광선&lt;/color&gt;&lt;/size&gt;
외계로부터 온 힘을 원천으로 강력한 광선을 만들어냅니다. 광선을 만들어내는 짧은 시간 동안은 무적이 됩니다.</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140</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I13" t="str">
            <v>주먹에 힘을 실어 응집된 파괴력으로 적을 공격한다. 위기의 순간에서 큰 힘을 발휘하는 능력을 가지고 있어서 보스에게 피격 시 SP를 모두 회복한다.</v>
          </cell>
          <cell r="J13" t="str">
            <v>&lt;size=16&gt;&lt;color=#DE7100&gt;찰나의 순간&lt;/color&gt;&lt;/size&gt;
온 몸의 감각을 최대한 끌어올립니다. 마치 주변이 느려진 것처럼 보이게 됩니다.</v>
          </cell>
          <cell r="K13">
            <v>2</v>
          </cell>
          <cell r="L13">
            <v>1.0920000000000001</v>
          </cell>
          <cell r="M13">
            <v>1.163</v>
          </cell>
          <cell r="N13">
            <v>1.03</v>
          </cell>
          <cell r="O13">
            <v>0.9982416666666668</v>
          </cell>
          <cell r="P13">
            <v>0.72599999999999998</v>
          </cell>
          <cell r="Q13">
            <v>1.9</v>
          </cell>
          <cell r="R13">
            <v>1.8966591666666668</v>
          </cell>
          <cell r="S13">
            <v>2.6124781910009185</v>
          </cell>
          <cell r="T13">
            <v>3.8</v>
          </cell>
          <cell r="U13">
            <v>3</v>
          </cell>
          <cell r="V13">
            <v>125</v>
          </cell>
          <cell r="W13">
            <v>4.2</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케이저</v>
          </cell>
          <cell r="H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I14" t="str">
            <v>땅바닥에 칼을 꽂아 쓸어올리면서 광역으로 적을 쓸어버린다. 범위 내의 타겟에게 반드시 명중한다.</v>
          </cell>
          <cell r="J14" t="str">
            <v>&lt;size=16&gt;&lt;color=#DE7100&gt;꺼지지 않는 불꽃&lt;/color&gt;&lt;/size&gt;
마법의 힘으로 자신을 불태웁니다. 불꽃이 타오르는 동안 데미지는 입지만 죽지 않습니다.</v>
          </cell>
          <cell r="K14">
            <v>1</v>
          </cell>
          <cell r="L14">
            <v>0.98499999999999999</v>
          </cell>
          <cell r="M14">
            <v>0.94099999999999995</v>
          </cell>
          <cell r="N14">
            <v>1.1000000000000001</v>
          </cell>
          <cell r="O14">
            <v>0.86258333333333348</v>
          </cell>
          <cell r="P14">
            <v>1.204</v>
          </cell>
          <cell r="Q14">
            <v>1.9</v>
          </cell>
          <cell r="R14">
            <v>1.6389083333333336</v>
          </cell>
          <cell r="S14">
            <v>1.3612195459579184</v>
          </cell>
          <cell r="T14">
            <v>4</v>
          </cell>
          <cell r="U14">
            <v>0</v>
          </cell>
          <cell r="V14">
            <v>115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슬로니카</v>
          </cell>
          <cell r="H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나라를 안정화시킨다.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I15" t="str">
            <v>한 번에 여러 화살을 넓은 방향으로 쏘아 다수를 상대한다.</v>
          </cell>
          <cell r="J15" t="str">
            <v>&lt;size=16&gt;&lt;color=#DE7100&gt;불새&lt;/color&gt;&lt;/size&gt;
벽을 관통하는 불새를 날려 적들에게 데미지를 입힙니다. 불새에 닿는 총알은 제거됩니다.</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3.3</v>
          </cell>
          <cell r="U15">
            <v>3</v>
          </cell>
          <cell r="V15">
            <v>130</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솔</v>
          </cell>
          <cell r="H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 기억이며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I16" t="str">
            <v>바람을 타고 신호를 보내 부딪힌 곳의 땅 속으로부터 덩굴을 생성한다. 여러 덩굴이 겹치더라도 일정 주기에 따라 한 번의 데미지만 입힐 수 있지만 덩굴은 생명력이 질겨 오래 지속된다.</v>
          </cell>
          <cell r="J16" t="str">
            <v>&lt;size=16&gt;&lt;color=#DE7100&gt;심판의 검&lt;/color&gt;&lt;/size&gt;
하늘에서부터 세 개의 검을 꽂아내립니다. 일정 시간 후 더 강력한 검이 내려꽂히게 됩니다. 검은 땅 속 아래의 적까지 공격할 수 있습니다.</v>
          </cell>
          <cell r="K16">
            <v>0</v>
          </cell>
          <cell r="L16">
            <v>0.83199999999999996</v>
          </cell>
          <cell r="M16">
            <v>0.83899999999999997</v>
          </cell>
          <cell r="N16">
            <v>0.57999999999999996</v>
          </cell>
          <cell r="O16">
            <v>0.40551666666666664</v>
          </cell>
          <cell r="P16">
            <v>0.95299999999999996</v>
          </cell>
          <cell r="Q16">
            <v>1.9</v>
          </cell>
          <cell r="R16">
            <v>0.77048166666666662</v>
          </cell>
          <cell r="S16">
            <v>0.80848023784540046</v>
          </cell>
          <cell r="T16">
            <v>3.1</v>
          </cell>
          <cell r="U16">
            <v>2</v>
          </cell>
          <cell r="V16">
            <v>110</v>
          </cell>
          <cell r="W16">
            <v>4.8</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프로토27</v>
          </cell>
          <cell r="H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프로토27.
프로토27은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프로토27은 나노 드론 프린팅 기술을 탑재하며 인류를 돕기 위해 연구실 밖으로 나온다.</v>
          </cell>
          <cell r="I17" t="str">
            <v>느리게 흘러가는 전자기 파동을 발사한다. 적을 조우하면 위기 대응 내부 프로토콜에 의해 SP를 모두 채운다.</v>
          </cell>
          <cell r="J17" t="str">
            <v>&lt;size=16&gt;&lt;color=#DE7100&gt;드론 호출&lt;/color&gt;&lt;/size&gt;
입자 전달 기술로 공격형 드론을 설치합니다. 클론 생성 시 프로토27의 공격력, 공격속도, 체력의 성장량을 인자로 전달 받습니다. 드론은 파괴 시 코어를 남기는데 이를 회수함으로써 다시 불러낼 수 있습니다. 최대 3기의 드론을 동시에 꺼낼 수 있습니다.</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3.2</v>
          </cell>
          <cell r="U17">
            <v>1</v>
          </cell>
          <cell r="V17">
            <v>120</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발견하고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대화가 잘 통하는 것 같았지만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I18" t="str">
            <v>궤적을 그리며 적을 꿰뚫는 검의 기운을 던진다.</v>
          </cell>
          <cell r="J18" t="str">
            <v>&lt;size=16&gt;&lt;color=#DE7100&gt;끈질긴 칼날&lt;/color&gt;&lt;/size&gt;
일정 시간 동안 칼날에 힘을 실어 더 오래 적을 공격할 수 있도록 합니다.</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3.7</v>
          </cell>
          <cell r="U18">
            <v>3</v>
          </cell>
          <cell r="V18">
            <v>115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I19" t="str">
            <v>벽에 튕기면서 다단히트를 할 수 있는 암흑물질을 발사한다.</v>
          </cell>
          <cell r="J19" t="str">
            <v>&lt;size=16&gt;&lt;color=#DE7100&gt;새로운 입자&lt;/color&gt;&lt;/size&gt;
지구에 존재하지 않는 물질로 이루어진 암석을 떨어뜨려 데미지를 입힙니다. 이후 물질을 수거하면서 적의 현재 HP에 비례한 데미지를 입힙니다.</v>
          </cell>
          <cell r="K19">
            <v>2</v>
          </cell>
          <cell r="L19">
            <v>1.147</v>
          </cell>
          <cell r="M19">
            <v>1.0720000000000001</v>
          </cell>
          <cell r="N19">
            <v>0.34899999999999998</v>
          </cell>
          <cell r="O19">
            <v>0.31177333333333335</v>
          </cell>
          <cell r="P19">
            <v>0.72499999999999998</v>
          </cell>
          <cell r="Q19">
            <v>1.9</v>
          </cell>
          <cell r="R19">
            <v>0.5923693333333333</v>
          </cell>
          <cell r="S19">
            <v>0.81706114942528729</v>
          </cell>
          <cell r="T19">
            <v>3.6</v>
          </cell>
          <cell r="U19">
            <v>1</v>
          </cell>
          <cell r="V19">
            <v>110</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I20" t="str">
            <v>세 개의 칼날을 던져 벽에 반사시켜 적을 공격한다.</v>
          </cell>
          <cell r="J20" t="str">
            <v>&lt;size=16&gt;&lt;color=#DE7100&gt;회전 소용돌이&lt;/color&gt;&lt;/size&gt;
기의 흐름을 회전시켜 작은 소용돌이를 여러 개 만들어 주변에 흩뿌립니다. 소용돌이는 적의 총알을 제거할 수 있습니다.</v>
          </cell>
          <cell r="K20">
            <v>0</v>
          </cell>
          <cell r="L20">
            <v>0.84299999999999997</v>
          </cell>
          <cell r="M20">
            <v>0.82599999999999996</v>
          </cell>
          <cell r="N20">
            <v>0.57499999999999996</v>
          </cell>
          <cell r="O20">
            <v>0.3957916666666666</v>
          </cell>
          <cell r="P20">
            <v>0.78900000000000003</v>
          </cell>
          <cell r="Q20">
            <v>1.9</v>
          </cell>
          <cell r="R20">
            <v>0.75200416666666647</v>
          </cell>
          <cell r="S20">
            <v>0.95311047739754939</v>
          </cell>
          <cell r="T20">
            <v>3.2</v>
          </cell>
          <cell r="U20">
            <v>3</v>
          </cell>
          <cell r="V20">
            <v>130</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미네락</v>
          </cell>
          <cell r="H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I21" t="str">
            <v>주변에 땅울림을 일으켜 땅 속으로부터 무작위로 바위를 솟게 한다. 평상 시에는 소량의 바위들을 솟게 하나 이동하여 자연의 에너지를 모으면 다량의 바위를 솟게 한다.</v>
          </cell>
          <cell r="J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K21">
            <v>1</v>
          </cell>
          <cell r="L21">
            <v>0.95799999999999996</v>
          </cell>
          <cell r="M21">
            <v>0.96599999999999997</v>
          </cell>
          <cell r="N21">
            <v>0.88500000000000001</v>
          </cell>
          <cell r="O21">
            <v>0.71242499999999997</v>
          </cell>
          <cell r="P21">
            <v>0.99399999999999999</v>
          </cell>
          <cell r="Q21">
            <v>1.9</v>
          </cell>
          <cell r="R21">
            <v>1.3536074999999999</v>
          </cell>
          <cell r="S21">
            <v>1.3617781690140844</v>
          </cell>
          <cell r="T21">
            <v>2.5</v>
          </cell>
          <cell r="U21">
            <v>2</v>
          </cell>
          <cell r="V21">
            <v>120</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무테이</v>
          </cell>
          <cell r="H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I22" t="str">
            <v>빠른 연타 펀치를 날려 가까운 거리의 밀집한 적들을 공격한다.</v>
          </cell>
          <cell r="J22" t="str">
            <v>&lt;size=16&gt;&lt;color=#DE7100&gt;스치는 바람처럼&lt;/color&gt;&lt;/size&gt;
기공의 힘을 발산하여 몸 주변을 일정 시간 흐르게 합니다. 이동 중 적의 공격을 매우 잘 회피할 수 있습니다.</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3.9</v>
          </cell>
          <cell r="U22">
            <v>3</v>
          </cell>
          <cell r="V22">
            <v>135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딘즈</v>
          </cell>
          <cell r="H23" t="str">
            <v>결류자나 1차 멸망이란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추스리고 생존자 대피소를 향해 이동한다.</v>
          </cell>
          <cell r="I23" t="str">
            <v>무수한 검기를 아무 방향으로 발사하여 둘러쌓은 적들에게 더 큰 위력을 보인다.</v>
          </cell>
          <cell r="J23" t="str">
            <v>&lt;size=16&gt;&lt;color=#DE7100&gt;회피, 타격, 결계&lt;/color&gt;&lt;/size&gt;
자신의 주변으로 결계를 펼칩니다. 결계 안에서는 적의 공격을 일부 회피할 수 있고 더 많은 칼날을 만들어내어 공격할 수 있습니다.</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115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러센트</v>
          </cell>
          <cell r="H25" t="str">
            <v>조그만 소도시에 살고 있었던 마법 방어구를 만들던 장인 아저씨. 젊었던 시절 발생한 1차 멸망 시기에 마을은 꽤 큰 피해를 입었다. 하지만 옆집은 마법 무기를 만들던 집안, 앞집은 마법 소모품을 만들던 집안 등 장인의 마을이었어서 중장비를 쉽게 확보할 수 있었다. 이후 각 집안의 싸울 수 있는 사람들이 모여 중무장하고 자경단을 만들어 마물들을 내쫓고 마을을 재건한다.
그렇게 평화가 찾아왔다고 생각할 무렵 2차 멸망이 발생하게 된다. 이제는 중년의 연배가 된 주민들은 다시 모여 논의를 하고 마을을 지켜내는 것만으로는 이 싸움을 끝낼 수 없다 생각하여 외부와 협력하기 위해 러센트를 보낸다.</v>
          </cell>
          <cell r="I25" t="str">
            <v>첫 공격은 작은 폭발을 일으키는 검기를 날린다. 연이어 날리는 검기는 단일 개체에게 강력한 데미지를 입힌다.</v>
          </cell>
          <cell r="J25" t="str">
            <v>&lt;size=16&gt;&lt;color=#DE7100&gt;허리케인 스윙&lt;/color&gt;&lt;/size&gt;
한 바퀴 돌며 점프하여 거대한 돌풍을 만들어냅니다. 점프 중에는 공격에 맞지 않습니다. 돌풍은 적의 총알을 제거하며 적에게 피해를 줍니다.</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3.4</v>
          </cell>
          <cell r="U25">
            <v>0</v>
          </cell>
          <cell r="V25">
            <v>115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프리스</v>
          </cell>
          <cell r="H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나름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I26" t="str">
            <v>근거리의 적을 강력하게 베어내고 주변의 적에게 파장이 흘러가도록 한다. 실체가 없는 적까지 공격할 수 있다.</v>
          </cell>
          <cell r="J26" t="str">
            <v>&lt;size=16&gt;&lt;color=#DE7100&gt;회오리 장벽&lt;/color&gt;&lt;/size&gt;
발사체를 제거하는 장벽을 주변에 발생시킵니다.</v>
          </cell>
          <cell r="K26">
            <v>1</v>
          </cell>
          <cell r="L26">
            <v>0.996</v>
          </cell>
          <cell r="M26">
            <v>1.054</v>
          </cell>
          <cell r="N26">
            <v>1.024</v>
          </cell>
          <cell r="O26">
            <v>0.8994133333333334</v>
          </cell>
          <cell r="P26">
            <v>0.752</v>
          </cell>
          <cell r="Q26">
            <v>1.9</v>
          </cell>
          <cell r="R26">
            <v>1.7088853333333334</v>
          </cell>
          <cell r="S26">
            <v>2.2724539007092197</v>
          </cell>
          <cell r="T26">
            <v>3.7</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엘리미나</v>
          </cell>
          <cell r="H27" t="str">
            <v>용병업계의 전설. 기초적인 마법 하나 사용할 줄 모르지만 타고난 석궁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실험실에 갇혀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미친 동료 연구자는 사적 제재로 행방 불명된 상태라는 루머가 있다.</v>
          </cell>
          <cell r="I27" t="str">
            <v>특수한 크로스보우를 사용하여 적을 추적하는 볼트를 발사한다. 추적 거리가 좀 더 길며 적을 명중할 때마다 데미지가 강해진다.</v>
          </cell>
          <cell r="J27" t="str">
            <v>&lt;size=16&gt;&lt;color=#DE7100&gt;망자에게 주는 선물&lt;/color&gt;&lt;/size&gt;
하늘로부터 검정색 관을 내리꽂아 강력한 데미지를 줍니다. 관을 맞춰서 크로스보우로 발사한 볼트가 적을 추적하게 할 수 있습니다.</v>
          </cell>
          <cell r="K27">
            <v>2</v>
          </cell>
          <cell r="L27">
            <v>1.139</v>
          </cell>
          <cell r="M27">
            <v>1.1479999999999999</v>
          </cell>
          <cell r="N27">
            <v>0.45500000000000002</v>
          </cell>
          <cell r="O27">
            <v>0.43528333333333336</v>
          </cell>
          <cell r="P27">
            <v>0.66500000000000004</v>
          </cell>
          <cell r="Q27">
            <v>1.9</v>
          </cell>
          <cell r="R27">
            <v>0.82703833333333332</v>
          </cell>
          <cell r="S27">
            <v>1.2436666666666665</v>
          </cell>
          <cell r="T27">
            <v>3.5</v>
          </cell>
          <cell r="U27">
            <v>1</v>
          </cell>
          <cell r="V27">
            <v>115</v>
          </cell>
          <cell r="W27">
            <v>3.9</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원더</v>
          </cell>
          <cell r="H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건망증을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I29" t="str">
            <v>빛나는 별을 쏘아 적들을 추적하게 한다. 별은 느리게 움직이지만 다수의 적을 명중할 수 있다.</v>
          </cell>
          <cell r="J29" t="str">
            <v>&lt;size=16&gt;&lt;color=#DE7100&gt;극한의 온도&lt;/color&gt;&lt;/size&gt;
주변에 존재하는 수분의 에너지를 흡수하여 온도를 떨어뜨립니다. 적들은 이동 속도가 느려집니다.</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145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에이잭</v>
          </cell>
          <cell r="H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젼력과 통신은 끊기게 되는데 아내와 연락이 되지를 않는다. 며칠간 폐허가 되어가는 도시를 돌아다녔지만 아내의 행방을 알 수 없어 옛 동료를 찾아가 정보를 모으려 한다.</v>
          </cell>
          <cell r="I30" t="str">
            <v>전기를 흘려보내 명중한 후 한 번 더 적을 추적하여 공격한다.</v>
          </cell>
          <cell r="J30" t="str">
            <v>&lt;size=16&gt;&lt;color=#DE7100&gt;육각탑 생성&lt;/color&gt;&lt;/size&gt;
적이 넘어다닐 수 없는 육각탑을 일정 시간 설치합니다. 육각탑 너머로 총알들은 지나다닐 수 있습니다.</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135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도스로프</v>
          </cell>
          <cell r="H31" t="str">
            <v>가정에 소홀히 하는 아버지와 무기력한 어머니 아래에서 불우한 어린 시절을 보냈으나 항상 유쾌함을 잃지 않으려 노력했다. 1차 멸망 시기 고향이 폐허가 되어서 도심으로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I31" t="str">
            <v>벽에 튕기는 강력한 검은 구슬 두 개를 아무 방향으로 던져 사방에 튕기도록 한다. 시간이 지날수록 조금씩 더 빨라진다.</v>
          </cell>
          <cell r="J31" t="str">
            <v>&lt;size=16&gt;&lt;color=#DE7100&gt;마지막 카드&lt;/color&gt;&lt;/size&gt;
최대 3명의 랜덤한 적에게 하늘로부터 빛 기둥을 내려보내 강력한 데미지를 입힙니다.</v>
          </cell>
          <cell r="K31">
            <v>0</v>
          </cell>
          <cell r="L31">
            <v>0.85499999999999998</v>
          </cell>
          <cell r="M31">
            <v>0.90500000000000003</v>
          </cell>
          <cell r="N31">
            <v>1.125</v>
          </cell>
          <cell r="O31">
            <v>0.84843749999999996</v>
          </cell>
          <cell r="P31">
            <v>0.82199999999999995</v>
          </cell>
          <cell r="Q31">
            <v>1.9</v>
          </cell>
          <cell r="R31">
            <v>1.6120312499999998</v>
          </cell>
          <cell r="S31">
            <v>1.9611085766423357</v>
          </cell>
          <cell r="T31">
            <v>3.5</v>
          </cell>
          <cell r="U31">
            <v>0</v>
          </cell>
          <cell r="V31">
            <v>105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라무무</v>
          </cell>
          <cell r="H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I32" t="str">
            <v>땅을 가르는 장판 공격과 바람으로 밀어내는 공격을 사용한다. 적이 매우 가까이 있으면 바람으로 밀어내는 공격을 사용하여 거리를 벌리게 하고, 떨어져 있는 적에게는 강력한 장판 공격을 한다.</v>
          </cell>
          <cell r="J32" t="str">
            <v>&lt;size=16&gt;&lt;color=#DE7100&gt;불타는 부적&lt;/color&gt;&lt;/size&gt;
기공의 힘을 폭발시켜 주변에게 큰 피해를 입힙니다. 이후 불타는 부적을 일정 시간 몸에 두르게 하여 주변에 지속적인 피해를 줍니다.</v>
          </cell>
          <cell r="K32">
            <v>2</v>
          </cell>
          <cell r="L32">
            <v>1.151</v>
          </cell>
          <cell r="M32">
            <v>1.159</v>
          </cell>
          <cell r="N32">
            <v>1.4</v>
          </cell>
          <cell r="O32">
            <v>1.3521666666666667</v>
          </cell>
          <cell r="P32">
            <v>0.79300000000000004</v>
          </cell>
          <cell r="Q32">
            <v>1.9</v>
          </cell>
          <cell r="R32">
            <v>2.5691166666666665</v>
          </cell>
          <cell r="S32">
            <v>3.2397435897435893</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자라 협회에서 성장했기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I34" t="str">
            <v>적의 발사체를 부수는 칼을 지니고 다닌다. 근거리에서 적을 베면 검에 그 힘이 깃들고 이후 적의 발사체를 성공적을 부술 때 추가타로 매우 강력한 화염구를 던진다.</v>
          </cell>
          <cell r="J34" t="str">
            <v>&lt;size=16&gt;&lt;color=#DE7100&gt;선봉장의 맹습&lt;/color&gt;&lt;/size&gt;
검으로부터 마법의 힘을 이끌어내어 보호막을 만들어냅니다. 일정 시간 동안 무적이 되고 이후 보호막을 터뜨려 주변의 적들을 기절시킵니다.</v>
          </cell>
          <cell r="K34">
            <v>2</v>
          </cell>
          <cell r="L34">
            <v>1.165</v>
          </cell>
          <cell r="M34">
            <v>1.1080000000000001</v>
          </cell>
          <cell r="N34">
            <v>2.57</v>
          </cell>
          <cell r="O34">
            <v>2.3729666666666667</v>
          </cell>
          <cell r="P34">
            <v>0.747</v>
          </cell>
          <cell r="Q34">
            <v>1.9</v>
          </cell>
          <cell r="R34">
            <v>4.5086366666666668</v>
          </cell>
          <cell r="S34">
            <v>6.0356581883087914</v>
          </cell>
          <cell r="T34">
            <v>3.3</v>
          </cell>
          <cell r="U34">
            <v>0</v>
          </cell>
          <cell r="V34">
            <v>120</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I36" t="str">
            <v>대자연의 힘이 깃든 창을 던진다. 이 창은 반드시 명중한다.</v>
          </cell>
          <cell r="J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3.1</v>
          </cell>
          <cell r="U36">
            <v>2</v>
          </cell>
          <cell r="V36">
            <v>140</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나인</v>
          </cell>
          <cell r="H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I37" t="str">
            <v>단일 개체에게 강력한 마법을 발사한다. 또한 이동 중에도 몸 속 에너지를 폭발시켜 적을 공격할 수 있다.</v>
          </cell>
          <cell r="J37" t="str">
            <v>&lt;size=16&gt;&lt;color=#DE7100&gt;불꽃의 용&lt;/color&gt;&lt;/size&gt;
마법의 힘으로 용을 소환합니다. 일정 시간 후에 강력한 데미지를 입힙니다.</v>
          </cell>
          <cell r="K37">
            <v>2</v>
          </cell>
          <cell r="L37">
            <v>1.1539999999999999</v>
          </cell>
          <cell r="M37">
            <v>1.119</v>
          </cell>
          <cell r="N37">
            <v>1.05</v>
          </cell>
          <cell r="O37">
            <v>0.97912500000000002</v>
          </cell>
          <cell r="P37">
            <v>0.73899999999999999</v>
          </cell>
          <cell r="Q37">
            <v>1.9</v>
          </cell>
          <cell r="R37">
            <v>1.8603375</v>
          </cell>
          <cell r="S37">
            <v>2.5173714479025708</v>
          </cell>
          <cell r="T37">
            <v>3.3</v>
          </cell>
          <cell r="U37">
            <v>0</v>
          </cell>
          <cell r="V37">
            <v>135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튤린</v>
          </cell>
          <cell r="H38" t="str">
            <v>어릴 적 남자 아이처럼 크기를 바라는 아버지 아래에서 자라 머리도 짧게 깎고 옷도 예쁘지 않은 옷들을 입었었다. 하지만 커오면서 미디어에 나오는 걸크러쉬를 내뿜는 영웅과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I38" t="str">
            <v>벽을 관통하며 넓은 범위를 베어버리는 검기를 날릴 수 있다.</v>
          </cell>
          <cell r="J38" t="str">
            <v>&lt;size=16&gt;&lt;color=#DE7100&gt;대검 내려치기&lt;/color&gt;&lt;/size&gt;
현재 HP가 가장 높은 적을 향해 대검을 형상화한 마법 검을 만들어 내려꽂습니다.</v>
          </cell>
          <cell r="K38">
            <v>0</v>
          </cell>
          <cell r="L38">
            <v>0.91200000000000003</v>
          </cell>
          <cell r="M38">
            <v>0.75600000000000001</v>
          </cell>
          <cell r="N38">
            <v>0.81499999999999995</v>
          </cell>
          <cell r="O38">
            <v>0.51344999999999996</v>
          </cell>
          <cell r="P38">
            <v>0.84899999999999998</v>
          </cell>
          <cell r="Q38">
            <v>1.9</v>
          </cell>
          <cell r="R38">
            <v>0.97555499999999984</v>
          </cell>
          <cell r="S38">
            <v>1.1490636042402824</v>
          </cell>
          <cell r="T38">
            <v>3.3</v>
          </cell>
          <cell r="U38">
            <v>0</v>
          </cell>
          <cell r="V38">
            <v>120</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니엘</v>
          </cell>
          <cell r="H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성인이 되어 왕족을 지지해주는 사람들을 물밑에서 모으고 성명서를 발표하는 날 2차 멸망이 발생하며 나라는 혼돈에 빠진다. 쏟아지는 마물들로부터 나라를 지키기 위해 국군에 자원입대하며 순식간에 국민들의 지지를 받는다.</v>
          </cell>
          <cell r="I39" t="str">
            <v>적을 향해 휘어지는 화살을 발사한다. 한 발을 먼저 쏜 후 연이어 다량의 화살을 날린다.</v>
          </cell>
          <cell r="J39" t="str">
            <v>&lt;size=16&gt;&lt;color=#DE7100&gt;피어나는 봄&lt;/color&gt;&lt;/size&gt;
총알을 지울 수 있는 덩굴과 잎파리를 생성합니다.</v>
          </cell>
          <cell r="K39">
            <v>2</v>
          </cell>
          <cell r="L39">
            <v>1.016</v>
          </cell>
          <cell r="M39">
            <v>1.171</v>
          </cell>
          <cell r="N39">
            <v>0.52500000000000002</v>
          </cell>
          <cell r="O39">
            <v>0.51231250000000006</v>
          </cell>
          <cell r="P39">
            <v>0.76400000000000001</v>
          </cell>
          <cell r="Q39">
            <v>6</v>
          </cell>
          <cell r="R39">
            <v>3.0738750000000001</v>
          </cell>
          <cell r="S39">
            <v>4.0233965968586389</v>
          </cell>
          <cell r="T39">
            <v>3.5</v>
          </cell>
          <cell r="U39">
            <v>2</v>
          </cell>
          <cell r="V39">
            <v>130</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플랜도</v>
          </cell>
          <cell r="H40" t="str">
            <v>인간이 다가갈 수 없는 뜨거운 불길이든 깊은 물 속이든 사람들이 도움을 필요로 하는 곳이 있을 때 소셜 미디어에 도와줘요 플랜도를 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I40" t="str">
            <v>일정 시간 후 데미지를 입히는 전기 충격 포탄을 발사한다. 전기 충격 포탄은 어딘가에 부딪히면 그 에너지가 퍼져나가는데 범위 내의 적에게 반드시 명중한다.</v>
          </cell>
          <cell r="J40" t="str">
            <v>&lt;size=16&gt;&lt;color=#DE7100&gt;플라즈마 방출&lt;/color&gt;&lt;/size&gt;
자신 주변에 전격 플라즈마를 생성하여 주변 범위를 지속적으로 공격합니다.</v>
          </cell>
          <cell r="K40">
            <v>0</v>
          </cell>
          <cell r="L40">
            <v>0.86099999999999999</v>
          </cell>
          <cell r="M40">
            <v>0.874</v>
          </cell>
          <cell r="N40">
            <v>1.3</v>
          </cell>
          <cell r="O40">
            <v>0.94683333333333342</v>
          </cell>
          <cell r="P40">
            <v>0.93400000000000005</v>
          </cell>
          <cell r="Q40">
            <v>1.9</v>
          </cell>
          <cell r="R40">
            <v>1.7989833333333334</v>
          </cell>
          <cell r="S40">
            <v>1.926106352605282</v>
          </cell>
          <cell r="T40">
            <v>2.8</v>
          </cell>
          <cell r="U40">
            <v>1</v>
          </cell>
          <cell r="V40">
            <v>145</v>
          </cell>
          <cell r="W40">
            <v>7</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클레타</v>
          </cell>
          <cell r="H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I41" t="str">
            <v>다단히트를 발생하는 얼음 파편의 회오리를 던진다. 근거리 적들을 밀어내는 힘이 있다.</v>
          </cell>
          <cell r="J41" t="str">
            <v>&lt;size=16&gt;&lt;color=#DE7100&gt;핏빛의 파도&lt;/color&gt;&lt;/size&gt;
적을 일시적으로 기절시키는 넓은 범위의 마법진을 만들어냅니다.</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4</v>
          </cell>
          <cell r="U41">
            <v>0</v>
          </cell>
          <cell r="V41">
            <v>110</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오비우스</v>
          </cell>
          <cell r="H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I42" t="str">
            <v>적을 향해 다발탄을 발사한다.</v>
          </cell>
          <cell r="J42" t="str">
            <v>&lt;size=16&gt;&lt;color=#DE7100&gt;활력의 빛&lt;/color&gt;&lt;/size&gt;
마비에 걸려있다면 마비에서 해제되고 일정 시간 동안 마비에 걸리지 않게 됩니다. 또한 공격 속도가 매우 빨라집니다.</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앰비엘라</v>
          </cell>
          <cell r="H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그러나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I43" t="str">
            <v>최대 3명까지 적 몸 속에서부터 응축된 힘을 파열시킨다. 실체가 없는 적도 공격할 수 있다.</v>
          </cell>
          <cell r="J43" t="str">
            <v>&lt;size=16&gt;&lt;color=#DE7100&gt;융합마법의 교과서&lt;/color&gt;&lt;/size&gt;
마법진을 이용해 총알을 제거하고 곧이어 강력한 자연의 힘으로 뿔을 만들어냅니다. 매우 넓은 범위의 적에게 피해를 입힙니다.</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3.4</v>
          </cell>
          <cell r="U43">
            <v>3</v>
          </cell>
          <cell r="V43">
            <v>105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레나</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서린</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5"/>
  <sheetViews>
    <sheetView workbookViewId="0">
      <selection activeCell="A2" sqref="A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80</v>
      </c>
    </row>
    <row r="2" spans="1:6" x14ac:dyDescent="0.3">
      <c r="A2" s="1" t="s">
        <v>5</v>
      </c>
      <c r="B2" t="s">
        <v>96</v>
      </c>
      <c r="C2" t="s">
        <v>97</v>
      </c>
      <c r="D2">
        <v>9</v>
      </c>
      <c r="F2" t="str">
        <f>"{""1"":"&amp;VLOOKUP($A$26,$A:$D,MATCH($D$1,$A$1:$D$1,0),0)&amp;",""2"":"&amp;VLOOKUP($A$27,$A:$D,MATCH($D$1,$A$1:$D$1,0),0)&amp;",""3"":"&amp;VLOOKUP($A$28,$A:$D,MATCH($D$1,$A$1:$D$1,0),0)&amp;"}"</f>
        <v>{"1":10000,"2":20000,"3":30000}</v>
      </c>
    </row>
    <row r="3" spans="1:6" x14ac:dyDescent="0.3">
      <c r="A3" s="2" t="s">
        <v>41</v>
      </c>
      <c r="B3" t="s">
        <v>96</v>
      </c>
      <c r="C3" t="s">
        <v>97</v>
      </c>
      <c r="D3">
        <v>45</v>
      </c>
    </row>
    <row r="4" spans="1:6" x14ac:dyDescent="0.3">
      <c r="A4" s="2" t="s">
        <v>85</v>
      </c>
      <c r="B4" t="s">
        <v>96</v>
      </c>
      <c r="C4" t="s">
        <v>97</v>
      </c>
      <c r="D4">
        <v>10</v>
      </c>
      <c r="F4" t="s">
        <v>84</v>
      </c>
    </row>
    <row r="5" spans="1:6" x14ac:dyDescent="0.3">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x14ac:dyDescent="0.3">
      <c r="A6" s="2" t="s">
        <v>50</v>
      </c>
      <c r="B6" t="s">
        <v>96</v>
      </c>
      <c r="C6" t="s">
        <v>97</v>
      </c>
      <c r="D6">
        <v>50</v>
      </c>
    </row>
    <row r="7" spans="1:6" x14ac:dyDescent="0.3">
      <c r="A7" s="3" t="s">
        <v>52</v>
      </c>
      <c r="D7">
        <v>3</v>
      </c>
    </row>
    <row r="8" spans="1:6" x14ac:dyDescent="0.3">
      <c r="A8" s="1" t="s">
        <v>53</v>
      </c>
      <c r="D8">
        <v>99</v>
      </c>
    </row>
    <row r="9" spans="1:6" x14ac:dyDescent="0.3">
      <c r="A9" s="2" t="s">
        <v>54</v>
      </c>
      <c r="D9">
        <v>15</v>
      </c>
    </row>
    <row r="10" spans="1:6" x14ac:dyDescent="0.3">
      <c r="A10" s="2" t="s">
        <v>6</v>
      </c>
      <c r="D10">
        <v>16</v>
      </c>
    </row>
    <row r="11" spans="1:6" x14ac:dyDescent="0.3">
      <c r="A11" t="s">
        <v>30</v>
      </c>
      <c r="D11">
        <v>576</v>
      </c>
    </row>
    <row r="12" spans="1:6" x14ac:dyDescent="0.3">
      <c r="A12" t="s">
        <v>29</v>
      </c>
      <c r="D12">
        <v>5</v>
      </c>
    </row>
    <row r="13" spans="1:6" x14ac:dyDescent="0.3">
      <c r="A13" s="1" t="s">
        <v>31</v>
      </c>
      <c r="D13">
        <v>1</v>
      </c>
    </row>
    <row r="14" spans="1:6" x14ac:dyDescent="0.3">
      <c r="A14" t="s">
        <v>32</v>
      </c>
      <c r="D14">
        <v>8</v>
      </c>
    </row>
    <row r="15" spans="1:6" x14ac:dyDescent="0.3">
      <c r="A15" t="s">
        <v>42</v>
      </c>
      <c r="D15">
        <v>3</v>
      </c>
    </row>
    <row r="16" spans="1:6" x14ac:dyDescent="0.3">
      <c r="A16" t="s">
        <v>33</v>
      </c>
      <c r="D16">
        <v>5</v>
      </c>
    </row>
    <row r="17" spans="1:4" x14ac:dyDescent="0.3">
      <c r="A17" t="s">
        <v>37</v>
      </c>
      <c r="D17">
        <v>3</v>
      </c>
    </row>
    <row r="18" spans="1:4" x14ac:dyDescent="0.3">
      <c r="A18" s="1" t="s">
        <v>43</v>
      </c>
      <c r="D18">
        <v>5</v>
      </c>
    </row>
    <row r="19" spans="1:4" x14ac:dyDescent="0.3">
      <c r="A19" s="1" t="s">
        <v>44</v>
      </c>
      <c r="D19">
        <v>2500</v>
      </c>
    </row>
    <row r="20" spans="1:4" x14ac:dyDescent="0.3">
      <c r="A20" s="2" t="s">
        <v>45</v>
      </c>
      <c r="D20">
        <v>20</v>
      </c>
    </row>
    <row r="21" spans="1:4" x14ac:dyDescent="0.3">
      <c r="A21" s="1" t="s">
        <v>46</v>
      </c>
      <c r="D21">
        <v>2</v>
      </c>
    </row>
    <row r="22" spans="1:4" x14ac:dyDescent="0.3">
      <c r="A22" s="1" t="s">
        <v>47</v>
      </c>
      <c r="D22">
        <v>25</v>
      </c>
    </row>
    <row r="23" spans="1:4" x14ac:dyDescent="0.3">
      <c r="A23" s="1" t="s">
        <v>48</v>
      </c>
      <c r="D23">
        <v>35</v>
      </c>
    </row>
    <row r="24" spans="1:4" x14ac:dyDescent="0.3">
      <c r="A24" s="1" t="s">
        <v>49</v>
      </c>
      <c r="D24">
        <v>40</v>
      </c>
    </row>
    <row r="25" spans="1:4" x14ac:dyDescent="0.3">
      <c r="A25" s="1" t="s">
        <v>94</v>
      </c>
      <c r="D25">
        <v>7</v>
      </c>
    </row>
    <row r="26" spans="1:4" x14ac:dyDescent="0.3">
      <c r="A26" s="2" t="s">
        <v>77</v>
      </c>
      <c r="D26">
        <v>10000</v>
      </c>
    </row>
    <row r="27" spans="1:4" x14ac:dyDescent="0.3">
      <c r="A27" s="2" t="s">
        <v>78</v>
      </c>
      <c r="D27">
        <v>20000</v>
      </c>
    </row>
    <row r="28" spans="1:4" x14ac:dyDescent="0.3">
      <c r="A28" s="2" t="s">
        <v>79</v>
      </c>
      <c r="D28">
        <v>30000</v>
      </c>
    </row>
    <row r="29" spans="1:4" x14ac:dyDescent="0.3">
      <c r="A29" s="2" t="s">
        <v>81</v>
      </c>
      <c r="D29">
        <v>70</v>
      </c>
    </row>
    <row r="30" spans="1:4" x14ac:dyDescent="0.3">
      <c r="A30" s="2" t="s">
        <v>82</v>
      </c>
      <c r="D30">
        <v>25</v>
      </c>
    </row>
    <row r="31" spans="1:4" x14ac:dyDescent="0.3">
      <c r="A31" s="2" t="s">
        <v>83</v>
      </c>
      <c r="D31">
        <v>15</v>
      </c>
    </row>
    <row r="32" spans="1:4" x14ac:dyDescent="0.3">
      <c r="A32" s="2" t="s">
        <v>91</v>
      </c>
      <c r="D32">
        <v>20</v>
      </c>
    </row>
    <row r="33" spans="1:4" x14ac:dyDescent="0.3">
      <c r="A33" s="2" t="s">
        <v>92</v>
      </c>
      <c r="D33">
        <v>50</v>
      </c>
    </row>
    <row r="34" spans="1:4" x14ac:dyDescent="0.3">
      <c r="A34" s="2" t="s">
        <v>93</v>
      </c>
      <c r="D34">
        <v>100</v>
      </c>
    </row>
    <row r="35" spans="1:4" x14ac:dyDescent="0.3">
      <c r="A35" s="2" t="s">
        <v>95</v>
      </c>
      <c r="D35">
        <v>3</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row r="12" spans="1:4" x14ac:dyDescent="0.3">
      <c r="A12" t="s">
        <v>90</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tabSelected="1" workbookViewId="0">
      <selection activeCell="A17" sqref="A17"/>
    </sheetView>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11" si="0">IF(D2,
IF(B2=(LEN(C2)-LEN(SUBSTITUTE(C2,",",""))),"","개수표준과다름"),
IF(ISNUMBER(C2),"","숫자이상"))</f>
        <v>개수표준과다름</v>
      </c>
      <c r="F2" t="s">
        <v>64</v>
      </c>
      <c r="G2" t="str">
        <f>VLOOKUP(F2,[1]ActorTable!$A:$Z,MATCH("prefabAddress|String",[1]ActorTable!$1:$1,0),0)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x14ac:dyDescent="0.3">
      <c r="A6" t="s">
        <v>8</v>
      </c>
      <c r="B6">
        <v>0</v>
      </c>
      <c r="C6" t="s">
        <v>75</v>
      </c>
      <c r="D6">
        <v>1</v>
      </c>
      <c r="E6" t="str">
        <f t="shared" ref="E6" si="4">IF(D6,
IF(B6=(LEN(C6)-LEN(SUBSTITUTE(C6,",",""))),"","개수표준과다름"),
IF(ISNUMBER(C6),"","숫자이상"))</f>
        <v>개수표준과다름</v>
      </c>
      <c r="F6" t="s">
        <v>62</v>
      </c>
      <c r="G6" t="str">
        <f>VLOOKUP(F6,[1]ActorTable!$A:$Z,MATCH("prefabAddress|String",[1]ActorTable!$1:$1,0),0)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x14ac:dyDescent="0.3">
      <c r="A9" t="s">
        <v>10</v>
      </c>
      <c r="B9">
        <v>1</v>
      </c>
      <c r="C9" t="s">
        <v>28</v>
      </c>
      <c r="D9">
        <v>1</v>
      </c>
      <c r="E9" t="str">
        <f t="shared" si="0"/>
        <v>개수표준과다름</v>
      </c>
      <c r="F9" t="s">
        <v>38</v>
      </c>
      <c r="G9" t="str">
        <f>VLOOKUP(F9,[1]ActorTable!$A:$Z,MATCH("prefabAddress|String",[1]ActorTable!$1:$1,0),0)</f>
        <v>Ganfaul</v>
      </c>
    </row>
    <row r="10" spans="1:7" x14ac:dyDescent="0.3">
      <c r="A10" t="s">
        <v>10</v>
      </c>
      <c r="B10">
        <v>0</v>
      </c>
      <c r="C10" t="s">
        <v>57</v>
      </c>
      <c r="D10">
        <v>1</v>
      </c>
      <c r="E10" t="str">
        <f t="shared" si="0"/>
        <v>개수표준과다름</v>
      </c>
      <c r="F10" t="s">
        <v>55</v>
      </c>
      <c r="G10" t="str">
        <f>VLOOKUP(F10,[1]ActorTable!$A:$Z,MATCH("prefabAddress|String",[1]ActorTable!$1:$1,0),0)</f>
        <v>GirlWarrior</v>
      </c>
    </row>
    <row r="11" spans="1:7" x14ac:dyDescent="0.3">
      <c r="A11" t="s">
        <v>10</v>
      </c>
      <c r="B11">
        <v>0</v>
      </c>
      <c r="C11">
        <v>1</v>
      </c>
      <c r="D11">
        <v>1</v>
      </c>
      <c r="E11" t="str">
        <f t="shared" si="0"/>
        <v/>
      </c>
      <c r="F11" t="s">
        <v>87</v>
      </c>
      <c r="G11" t="str">
        <f>VLOOKUP(F11,[1]ActorTable!$A:$Z,MATCH("prefabAddress|String",[1]ActorTable!$1:$1,0),0)</f>
        <v>SciFiWarrior</v>
      </c>
    </row>
    <row r="12" spans="1:7" x14ac:dyDescent="0.3">
      <c r="A12" t="s">
        <v>10</v>
      </c>
      <c r="B12">
        <v>0</v>
      </c>
      <c r="C12">
        <v>1</v>
      </c>
      <c r="D12">
        <v>1</v>
      </c>
      <c r="E12" t="str">
        <f t="shared" ref="E12" si="7">IF(D12,
IF(B12=(LEN(C12)-LEN(SUBSTITUTE(C12,",",""))),"","개수표준과다름"),
IF(ISNUMBER(C12),"","숫자이상"))</f>
        <v/>
      </c>
      <c r="F12" t="s">
        <v>58</v>
      </c>
      <c r="G12" t="str">
        <f>VLOOKUP(F12,[1]ActorTable!$A:$Z,MATCH("prefabAddress|String",[1]ActorTable!$1:$1,0),0)</f>
        <v>SuperHero</v>
      </c>
    </row>
    <row r="13" spans="1:7" x14ac:dyDescent="0.3">
      <c r="A13" t="s">
        <v>10</v>
      </c>
      <c r="B13">
        <v>0</v>
      </c>
      <c r="C13">
        <v>1</v>
      </c>
      <c r="D13">
        <v>1</v>
      </c>
      <c r="E13" t="str">
        <f t="shared" ref="E13" si="8">IF(D13,
IF(B13=(LEN(C13)-LEN(SUBSTITUTE(C13,",",""))),"","개수표준과다름"),
IF(ISNUMBER(C13),"","숫자이상"))</f>
        <v/>
      </c>
      <c r="F13" t="s">
        <v>59</v>
      </c>
      <c r="G13" t="str">
        <f>VLOOKUP(F13,[1]ActorTable!$A:$Z,MATCH("prefabAddress|String",[1]ActorTable!$1:$1,0),0)</f>
        <v>Soldier</v>
      </c>
    </row>
    <row r="14" spans="1:7" x14ac:dyDescent="0.3">
      <c r="A14" t="s">
        <v>10</v>
      </c>
      <c r="B14">
        <v>0</v>
      </c>
      <c r="C14">
        <v>1</v>
      </c>
      <c r="D14">
        <v>1</v>
      </c>
      <c r="E14" t="str">
        <f t="shared" ref="E14" si="9">IF(D14,
IF(B14=(LEN(C14)-LEN(SUBSTITUTE(C14,",",""))),"","개수표준과다름"),
IF(ISNUMBER(C14),"","숫자이상"))</f>
        <v/>
      </c>
      <c r="F14" t="s">
        <v>65</v>
      </c>
      <c r="G14" t="str">
        <f>VLOOKUP(F14,[1]ActorTable!$A:$Z,MATCH("prefabAddress|String",[1]ActorTable!$1:$1,0),0)</f>
        <v>Kachujin</v>
      </c>
    </row>
    <row r="15" spans="1:7" x14ac:dyDescent="0.3">
      <c r="A15" t="s">
        <v>10</v>
      </c>
      <c r="B15">
        <v>0</v>
      </c>
      <c r="C15">
        <v>1</v>
      </c>
      <c r="D15">
        <v>1</v>
      </c>
      <c r="E15" t="str">
        <f t="shared" ref="E15" si="10">IF(D15,
IF(B15=(LEN(C15)-LEN(SUBSTITUTE(C15,",",""))),"","개수표준과다름"),
IF(ISNUMBER(C15),"","숫자이상"))</f>
        <v/>
      </c>
      <c r="F15" t="s">
        <v>89</v>
      </c>
      <c r="G15" t="str">
        <f>VLOOKUP(F15,[1]ActorTable!$A:$Z,MATCH("prefabAddress|String",[1]ActorTable!$1:$1,0),0)</f>
        <v>Medea</v>
      </c>
    </row>
    <row r="16" spans="1:7" x14ac:dyDescent="0.3">
      <c r="A16" t="s">
        <v>10</v>
      </c>
      <c r="B16">
        <v>0</v>
      </c>
      <c r="C16" t="s">
        <v>98</v>
      </c>
      <c r="D16">
        <v>1</v>
      </c>
      <c r="E16" t="str">
        <f t="shared" ref="E16" si="11">IF(D16,
IF(B16=(LEN(C16)-LEN(SUBSTITUTE(C16,",",""))),"","개수표준과다름"),
IF(ISNUMBER(C16),"","숫자이상"))</f>
        <v>개수표준과다름</v>
      </c>
      <c r="F16" t="s">
        <v>72</v>
      </c>
      <c r="G16" t="str">
        <f>VLOOKUP(F16,[1]ActorTable!$A:$Z,MATCH("prefabAddress|String",[1]ActorTable!$1:$1,0),0)</f>
        <v>Meryl</v>
      </c>
    </row>
    <row r="17" spans="1:7" x14ac:dyDescent="0.3">
      <c r="A17" t="s">
        <v>10</v>
      </c>
      <c r="B17">
        <v>0</v>
      </c>
      <c r="C17" t="s">
        <v>73</v>
      </c>
      <c r="D17">
        <v>1</v>
      </c>
      <c r="E17" t="str">
        <f t="shared" ref="E17" si="12">IF(D17,
IF(B17=(LEN(C17)-LEN(SUBSTITUTE(C17,",",""))),"","개수표준과다름"),
IF(ISNUMBER(C17),"","숫자이상"))</f>
        <v>개수표준과다름</v>
      </c>
      <c r="F17" t="s">
        <v>63</v>
      </c>
      <c r="G17" t="str">
        <f>VLOOKUP(F17,[1]ActorTable!$A:$Z,MATCH("prefabAddress|String",[1]ActorTable!$1:$1,0),0)</f>
        <v>Linhi</v>
      </c>
    </row>
    <row r="18" spans="1:7" x14ac:dyDescent="0.3">
      <c r="A18" t="s">
        <v>10</v>
      </c>
      <c r="B18">
        <v>0</v>
      </c>
      <c r="C18" t="s">
        <v>88</v>
      </c>
      <c r="D18">
        <v>1</v>
      </c>
      <c r="E18" t="str">
        <f t="shared" ref="E18" si="13">IF(D18,
IF(B18=(LEN(C18)-LEN(SUBSTITUTE(C18,",",""))),"","개수표준과다름"),
IF(ISNUMBER(C18),"","숫자이상"))</f>
        <v>개수표준과다름</v>
      </c>
      <c r="F18" t="s">
        <v>74</v>
      </c>
      <c r="G18" t="str">
        <f>VLOOKUP(F18,[1]ActorTable!$A:$Z,MATCH("prefabAddress|String",[1]ActorTable!$1:$1,0),0)</f>
        <v>BladeFanDancer</v>
      </c>
    </row>
    <row r="19" spans="1:7" x14ac:dyDescent="0.3">
      <c r="A19" t="s">
        <v>11</v>
      </c>
      <c r="B19">
        <v>1</v>
      </c>
      <c r="C19" t="s">
        <v>76</v>
      </c>
      <c r="D19">
        <v>1</v>
      </c>
      <c r="E19" t="str">
        <f t="shared" ref="E19:E22" si="14">IF(D19,
IF(B19=(LEN(C19)-LEN(SUBSTITUTE(C19,",",""))),"","개수표준과다름"),
IF(ISNUMBER(C19),"","숫자이상"))</f>
        <v/>
      </c>
      <c r="F19" t="s">
        <v>86</v>
      </c>
      <c r="G19" t="str">
        <f>VLOOKUP(F19,[1]ActorTable!$A:$Z,MATCH("prefabAddress|String",[1]ActorTable!$1:$1,0),0)</f>
        <v>UnicornCharacter</v>
      </c>
    </row>
    <row r="20" spans="1:7" x14ac:dyDescent="0.3">
      <c r="A20" t="s">
        <v>68</v>
      </c>
      <c r="B20">
        <v>0</v>
      </c>
      <c r="C20">
        <v>1</v>
      </c>
      <c r="D20">
        <v>0</v>
      </c>
      <c r="E20" t="str">
        <f t="shared" si="14"/>
        <v/>
      </c>
      <c r="F20" t="s">
        <v>69</v>
      </c>
      <c r="G20" t="str">
        <f>VLOOKUP(F20,[1]ActorTable!$A:$Z,MATCH("prefabAddress|String",[1]ActorTable!$1:$1,0),0)</f>
        <v>SuperHero</v>
      </c>
    </row>
    <row r="21" spans="1:7" x14ac:dyDescent="0.3">
      <c r="A21" t="s">
        <v>12</v>
      </c>
      <c r="B21">
        <v>0</v>
      </c>
      <c r="C21">
        <v>1</v>
      </c>
      <c r="D21">
        <v>0</v>
      </c>
      <c r="E21" t="str">
        <f t="shared" si="14"/>
        <v/>
      </c>
      <c r="F21" t="s">
        <v>63</v>
      </c>
      <c r="G21" t="str">
        <f>VLOOKUP(F21,[1]ActorTable!$A:$Z,MATCH("prefabAddress|String",[1]ActorTable!$1:$1,0),0)</f>
        <v>Linhi</v>
      </c>
    </row>
    <row r="22" spans="1:7" x14ac:dyDescent="0.3">
      <c r="A22" t="s">
        <v>12</v>
      </c>
      <c r="B22">
        <v>1</v>
      </c>
      <c r="C22">
        <v>0.75</v>
      </c>
      <c r="D22">
        <v>0</v>
      </c>
      <c r="E22" t="str">
        <f t="shared" si="14"/>
        <v/>
      </c>
      <c r="F22" t="s">
        <v>63</v>
      </c>
      <c r="G22" t="str">
        <f>VLOOKUP(F22,[1]ActorTable!$A:$Z,MATCH("prefabAddress|String",[1]ActorTable!$1:$1,0),0)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2021-04-21T10:28:11Z</dcterms:modified>
</cp:coreProperties>
</file>