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3BC1305-D14B-4218-B38F-8F678ED7594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5" l="1"/>
  <c r="O58" i="5"/>
  <c r="H58" i="5"/>
  <c r="E58" i="5"/>
  <c r="C58" i="5"/>
  <c r="A58" i="5"/>
  <c r="J357" i="5" l="1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C57" i="1"/>
  <c r="J100" i="5" l="1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O426" i="5" l="1"/>
  <c r="A421" i="5" l="1"/>
  <c r="C421" i="5"/>
  <c r="E421" i="5"/>
  <c r="H421" i="5"/>
  <c r="O421" i="5"/>
  <c r="S421" i="5"/>
  <c r="J409" i="5" l="1"/>
  <c r="J410" i="5"/>
  <c r="J411" i="5"/>
  <c r="J412" i="5"/>
  <c r="J413" i="5"/>
  <c r="L228" i="5" l="1"/>
  <c r="L229" i="5"/>
  <c r="L230" i="5"/>
  <c r="K222" i="5"/>
  <c r="K223" i="5"/>
  <c r="K224" i="5"/>
  <c r="J216" i="5"/>
  <c r="J217" i="5"/>
  <c r="J218" i="5"/>
  <c r="S342" i="5"/>
  <c r="O342" i="5"/>
  <c r="H342" i="5"/>
  <c r="E342" i="5"/>
  <c r="C342" i="5"/>
  <c r="A342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41" i="5"/>
  <c r="O341" i="5"/>
  <c r="H341" i="5"/>
  <c r="E341" i="5"/>
  <c r="C341" i="5"/>
  <c r="A341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1" i="5"/>
  <c r="J310" i="5" s="1"/>
  <c r="J309" i="5" s="1"/>
  <c r="J308" i="5" s="1"/>
  <c r="C5" i="1"/>
  <c r="C7" i="1"/>
  <c r="C8" i="1"/>
  <c r="C56" i="1"/>
  <c r="C3" i="1"/>
  <c r="C4" i="1"/>
  <c r="C9" i="1"/>
  <c r="J288" i="5" l="1"/>
  <c r="J287" i="5"/>
  <c r="J286" i="5"/>
  <c r="J285" i="5"/>
  <c r="J284" i="5"/>
  <c r="J278" i="5"/>
  <c r="J277" i="5"/>
  <c r="J276" i="5"/>
  <c r="J275" i="5"/>
  <c r="J274" i="5"/>
  <c r="J273" i="5"/>
  <c r="J272" i="5"/>
  <c r="J271" i="5"/>
  <c r="J270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K247" i="5" l="1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J130" i="5" l="1"/>
  <c r="J131" i="5"/>
  <c r="J132" i="5"/>
  <c r="J126" i="5"/>
  <c r="J127" i="5"/>
  <c r="J128" i="5"/>
  <c r="J129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211" i="5" l="1"/>
  <c r="J212" i="5" s="1"/>
  <c r="S206" i="5" l="1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202" i="5"/>
  <c r="O202" i="5"/>
  <c r="L202" i="5"/>
  <c r="H202" i="5"/>
  <c r="E202" i="5"/>
  <c r="C202" i="5"/>
  <c r="A202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84" i="5"/>
  <c r="O184" i="5"/>
  <c r="K184" i="5"/>
  <c r="H184" i="5"/>
  <c r="E184" i="5"/>
  <c r="C184" i="5"/>
  <c r="A184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66" i="5"/>
  <c r="O166" i="5"/>
  <c r="I166" i="5"/>
  <c r="H166" i="5"/>
  <c r="E166" i="5"/>
  <c r="C166" i="5"/>
  <c r="A166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S148" i="5"/>
  <c r="O148" i="5"/>
  <c r="J148" i="5"/>
  <c r="H148" i="5"/>
  <c r="E148" i="5"/>
  <c r="C148" i="5"/>
  <c r="A14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09" i="5" l="1"/>
  <c r="J110" i="5"/>
  <c r="J111" i="5"/>
  <c r="J106" i="5"/>
  <c r="J107" i="5"/>
  <c r="J108" i="5"/>
  <c r="S111" i="5"/>
  <c r="H111" i="5"/>
  <c r="E111" i="5"/>
  <c r="C111" i="5"/>
  <c r="A111" i="5"/>
  <c r="S110" i="5"/>
  <c r="H110" i="5"/>
  <c r="E110" i="5"/>
  <c r="C110" i="5"/>
  <c r="A110" i="5"/>
  <c r="J103" i="5"/>
  <c r="J104" i="5"/>
  <c r="J105" i="5"/>
  <c r="J101" i="5"/>
  <c r="J102" i="5"/>
  <c r="O110" i="5"/>
  <c r="O111" i="5"/>
  <c r="S100" i="5" l="1"/>
  <c r="H100" i="5"/>
  <c r="E100" i="5"/>
  <c r="C100" i="5"/>
  <c r="A100" i="5"/>
  <c r="S99" i="5"/>
  <c r="H99" i="5"/>
  <c r="E99" i="5"/>
  <c r="C99" i="5"/>
  <c r="A99" i="5"/>
  <c r="O99" i="5"/>
  <c r="O100" i="5"/>
  <c r="S7" i="5" l="1"/>
  <c r="O7" i="5"/>
  <c r="H7" i="5"/>
  <c r="E7" i="5"/>
  <c r="C7" i="5"/>
  <c r="A7" i="5"/>
  <c r="C6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 l="1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C139" i="1"/>
  <c r="C138" i="1"/>
  <c r="C140" i="1"/>
  <c r="S413" i="5" l="1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397" i="5"/>
  <c r="H397" i="5"/>
  <c r="E397" i="5"/>
  <c r="C397" i="5"/>
  <c r="A397" i="5"/>
  <c r="S396" i="5"/>
  <c r="H396" i="5"/>
  <c r="E396" i="5"/>
  <c r="C396" i="5"/>
  <c r="A396" i="5"/>
  <c r="S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30" i="5"/>
  <c r="O224" i="5"/>
  <c r="H224" i="5"/>
  <c r="E224" i="5"/>
  <c r="C224" i="5"/>
  <c r="A224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1" i="5"/>
  <c r="O218" i="5"/>
  <c r="H218" i="5"/>
  <c r="E218" i="5"/>
  <c r="C218" i="5"/>
  <c r="A218" i="5"/>
  <c r="S220" i="5"/>
  <c r="O217" i="5"/>
  <c r="H217" i="5"/>
  <c r="E217" i="5"/>
  <c r="C217" i="5"/>
  <c r="A217" i="5"/>
  <c r="S219" i="5"/>
  <c r="O216" i="5"/>
  <c r="H216" i="5"/>
  <c r="E216" i="5"/>
  <c r="C216" i="5"/>
  <c r="A216" i="5"/>
  <c r="S392" i="5"/>
  <c r="C89" i="1"/>
  <c r="O397" i="5"/>
  <c r="O396" i="5"/>
  <c r="O395" i="5"/>
  <c r="C130" i="1"/>
  <c r="C125" i="1"/>
  <c r="S394" i="5"/>
  <c r="C87" i="1"/>
  <c r="S393" i="5"/>
  <c r="C91" i="1"/>
  <c r="C126" i="1"/>
  <c r="S212" i="5" l="1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81" i="1"/>
  <c r="C77" i="1"/>
  <c r="C78" i="1"/>
  <c r="C79" i="1"/>
  <c r="C83" i="1"/>
  <c r="C84" i="1"/>
  <c r="C69" i="1"/>
  <c r="C85" i="1"/>
  <c r="C72" i="1"/>
  <c r="C67" i="1"/>
  <c r="C82" i="1"/>
  <c r="C70" i="1"/>
  <c r="C71" i="1"/>
  <c r="C68" i="1"/>
  <c r="A449" i="5" l="1"/>
  <c r="C449" i="5"/>
  <c r="E449" i="5"/>
  <c r="H449" i="5"/>
  <c r="O449" i="5"/>
  <c r="S449" i="5"/>
  <c r="S419" i="5"/>
  <c r="O419" i="5"/>
  <c r="H419" i="5"/>
  <c r="E419" i="5"/>
  <c r="C419" i="5"/>
  <c r="A419" i="5"/>
  <c r="S179" i="5" l="1"/>
  <c r="O221" i="5"/>
  <c r="H221" i="5"/>
  <c r="E221" i="5"/>
  <c r="C221" i="5"/>
  <c r="A221" i="5"/>
  <c r="S178" i="5"/>
  <c r="O220" i="5"/>
  <c r="H220" i="5"/>
  <c r="E220" i="5"/>
  <c r="C220" i="5"/>
  <c r="A220" i="5"/>
  <c r="S176" i="5"/>
  <c r="O215" i="5"/>
  <c r="H215" i="5"/>
  <c r="E215" i="5"/>
  <c r="C215" i="5"/>
  <c r="A215" i="5"/>
  <c r="S175" i="5"/>
  <c r="O214" i="5"/>
  <c r="H214" i="5"/>
  <c r="E214" i="5"/>
  <c r="C214" i="5"/>
  <c r="A214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6" i="1"/>
  <c r="C36" i="1"/>
  <c r="C30" i="1"/>
  <c r="C45" i="1"/>
  <c r="C48" i="1"/>
  <c r="C38" i="1"/>
  <c r="C42" i="1"/>
  <c r="C32" i="1"/>
  <c r="C35" i="1"/>
  <c r="C40" i="1"/>
  <c r="C31" i="1"/>
  <c r="C33" i="1"/>
  <c r="C37" i="1"/>
  <c r="C44" i="1"/>
  <c r="C39" i="1"/>
  <c r="C47" i="1"/>
  <c r="C43" i="1"/>
  <c r="C41" i="1"/>
  <c r="C49" i="1"/>
  <c r="C34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7" i="1"/>
  <c r="C28" i="1"/>
  <c r="C29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1" i="1"/>
  <c r="C23" i="1"/>
  <c r="C25" i="1"/>
  <c r="C22" i="1"/>
  <c r="C20" i="1"/>
  <c r="C24" i="1"/>
  <c r="S20" i="5" l="1"/>
  <c r="O20" i="5"/>
  <c r="H20" i="5"/>
  <c r="E20" i="5"/>
  <c r="C20" i="5"/>
  <c r="A20" i="5"/>
  <c r="C19" i="1"/>
  <c r="I308" i="5" l="1"/>
  <c r="I309" i="5"/>
  <c r="O260" i="5" l="1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S249" i="5"/>
  <c r="S260" i="5"/>
  <c r="S251" i="5"/>
  <c r="S258" i="5"/>
  <c r="S250" i="5"/>
  <c r="S259" i="5"/>
  <c r="I310" i="5" l="1"/>
  <c r="I311" i="5" l="1"/>
  <c r="I312" i="5" l="1"/>
  <c r="S215" i="5" l="1"/>
  <c r="O227" i="5"/>
  <c r="H227" i="5"/>
  <c r="E227" i="5"/>
  <c r="C227" i="5"/>
  <c r="A227" i="5"/>
  <c r="S214" i="5"/>
  <c r="O226" i="5"/>
  <c r="H226" i="5"/>
  <c r="E226" i="5"/>
  <c r="C226" i="5"/>
  <c r="A226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2" i="1"/>
  <c r="C14" i="1"/>
  <c r="C10" i="1"/>
  <c r="C13" i="1"/>
  <c r="C2" i="1"/>
  <c r="C11" i="1"/>
  <c r="S11" i="5" l="1"/>
  <c r="O11" i="5"/>
  <c r="H11" i="5"/>
  <c r="E11" i="5"/>
  <c r="C11" i="5"/>
  <c r="A11" i="5"/>
  <c r="S451" i="5" l="1"/>
  <c r="O451" i="5"/>
  <c r="H451" i="5"/>
  <c r="E451" i="5"/>
  <c r="C451" i="5"/>
  <c r="A451" i="5"/>
  <c r="S450" i="5"/>
  <c r="O450" i="5"/>
  <c r="H450" i="5"/>
  <c r="E450" i="5"/>
  <c r="C450" i="5"/>
  <c r="A450" i="5"/>
  <c r="H448" i="5" l="1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0" i="5"/>
  <c r="H418" i="5"/>
  <c r="H417" i="5"/>
  <c r="H416" i="5"/>
  <c r="H415" i="5"/>
  <c r="H414" i="5"/>
  <c r="H408" i="5"/>
  <c r="H407" i="5"/>
  <c r="H406" i="5"/>
  <c r="H405" i="5"/>
  <c r="H404" i="5"/>
  <c r="H403" i="5"/>
  <c r="H402" i="5"/>
  <c r="H401" i="5"/>
  <c r="H400" i="5"/>
  <c r="H399" i="5"/>
  <c r="H398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0" i="5"/>
  <c r="H337" i="5"/>
  <c r="H336" i="5"/>
  <c r="H335" i="5"/>
  <c r="H332" i="5"/>
  <c r="H331" i="5"/>
  <c r="H330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7" i="5"/>
  <c r="H256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5" i="5"/>
  <c r="H219" i="5"/>
  <c r="H213" i="5"/>
  <c r="H179" i="5"/>
  <c r="H178" i="5"/>
  <c r="H177" i="5"/>
  <c r="H176" i="5"/>
  <c r="H175" i="5"/>
  <c r="H174" i="5"/>
  <c r="H173" i="5"/>
  <c r="H172" i="5"/>
  <c r="H171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8" i="5"/>
  <c r="O448" i="5"/>
  <c r="E448" i="5"/>
  <c r="C448" i="5"/>
  <c r="A448" i="5"/>
  <c r="C3" i="6"/>
  <c r="C4" i="6"/>
  <c r="C5" i="6"/>
  <c r="E3" i="6"/>
  <c r="E2" i="6"/>
  <c r="C2" i="6"/>
  <c r="E5" i="6"/>
  <c r="C143" i="1"/>
  <c r="E4" i="6"/>
  <c r="C144" i="1"/>
  <c r="S436" i="5" l="1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S398" i="5"/>
  <c r="O398" i="5"/>
  <c r="E398" i="5"/>
  <c r="C398" i="5"/>
  <c r="A398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S391" i="5"/>
  <c r="E391" i="5"/>
  <c r="C391" i="5"/>
  <c r="A391" i="5"/>
  <c r="S390" i="5"/>
  <c r="E390" i="5"/>
  <c r="C390" i="5"/>
  <c r="A390" i="5"/>
  <c r="S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S381" i="5"/>
  <c r="S382" i="5"/>
  <c r="S383" i="5"/>
  <c r="S385" i="5"/>
  <c r="S384" i="5"/>
  <c r="C137" i="1"/>
  <c r="O391" i="5"/>
  <c r="C128" i="1"/>
  <c r="S388" i="5"/>
  <c r="C142" i="1"/>
  <c r="C141" i="1"/>
  <c r="C121" i="1"/>
  <c r="C120" i="1"/>
  <c r="C122" i="1"/>
  <c r="O389" i="5"/>
  <c r="O390" i="5"/>
  <c r="C127" i="1"/>
  <c r="S387" i="5"/>
  <c r="S386" i="5"/>
  <c r="S13" i="5" l="1"/>
  <c r="O13" i="5"/>
  <c r="H13" i="5"/>
  <c r="E13" i="5"/>
  <c r="C13" i="5"/>
  <c r="A13" i="5"/>
  <c r="S431" i="5"/>
  <c r="S430" i="5"/>
  <c r="S429" i="5"/>
  <c r="S428" i="5"/>
  <c r="S427" i="5"/>
  <c r="S426" i="5"/>
  <c r="S425" i="5"/>
  <c r="S424" i="5"/>
  <c r="S423" i="5"/>
  <c r="S422" i="5"/>
  <c r="S420" i="5"/>
  <c r="S418" i="5"/>
  <c r="S417" i="5"/>
  <c r="S416" i="5"/>
  <c r="S415" i="5"/>
  <c r="S414" i="5"/>
  <c r="S408" i="5"/>
  <c r="S407" i="5"/>
  <c r="S406" i="5"/>
  <c r="S405" i="5"/>
  <c r="S404" i="5"/>
  <c r="S380" i="5"/>
  <c r="S379" i="5"/>
  <c r="S378" i="5"/>
  <c r="S377" i="5"/>
  <c r="S376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0" i="5"/>
  <c r="S337" i="5"/>
  <c r="S336" i="5"/>
  <c r="S335" i="5"/>
  <c r="S332" i="5"/>
  <c r="S331" i="5"/>
  <c r="S330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88" i="5"/>
  <c r="S287" i="5"/>
  <c r="S286" i="5"/>
  <c r="S285" i="5"/>
  <c r="S284" i="5"/>
  <c r="S278" i="5"/>
  <c r="S277" i="5"/>
  <c r="S276" i="5"/>
  <c r="S275" i="5"/>
  <c r="S274" i="5"/>
  <c r="S273" i="5"/>
  <c r="S272" i="5"/>
  <c r="S271" i="5"/>
  <c r="S270" i="5"/>
  <c r="S246" i="5"/>
  <c r="S245" i="5"/>
  <c r="S244" i="5"/>
  <c r="S243" i="5"/>
  <c r="S242" i="5"/>
  <c r="S241" i="5"/>
  <c r="S240" i="5"/>
  <c r="S239" i="5"/>
  <c r="S238" i="5"/>
  <c r="S237" i="5"/>
  <c r="S233" i="5"/>
  <c r="S232" i="5"/>
  <c r="S231" i="5"/>
  <c r="S227" i="5"/>
  <c r="S226" i="5"/>
  <c r="S225" i="5"/>
  <c r="S213" i="5"/>
  <c r="S177" i="5"/>
  <c r="S174" i="5"/>
  <c r="S173" i="5"/>
  <c r="S172" i="5"/>
  <c r="S171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6" i="5"/>
  <c r="S54" i="5"/>
  <c r="S53" i="5"/>
  <c r="S19" i="5"/>
  <c r="S18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E426" i="5"/>
  <c r="C426" i="5"/>
  <c r="A426" i="5"/>
  <c r="S256" i="5"/>
  <c r="S300" i="5"/>
  <c r="S301" i="5"/>
  <c r="S293" i="5"/>
  <c r="S302" i="5"/>
  <c r="S298" i="5"/>
  <c r="S247" i="5"/>
  <c r="S248" i="5"/>
  <c r="S291" i="5"/>
  <c r="S299" i="5"/>
  <c r="S257" i="5"/>
  <c r="S289" i="5"/>
  <c r="S290" i="5"/>
  <c r="S292" i="5"/>
  <c r="S281" i="5"/>
  <c r="S269" i="5"/>
  <c r="S279" i="5"/>
  <c r="S371" i="5"/>
  <c r="S263" i="5"/>
  <c r="S280" i="5"/>
  <c r="S265" i="5"/>
  <c r="S372" i="5"/>
  <c r="S264" i="5"/>
  <c r="S55" i="5"/>
  <c r="S282" i="5"/>
  <c r="S266" i="5"/>
  <c r="S374" i="5"/>
  <c r="S261" i="5"/>
  <c r="S283" i="5"/>
  <c r="S375" i="5"/>
  <c r="S52" i="5"/>
  <c r="S305" i="5"/>
  <c r="S306" i="5"/>
  <c r="S373" i="5"/>
  <c r="S304" i="5"/>
  <c r="S268" i="5"/>
  <c r="S307" i="5"/>
  <c r="S267" i="5"/>
  <c r="S262" i="5"/>
  <c r="S303" i="5"/>
  <c r="O425" i="5" l="1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0" i="5"/>
  <c r="E420" i="5"/>
  <c r="C420" i="5"/>
  <c r="A420" i="5"/>
  <c r="C131" i="1"/>
  <c r="C132" i="1"/>
  <c r="C136" i="1"/>
  <c r="C135" i="1"/>
  <c r="O370" i="5" l="1"/>
  <c r="E370" i="5"/>
  <c r="C370" i="5"/>
  <c r="A370" i="5"/>
  <c r="O369" i="5"/>
  <c r="E369" i="5"/>
  <c r="C369" i="5"/>
  <c r="A369" i="5"/>
  <c r="O368" i="5"/>
  <c r="E368" i="5"/>
  <c r="C368" i="5"/>
  <c r="A368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37" i="5"/>
  <c r="E337" i="5"/>
  <c r="C337" i="5"/>
  <c r="A337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E408" i="5" l="1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0" i="5"/>
  <c r="E340" i="5"/>
  <c r="C340" i="5"/>
  <c r="A340" i="5"/>
  <c r="O336" i="5"/>
  <c r="E336" i="5"/>
  <c r="C336" i="5"/>
  <c r="A336" i="5"/>
  <c r="O335" i="5"/>
  <c r="E335" i="5"/>
  <c r="C335" i="5"/>
  <c r="A335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408" i="5"/>
  <c r="O406" i="5"/>
  <c r="O404" i="5"/>
  <c r="O407" i="5"/>
  <c r="O405" i="5"/>
  <c r="O380" i="5"/>
  <c r="O378" i="5"/>
  <c r="O376" i="5"/>
  <c r="O377" i="5"/>
  <c r="O379" i="5"/>
  <c r="C118" i="1"/>
  <c r="C124" i="1"/>
  <c r="C112" i="1"/>
  <c r="C134" i="1"/>
  <c r="C123" i="1"/>
  <c r="C116" i="1"/>
  <c r="C111" i="1"/>
  <c r="C133" i="1"/>
  <c r="C119" i="1"/>
  <c r="C117" i="1"/>
  <c r="C129" i="1"/>
  <c r="C113" i="1"/>
  <c r="C114" i="1"/>
  <c r="C110" i="1"/>
  <c r="C115" i="1"/>
  <c r="O312" i="5" l="1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57" i="5"/>
  <c r="C256" i="5"/>
  <c r="C248" i="5"/>
  <c r="C247" i="5"/>
  <c r="C109" i="1"/>
  <c r="C107" i="1"/>
  <c r="C108" i="1"/>
  <c r="E293" i="5" l="1"/>
  <c r="A293" i="5"/>
  <c r="E292" i="5"/>
  <c r="A292" i="5"/>
  <c r="E291" i="5"/>
  <c r="A291" i="5"/>
  <c r="E290" i="5"/>
  <c r="A290" i="5"/>
  <c r="E289" i="5"/>
  <c r="A289" i="5"/>
  <c r="A288" i="5"/>
  <c r="E288" i="5"/>
  <c r="O293" i="5"/>
  <c r="O291" i="5"/>
  <c r="O289" i="5"/>
  <c r="O290" i="5"/>
  <c r="O292" i="5"/>
  <c r="E287" i="5"/>
  <c r="A287" i="5"/>
  <c r="E286" i="5"/>
  <c r="A286" i="5"/>
  <c r="O283" i="5"/>
  <c r="E283" i="5"/>
  <c r="A283" i="5"/>
  <c r="O282" i="5"/>
  <c r="E282" i="5"/>
  <c r="A282" i="5"/>
  <c r="O281" i="5"/>
  <c r="E281" i="5"/>
  <c r="A281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263" i="5"/>
  <c r="E263" i="5"/>
  <c r="A263" i="5"/>
  <c r="O179" i="5"/>
  <c r="O178" i="5"/>
  <c r="O177" i="5"/>
  <c r="O176" i="5"/>
  <c r="O175" i="5"/>
  <c r="O174" i="5"/>
  <c r="O173" i="5"/>
  <c r="O172" i="5"/>
  <c r="O171" i="5"/>
  <c r="O143" i="5"/>
  <c r="O142" i="5"/>
  <c r="O141" i="5"/>
  <c r="O140" i="5"/>
  <c r="O139" i="5"/>
  <c r="O138" i="5"/>
  <c r="O137" i="5"/>
  <c r="O136" i="5"/>
  <c r="O135" i="5"/>
  <c r="O280" i="5"/>
  <c r="O279" i="5"/>
  <c r="O262" i="5"/>
  <c r="O261" i="5"/>
  <c r="O257" i="5"/>
  <c r="O256" i="5"/>
  <c r="O248" i="5"/>
  <c r="E285" i="5"/>
  <c r="A285" i="5"/>
  <c r="E284" i="5"/>
  <c r="A284" i="5"/>
  <c r="E280" i="5"/>
  <c r="A280" i="5"/>
  <c r="E279" i="5"/>
  <c r="A279" i="5"/>
  <c r="E271" i="5"/>
  <c r="A271" i="5"/>
  <c r="E270" i="5"/>
  <c r="A270" i="5"/>
  <c r="E262" i="5"/>
  <c r="A262" i="5"/>
  <c r="E261" i="5"/>
  <c r="A261" i="5"/>
  <c r="O288" i="5"/>
  <c r="O276" i="5"/>
  <c r="O284" i="5"/>
  <c r="O275" i="5"/>
  <c r="O271" i="5"/>
  <c r="O272" i="5"/>
  <c r="O273" i="5"/>
  <c r="O278" i="5"/>
  <c r="C106" i="1"/>
  <c r="O274" i="5"/>
  <c r="O277" i="5"/>
  <c r="O286" i="5"/>
  <c r="O285" i="5"/>
  <c r="O287" i="5"/>
  <c r="O270" i="5"/>
  <c r="E257" i="5" l="1"/>
  <c r="A257" i="5"/>
  <c r="E256" i="5"/>
  <c r="A256" i="5"/>
  <c r="E248" i="5"/>
  <c r="A248" i="5"/>
  <c r="O247" i="5"/>
  <c r="O246" i="5"/>
  <c r="E247" i="5"/>
  <c r="C246" i="5"/>
  <c r="A247" i="5"/>
  <c r="C102" i="1"/>
  <c r="C104" i="1"/>
  <c r="C101" i="1"/>
  <c r="C105" i="1"/>
  <c r="C103" i="1"/>
  <c r="E179" i="5" l="1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74" i="5"/>
  <c r="E173" i="5"/>
  <c r="E172" i="5"/>
  <c r="E171" i="5"/>
  <c r="E138" i="5"/>
  <c r="E137" i="5"/>
  <c r="E136" i="5"/>
  <c r="E135" i="5"/>
  <c r="C174" i="5"/>
  <c r="C173" i="5"/>
  <c r="C172" i="5"/>
  <c r="C171" i="5"/>
  <c r="C138" i="5"/>
  <c r="C137" i="5"/>
  <c r="C136" i="5"/>
  <c r="C135" i="5"/>
  <c r="A137" i="5"/>
  <c r="A138" i="5"/>
  <c r="A172" i="5"/>
  <c r="A174" i="5"/>
  <c r="A173" i="5"/>
  <c r="A171" i="5"/>
  <c r="A136" i="5"/>
  <c r="A135" i="5"/>
  <c r="E79" i="5"/>
  <c r="C79" i="5"/>
  <c r="A79" i="5"/>
  <c r="E78" i="5"/>
  <c r="C78" i="5"/>
  <c r="A78" i="5"/>
  <c r="C100" i="1"/>
  <c r="O78" i="5"/>
  <c r="C76" i="1"/>
  <c r="O79" i="5"/>
  <c r="C80" i="1"/>
  <c r="S14" i="5" l="1"/>
  <c r="S3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25" i="5"/>
  <c r="O219" i="5"/>
  <c r="O213" i="5"/>
  <c r="O56" i="5"/>
  <c r="O55" i="5"/>
  <c r="O54" i="5"/>
  <c r="O53" i="5"/>
  <c r="O52" i="5"/>
  <c r="O19" i="5"/>
  <c r="O18" i="5"/>
  <c r="O14" i="5"/>
  <c r="O3" i="5"/>
  <c r="O83" i="5"/>
  <c r="O134" i="5"/>
  <c r="O106" i="5"/>
  <c r="O87" i="5"/>
  <c r="O89" i="5"/>
  <c r="C58" i="1"/>
  <c r="O130" i="5"/>
  <c r="O70" i="5"/>
  <c r="O85" i="5"/>
  <c r="C86" i="1"/>
  <c r="O60" i="5"/>
  <c r="O114" i="5"/>
  <c r="O122" i="5"/>
  <c r="C51" i="1"/>
  <c r="O128" i="5"/>
  <c r="O102" i="5"/>
  <c r="O68" i="5"/>
  <c r="O132" i="5"/>
  <c r="C92" i="1"/>
  <c r="C53" i="1"/>
  <c r="C62" i="1"/>
  <c r="O112" i="5"/>
  <c r="C61" i="1"/>
  <c r="O121" i="5"/>
  <c r="O127" i="5"/>
  <c r="O61" i="5"/>
  <c r="O81" i="5"/>
  <c r="O69" i="5"/>
  <c r="C99" i="1"/>
  <c r="C54" i="1"/>
  <c r="O73" i="5"/>
  <c r="C75" i="1"/>
  <c r="C96" i="1"/>
  <c r="O95" i="5"/>
  <c r="O76" i="5"/>
  <c r="O82" i="5"/>
  <c r="O66" i="5"/>
  <c r="O93" i="5"/>
  <c r="O71" i="5"/>
  <c r="O120" i="5"/>
  <c r="O119" i="5"/>
  <c r="C88" i="1"/>
  <c r="O80" i="5"/>
  <c r="O86" i="5"/>
  <c r="O117" i="5"/>
  <c r="O123" i="5"/>
  <c r="O77" i="5"/>
  <c r="C60" i="1"/>
  <c r="O96" i="5"/>
  <c r="O129" i="5"/>
  <c r="O103" i="5"/>
  <c r="O124" i="5"/>
  <c r="O109" i="5"/>
  <c r="O84" i="5"/>
  <c r="O88" i="5"/>
  <c r="C93" i="1"/>
  <c r="O64" i="5"/>
  <c r="O116" i="5"/>
  <c r="O105" i="5"/>
  <c r="O118" i="5"/>
  <c r="O131" i="5"/>
  <c r="C63" i="1"/>
  <c r="O115" i="5"/>
  <c r="O62" i="5"/>
  <c r="O107" i="5"/>
  <c r="C66" i="1"/>
  <c r="O125" i="5"/>
  <c r="O74" i="5"/>
  <c r="O98" i="5"/>
  <c r="O108" i="5"/>
  <c r="O91" i="5"/>
  <c r="C74" i="1"/>
  <c r="C90" i="1"/>
  <c r="C73" i="1"/>
  <c r="O113" i="5"/>
  <c r="O65" i="5"/>
  <c r="C18" i="1"/>
  <c r="C59" i="1"/>
  <c r="C94" i="1"/>
  <c r="O67" i="5"/>
  <c r="C55" i="1"/>
  <c r="O59" i="5"/>
  <c r="O104" i="5"/>
  <c r="O94" i="5"/>
  <c r="O126" i="5"/>
  <c r="C64" i="1"/>
  <c r="O101" i="5"/>
  <c r="C97" i="1"/>
  <c r="C17" i="1"/>
  <c r="O133" i="5"/>
  <c r="O92" i="5"/>
  <c r="O97" i="5"/>
  <c r="C98" i="1"/>
  <c r="C65" i="1"/>
  <c r="O75" i="5"/>
  <c r="O90" i="5"/>
  <c r="C95" i="1"/>
  <c r="C52" i="1"/>
  <c r="O72" i="5"/>
  <c r="Q2" i="5" l="1"/>
  <c r="M2" i="5"/>
  <c r="C6" i="6"/>
  <c r="E6" i="6"/>
  <c r="O63" i="5"/>
  <c r="E246" i="5" l="1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25" i="5"/>
  <c r="C225" i="5"/>
  <c r="A225" i="5"/>
  <c r="E219" i="5"/>
  <c r="C219" i="5"/>
  <c r="A219" i="5"/>
  <c r="E213" i="5"/>
  <c r="C213" i="5"/>
  <c r="A213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E134" i="5" l="1"/>
  <c r="C134" i="5"/>
  <c r="A134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<sst xmlns="http://schemas.openxmlformats.org/spreadsheetml/2006/main" count="1412" uniqueCount="580">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</sst>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99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555</v>
      </c>
      <c r="C57" s="6">
        <f t="shared" ca="1" si="13"/>
        <v>69</v>
      </c>
    </row>
    <row r="58" spans="1:8" x14ac:dyDescent="0.3">
      <c r="A58" t="s">
        <v>248</v>
      </c>
      <c r="B58" t="s">
        <v>22</v>
      </c>
      <c r="C58" s="6">
        <f t="shared" ca="1" si="6"/>
        <v>7</v>
      </c>
    </row>
    <row r="59" spans="1:8" x14ac:dyDescent="0.3">
      <c r="A59" t="s">
        <v>249</v>
      </c>
      <c r="B59" t="s">
        <v>22</v>
      </c>
      <c r="C59" s="6">
        <f t="shared" ca="1" si="6"/>
        <v>7</v>
      </c>
    </row>
    <row r="60" spans="1:8" x14ac:dyDescent="0.3">
      <c r="A60" t="s">
        <v>250</v>
      </c>
      <c r="B60" t="s">
        <v>22</v>
      </c>
      <c r="C60" s="6">
        <f t="shared" ca="1" si="6"/>
        <v>7</v>
      </c>
    </row>
    <row r="61" spans="1:8" x14ac:dyDescent="0.3">
      <c r="A61" t="s">
        <v>251</v>
      </c>
      <c r="B61" t="s">
        <v>22</v>
      </c>
      <c r="C61" s="6">
        <f t="shared" ca="1" si="6"/>
        <v>7</v>
      </c>
    </row>
    <row r="62" spans="1:8" x14ac:dyDescent="0.3">
      <c r="A62" t="s">
        <v>252</v>
      </c>
      <c r="B62" t="s">
        <v>22</v>
      </c>
      <c r="C62" s="6">
        <f t="shared" ca="1" si="6"/>
        <v>7</v>
      </c>
    </row>
    <row r="63" spans="1:8" x14ac:dyDescent="0.3">
      <c r="A63" t="s">
        <v>253</v>
      </c>
      <c r="B63" t="s">
        <v>22</v>
      </c>
      <c r="C63" s="6">
        <f t="shared" ca="1" si="6"/>
        <v>7</v>
      </c>
    </row>
    <row r="64" spans="1:8" x14ac:dyDescent="0.3">
      <c r="A64" t="s">
        <v>254</v>
      </c>
      <c r="B64" t="s">
        <v>22</v>
      </c>
      <c r="C64" s="6">
        <f t="shared" ca="1" si="6"/>
        <v>7</v>
      </c>
    </row>
    <row r="65" spans="1:4" x14ac:dyDescent="0.3">
      <c r="A65" t="s">
        <v>255</v>
      </c>
      <c r="B65" t="s">
        <v>22</v>
      </c>
      <c r="C65" s="6">
        <f t="shared" ca="1" si="6"/>
        <v>7</v>
      </c>
    </row>
    <row r="66" spans="1:4" x14ac:dyDescent="0.3">
      <c r="A66" t="s">
        <v>256</v>
      </c>
      <c r="B66" t="s">
        <v>22</v>
      </c>
      <c r="C66" s="6">
        <f t="shared" ca="1" si="6"/>
        <v>7</v>
      </c>
    </row>
    <row r="67" spans="1:4" x14ac:dyDescent="0.3">
      <c r="A67" s="10" t="s">
        <v>504</v>
      </c>
      <c r="B67" s="10" t="s">
        <v>22</v>
      </c>
      <c r="C67" s="6">
        <f t="shared" ref="C67:C71" ca="1" si="14">VLOOKUP(B67,OFFSET(INDIRECT("$A:$B"),0,MATCH(B$1&amp;"_Verify",INDIRECT("$1:$1"),0)-1),2,0)</f>
        <v>7</v>
      </c>
      <c r="D67" s="10"/>
    </row>
    <row r="68" spans="1:4" x14ac:dyDescent="0.3">
      <c r="A68" s="10" t="s">
        <v>507</v>
      </c>
      <c r="B68" s="10" t="s">
        <v>22</v>
      </c>
      <c r="C68" s="6">
        <f t="shared" ref="C68" ca="1" si="15">VLOOKUP(B68,OFFSET(INDIRECT("$A:$B"),0,MATCH(B$1&amp;"_Verify",INDIRECT("$1:$1"),0)-1),2,0)</f>
        <v>7</v>
      </c>
      <c r="D68" s="10"/>
    </row>
    <row r="69" spans="1:4" x14ac:dyDescent="0.3">
      <c r="A69" s="10" t="s">
        <v>505</v>
      </c>
      <c r="B69" s="10" t="s">
        <v>22</v>
      </c>
      <c r="C69" s="6">
        <f t="shared" ca="1" si="14"/>
        <v>7</v>
      </c>
      <c r="D69" s="10"/>
    </row>
    <row r="70" spans="1:4" x14ac:dyDescent="0.3">
      <c r="A70" s="10" t="s">
        <v>508</v>
      </c>
      <c r="B70" s="10" t="s">
        <v>22</v>
      </c>
      <c r="C70" s="6">
        <f t="shared" ref="C70" ca="1" si="16">VLOOKUP(B70,OFFSET(INDIRECT("$A:$B"),0,MATCH(B$1&amp;"_Verify",INDIRECT("$1:$1"),0)-1),2,0)</f>
        <v>7</v>
      </c>
      <c r="D70" s="10"/>
    </row>
    <row r="71" spans="1:4" x14ac:dyDescent="0.3">
      <c r="A71" s="10" t="s">
        <v>506</v>
      </c>
      <c r="B71" s="10" t="s">
        <v>22</v>
      </c>
      <c r="C71" s="6">
        <f t="shared" ca="1" si="14"/>
        <v>7</v>
      </c>
      <c r="D71" s="10"/>
    </row>
    <row r="72" spans="1:4" x14ac:dyDescent="0.3">
      <c r="A72" s="10" t="s">
        <v>509</v>
      </c>
      <c r="B72" s="10" t="s">
        <v>22</v>
      </c>
      <c r="C72" s="6">
        <f t="shared" ref="C72" ca="1" si="17">VLOOKUP(B72,OFFSET(INDIRECT("$A:$B"),0,MATCH(B$1&amp;"_Verify",INDIRECT("$1:$1"),0)-1),2,0)</f>
        <v>7</v>
      </c>
      <c r="D72" s="10"/>
    </row>
    <row r="73" spans="1:4" x14ac:dyDescent="0.3">
      <c r="A73" t="s">
        <v>257</v>
      </c>
      <c r="B73" t="s">
        <v>22</v>
      </c>
      <c r="C73" s="6">
        <f t="shared" ca="1" si="6"/>
        <v>7</v>
      </c>
    </row>
    <row r="74" spans="1:4" x14ac:dyDescent="0.3">
      <c r="A74" t="s">
        <v>258</v>
      </c>
      <c r="B74" t="s">
        <v>22</v>
      </c>
      <c r="C74" s="6">
        <f t="shared" ca="1" si="6"/>
        <v>7</v>
      </c>
    </row>
    <row r="75" spans="1:4" x14ac:dyDescent="0.3">
      <c r="A75" t="s">
        <v>259</v>
      </c>
      <c r="B75" t="s">
        <v>22</v>
      </c>
      <c r="C75" s="6">
        <f t="shared" ca="1" si="6"/>
        <v>7</v>
      </c>
    </row>
    <row r="76" spans="1:4" x14ac:dyDescent="0.3">
      <c r="A76" t="s">
        <v>272</v>
      </c>
      <c r="B76" t="s">
        <v>274</v>
      </c>
      <c r="C76" s="6">
        <f t="shared" ca="1" si="6"/>
        <v>14</v>
      </c>
    </row>
    <row r="77" spans="1:4" x14ac:dyDescent="0.3">
      <c r="A77" s="10" t="s">
        <v>510</v>
      </c>
      <c r="B77" s="10" t="s">
        <v>274</v>
      </c>
      <c r="C77" s="6">
        <f t="shared" ref="C77:C78" ca="1" si="18">VLOOKUP(B77,OFFSET(INDIRECT("$A:$B"),0,MATCH(B$1&amp;"_Verify",INDIRECT("$1:$1"),0)-1),2,0)</f>
        <v>14</v>
      </c>
      <c r="D77" s="10"/>
    </row>
    <row r="78" spans="1:4" x14ac:dyDescent="0.3">
      <c r="A78" s="10" t="s">
        <v>512</v>
      </c>
      <c r="B78" s="10" t="s">
        <v>274</v>
      </c>
      <c r="C78" s="6">
        <f t="shared" ca="1" si="18"/>
        <v>14</v>
      </c>
      <c r="D78" s="10"/>
    </row>
    <row r="79" spans="1:4" x14ac:dyDescent="0.3">
      <c r="A79" s="10" t="s">
        <v>514</v>
      </c>
      <c r="B79" s="10" t="s">
        <v>274</v>
      </c>
      <c r="C79" s="6">
        <f t="shared" ref="C79" ca="1" si="19">VLOOKUP(B79,OFFSET(INDIRECT("$A:$B"),0,MATCH(B$1&amp;"_Verify",INDIRECT("$1:$1"),0)-1),2,0)</f>
        <v>14</v>
      </c>
      <c r="D79" s="10"/>
    </row>
    <row r="80" spans="1:4" x14ac:dyDescent="0.3">
      <c r="A80" t="s">
        <v>273</v>
      </c>
      <c r="B80" t="s">
        <v>274</v>
      </c>
      <c r="C80" s="6">
        <f t="shared" ca="1" si="6"/>
        <v>14</v>
      </c>
    </row>
    <row r="81" spans="1:4" x14ac:dyDescent="0.3">
      <c r="A81" s="10" t="s">
        <v>515</v>
      </c>
      <c r="B81" s="10" t="s">
        <v>274</v>
      </c>
      <c r="C81" s="6">
        <f t="shared" ref="C81:C82" ca="1" si="20">VLOOKUP(B81,OFFSET(INDIRECT("$A:$B"),0,MATCH(B$1&amp;"_Verify",INDIRECT("$1:$1"),0)-1),2,0)</f>
        <v>14</v>
      </c>
      <c r="D81" s="10"/>
    </row>
    <row r="82" spans="1:4" x14ac:dyDescent="0.3">
      <c r="A82" s="10" t="s">
        <v>516</v>
      </c>
      <c r="B82" s="10" t="s">
        <v>274</v>
      </c>
      <c r="C82" s="6">
        <f t="shared" ca="1" si="20"/>
        <v>14</v>
      </c>
      <c r="D82" s="10"/>
    </row>
    <row r="83" spans="1:4" x14ac:dyDescent="0.3">
      <c r="A83" s="10" t="s">
        <v>517</v>
      </c>
      <c r="B83" s="10" t="s">
        <v>274</v>
      </c>
      <c r="C83" s="6">
        <f t="shared" ref="C83" ca="1" si="21">VLOOKUP(B83,OFFSET(INDIRECT("$A:$B"),0,MATCH(B$1&amp;"_Verify",INDIRECT("$1:$1"),0)-1),2,0)</f>
        <v>14</v>
      </c>
      <c r="D83" s="10"/>
    </row>
    <row r="84" spans="1:4" x14ac:dyDescent="0.3">
      <c r="A84" s="10" t="s">
        <v>518</v>
      </c>
      <c r="B84" s="10" t="s">
        <v>495</v>
      </c>
      <c r="C84" s="6">
        <f t="shared" ref="C84:C85" ca="1" si="22">VLOOKUP(B84,OFFSET(INDIRECT("$A:$B"),0,MATCH(B$1&amp;"_Verify",INDIRECT("$1:$1"),0)-1),2,0)</f>
        <v>64</v>
      </c>
      <c r="D84" s="10"/>
    </row>
    <row r="85" spans="1:4" x14ac:dyDescent="0.3">
      <c r="A85" s="10" t="s">
        <v>519</v>
      </c>
      <c r="B85" s="10" t="s">
        <v>497</v>
      </c>
      <c r="C85" s="6">
        <f t="shared" ca="1" si="22"/>
        <v>65</v>
      </c>
      <c r="D85" s="10"/>
    </row>
    <row r="86" spans="1:4" x14ac:dyDescent="0.3">
      <c r="A86" t="s">
        <v>176</v>
      </c>
      <c r="B86" t="s">
        <v>170</v>
      </c>
      <c r="C86" s="6">
        <f t="shared" ca="1" si="6"/>
        <v>57</v>
      </c>
    </row>
    <row r="87" spans="1:4" x14ac:dyDescent="0.3">
      <c r="A87" s="10" t="s">
        <v>522</v>
      </c>
      <c r="B87" s="10" t="s">
        <v>170</v>
      </c>
      <c r="C87" s="6">
        <f t="shared" ref="C87" ca="1" si="23">VLOOKUP(B87,OFFSET(INDIRECT("$A:$B"),0,MATCH(B$1&amp;"_Verify",INDIRECT("$1:$1"),0)-1),2,0)</f>
        <v>57</v>
      </c>
      <c r="D87" s="10"/>
    </row>
    <row r="88" spans="1:4" x14ac:dyDescent="0.3">
      <c r="A88" t="s">
        <v>177</v>
      </c>
      <c r="B88" t="s">
        <v>170</v>
      </c>
      <c r="C88" s="6">
        <f t="shared" ca="1" si="6"/>
        <v>57</v>
      </c>
    </row>
    <row r="89" spans="1:4" x14ac:dyDescent="0.3">
      <c r="A89" s="10" t="s">
        <v>523</v>
      </c>
      <c r="B89" s="10" t="s">
        <v>170</v>
      </c>
      <c r="C89" s="6">
        <f t="shared" ref="C89" ca="1" si="24">VLOOKUP(B89,OFFSET(INDIRECT("$A:$B"),0,MATCH(B$1&amp;"_Verify",INDIRECT("$1:$1"),0)-1),2,0)</f>
        <v>57</v>
      </c>
      <c r="D89" s="10"/>
    </row>
    <row r="90" spans="1:4" x14ac:dyDescent="0.3">
      <c r="A90" t="s">
        <v>178</v>
      </c>
      <c r="B90" t="s">
        <v>170</v>
      </c>
      <c r="C90" s="6">
        <f t="shared" ca="1" si="6"/>
        <v>57</v>
      </c>
    </row>
    <row r="91" spans="1:4" x14ac:dyDescent="0.3">
      <c r="A91" s="10" t="s">
        <v>524</v>
      </c>
      <c r="B91" s="10" t="s">
        <v>170</v>
      </c>
      <c r="C91" s="6">
        <f t="shared" ref="C91" ca="1" si="25">VLOOKUP(B91,OFFSET(INDIRECT("$A:$B"),0,MATCH(B$1&amp;"_Verify",INDIRECT("$1:$1"),0)-1),2,0)</f>
        <v>57</v>
      </c>
      <c r="D91" s="10"/>
    </row>
    <row r="92" spans="1:4" x14ac:dyDescent="0.3">
      <c r="A92" t="s">
        <v>179</v>
      </c>
      <c r="B92" t="s">
        <v>189</v>
      </c>
      <c r="C92" s="6">
        <f t="shared" ca="1" si="6"/>
        <v>31</v>
      </c>
    </row>
    <row r="93" spans="1:4" x14ac:dyDescent="0.3">
      <c r="A93" t="s">
        <v>180</v>
      </c>
      <c r="B93" t="s">
        <v>187</v>
      </c>
      <c r="C93" s="6">
        <f t="shared" ca="1" si="6"/>
        <v>32</v>
      </c>
    </row>
    <row r="94" spans="1:4" x14ac:dyDescent="0.3">
      <c r="A94" t="s">
        <v>181</v>
      </c>
      <c r="B94" t="s">
        <v>190</v>
      </c>
      <c r="C94" s="6">
        <f t="shared" ca="1" si="6"/>
        <v>33</v>
      </c>
    </row>
    <row r="95" spans="1:4" x14ac:dyDescent="0.3">
      <c r="A95" t="s">
        <v>182</v>
      </c>
      <c r="B95" t="s">
        <v>191</v>
      </c>
      <c r="C95" s="6">
        <f t="shared" ca="1" si="6"/>
        <v>34</v>
      </c>
    </row>
    <row r="96" spans="1:4" x14ac:dyDescent="0.3">
      <c r="A96" t="s">
        <v>183</v>
      </c>
      <c r="B96" t="s">
        <v>192</v>
      </c>
      <c r="C96" s="6">
        <f t="shared" ca="1" si="6"/>
        <v>35</v>
      </c>
    </row>
    <row r="97" spans="1:3" x14ac:dyDescent="0.3">
      <c r="A97" t="s">
        <v>184</v>
      </c>
      <c r="B97" t="s">
        <v>193</v>
      </c>
      <c r="C97" s="6">
        <f t="shared" ca="1" si="6"/>
        <v>36</v>
      </c>
    </row>
    <row r="98" spans="1:3" x14ac:dyDescent="0.3">
      <c r="A98" t="s">
        <v>185</v>
      </c>
      <c r="B98" t="s">
        <v>194</v>
      </c>
      <c r="C98" s="6">
        <f t="shared" ca="1" si="6"/>
        <v>37</v>
      </c>
    </row>
    <row r="99" spans="1:3" x14ac:dyDescent="0.3">
      <c r="A99" t="s">
        <v>186</v>
      </c>
      <c r="B99" t="s">
        <v>195</v>
      </c>
      <c r="C99" s="6">
        <f t="shared" ca="1" si="6"/>
        <v>38</v>
      </c>
    </row>
    <row r="100" spans="1:3" x14ac:dyDescent="0.3">
      <c r="A100" t="s">
        <v>275</v>
      </c>
      <c r="B100" t="s">
        <v>546</v>
      </c>
      <c r="C100" s="6">
        <f t="shared" ref="C100" ca="1" si="26">VLOOKUP(B100,OFFSET(INDIRECT("$A:$B"),0,MATCH(B$1&amp;"_Verify",INDIRECT("$1:$1"),0)-1),2,0)</f>
        <v>68</v>
      </c>
    </row>
    <row r="101" spans="1:3" x14ac:dyDescent="0.3">
      <c r="A101" t="s">
        <v>276</v>
      </c>
      <c r="B101" t="s">
        <v>546</v>
      </c>
      <c r="C101" s="6">
        <f t="shared" ref="C101" ca="1" si="27">VLOOKUP(B101,OFFSET(INDIRECT("$A:$B"),0,MATCH(B$1&amp;"_Verify",INDIRECT("$1:$1"),0)-1),2,0)</f>
        <v>68</v>
      </c>
    </row>
    <row r="102" spans="1:3" x14ac:dyDescent="0.3">
      <c r="A102" t="s">
        <v>296</v>
      </c>
      <c r="B102" t="s">
        <v>98</v>
      </c>
      <c r="C102" s="6">
        <f t="shared" ref="C102:C105" ca="1" si="28">VLOOKUP(B102,OFFSET(INDIRECT("$A:$B"),0,MATCH(B$1&amp;"_Verify",INDIRECT("$1:$1"),0)-1),2,0)</f>
        <v>13</v>
      </c>
    </row>
    <row r="103" spans="1:3" x14ac:dyDescent="0.3">
      <c r="A103" t="s">
        <v>298</v>
      </c>
      <c r="B103" t="s">
        <v>22</v>
      </c>
      <c r="C103" s="6">
        <f t="shared" ca="1" si="28"/>
        <v>7</v>
      </c>
    </row>
    <row r="104" spans="1:3" x14ac:dyDescent="0.3">
      <c r="A104" t="s">
        <v>297</v>
      </c>
      <c r="B104" t="s">
        <v>98</v>
      </c>
      <c r="C104" s="6">
        <f t="shared" ca="1" si="28"/>
        <v>13</v>
      </c>
    </row>
    <row r="105" spans="1:3" x14ac:dyDescent="0.3">
      <c r="A105" t="s">
        <v>300</v>
      </c>
      <c r="B105" t="s">
        <v>22</v>
      </c>
      <c r="C105" s="6">
        <f t="shared" ca="1" si="28"/>
        <v>7</v>
      </c>
    </row>
    <row r="106" spans="1:3" x14ac:dyDescent="0.3">
      <c r="A106" t="s">
        <v>304</v>
      </c>
      <c r="B106" s="10" t="s">
        <v>546</v>
      </c>
      <c r="C106" s="6">
        <f t="shared" ref="C106" ca="1" si="29">VLOOKUP(B106,OFFSET(INDIRECT("$A:$B"),0,MATCH(B$1&amp;"_Verify",INDIRECT("$1:$1"),0)-1),2,0)</f>
        <v>68</v>
      </c>
    </row>
    <row r="107" spans="1:3" x14ac:dyDescent="0.3">
      <c r="A107" t="s">
        <v>305</v>
      </c>
      <c r="B107" s="10" t="s">
        <v>546</v>
      </c>
      <c r="C107" s="6">
        <f t="shared" ref="C107:C109" ca="1" si="30">VLOOKUP(B107,OFFSET(INDIRECT("$A:$B"),0,MATCH(B$1&amp;"_Verify",INDIRECT("$1:$1"),0)-1),2,0)</f>
        <v>68</v>
      </c>
    </row>
    <row r="108" spans="1:3" x14ac:dyDescent="0.3">
      <c r="A108" t="s">
        <v>306</v>
      </c>
      <c r="B108" t="s">
        <v>98</v>
      </c>
      <c r="C108" s="6">
        <f t="shared" ca="1" si="30"/>
        <v>13</v>
      </c>
    </row>
    <row r="109" spans="1:3" x14ac:dyDescent="0.3">
      <c r="A109" t="s">
        <v>307</v>
      </c>
      <c r="B109" t="s">
        <v>230</v>
      </c>
      <c r="C109" s="6">
        <f t="shared" ca="1" si="30"/>
        <v>15</v>
      </c>
    </row>
    <row r="110" spans="1:3" x14ac:dyDescent="0.3">
      <c r="A110" t="s">
        <v>308</v>
      </c>
      <c r="B110" t="s">
        <v>233</v>
      </c>
      <c r="C110" s="6">
        <f t="shared" ref="C110" ca="1" si="31">VLOOKUP(B110,OFFSET(INDIRECT("$A:$B"),0,MATCH(B$1&amp;"_Verify",INDIRECT("$1:$1"),0)-1),2,0)</f>
        <v>16</v>
      </c>
    </row>
    <row r="111" spans="1:3" x14ac:dyDescent="0.3">
      <c r="A111" t="s">
        <v>309</v>
      </c>
      <c r="B111" t="s">
        <v>233</v>
      </c>
      <c r="C111" s="6">
        <f t="shared" ref="C111" ca="1" si="32">VLOOKUP(B111,OFFSET(INDIRECT("$A:$B"),0,MATCH(B$1&amp;"_Verify",INDIRECT("$1:$1"),0)-1),2,0)</f>
        <v>16</v>
      </c>
    </row>
    <row r="112" spans="1:3" x14ac:dyDescent="0.3">
      <c r="A112" t="s">
        <v>312</v>
      </c>
      <c r="B112" t="s">
        <v>234</v>
      </c>
      <c r="C112" s="6">
        <f t="shared" ref="C112" ca="1" si="33">VLOOKUP(B112,OFFSET(INDIRECT("$A:$B"),0,MATCH(B$1&amp;"_Verify",INDIRECT("$1:$1"),0)-1),2,0)</f>
        <v>17</v>
      </c>
    </row>
    <row r="113" spans="1:4" x14ac:dyDescent="0.3">
      <c r="A113" t="s">
        <v>313</v>
      </c>
      <c r="B113" t="s">
        <v>234</v>
      </c>
      <c r="C113" s="6">
        <f t="shared" ref="C113" ca="1" si="34">VLOOKUP(B113,OFFSET(INDIRECT("$A:$B"),0,MATCH(B$1&amp;"_Verify",INDIRECT("$1:$1"),0)-1),2,0)</f>
        <v>17</v>
      </c>
    </row>
    <row r="114" spans="1:4" x14ac:dyDescent="0.3">
      <c r="A114" t="s">
        <v>314</v>
      </c>
      <c r="B114" t="s">
        <v>235</v>
      </c>
      <c r="C114" s="6">
        <f t="shared" ref="C114" ca="1" si="35">VLOOKUP(B114,OFFSET(INDIRECT("$A:$B"),0,MATCH(B$1&amp;"_Verify",INDIRECT("$1:$1"),0)-1),2,0)</f>
        <v>18</v>
      </c>
    </row>
    <row r="115" spans="1:4" x14ac:dyDescent="0.3">
      <c r="A115" t="s">
        <v>315</v>
      </c>
      <c r="B115" t="s">
        <v>235</v>
      </c>
      <c r="C115" s="6">
        <f t="shared" ref="C115" ca="1" si="36">VLOOKUP(B115,OFFSET(INDIRECT("$A:$B"),0,MATCH(B$1&amp;"_Verify",INDIRECT("$1:$1"),0)-1),2,0)</f>
        <v>18</v>
      </c>
    </row>
    <row r="116" spans="1:4" x14ac:dyDescent="0.3">
      <c r="A116" t="s">
        <v>316</v>
      </c>
      <c r="B116" t="s">
        <v>236</v>
      </c>
      <c r="C116" s="6">
        <f t="shared" ref="C116" ca="1" si="37">VLOOKUP(B116,OFFSET(INDIRECT("$A:$B"),0,MATCH(B$1&amp;"_Verify",INDIRECT("$1:$1"),0)-1),2,0)</f>
        <v>19</v>
      </c>
    </row>
    <row r="117" spans="1:4" x14ac:dyDescent="0.3">
      <c r="A117" t="s">
        <v>317</v>
      </c>
      <c r="B117" t="s">
        <v>236</v>
      </c>
      <c r="C117" s="6">
        <f t="shared" ref="C117" ca="1" si="38">VLOOKUP(B117,OFFSET(INDIRECT("$A:$B"),0,MATCH(B$1&amp;"_Verify",INDIRECT("$1:$1"),0)-1),2,0)</f>
        <v>19</v>
      </c>
    </row>
    <row r="118" spans="1:4" x14ac:dyDescent="0.3">
      <c r="A118" t="s">
        <v>319</v>
      </c>
      <c r="B118" t="s">
        <v>245</v>
      </c>
      <c r="C118" s="6">
        <f t="shared" ref="C118:C128" ca="1" si="39">VLOOKUP(B118,OFFSET(INDIRECT("$A:$B"),0,MATCH(B$1&amp;"_Verify",INDIRECT("$1:$1"),0)-1),2,0)</f>
        <v>20</v>
      </c>
    </row>
    <row r="119" spans="1:4" x14ac:dyDescent="0.3">
      <c r="A119" t="s">
        <v>320</v>
      </c>
      <c r="B119" t="s">
        <v>245</v>
      </c>
      <c r="C119" s="6">
        <f t="shared" ca="1" si="39"/>
        <v>20</v>
      </c>
    </row>
    <row r="120" spans="1:4" x14ac:dyDescent="0.3">
      <c r="A120" t="s">
        <v>371</v>
      </c>
      <c r="B120" t="s">
        <v>98</v>
      </c>
      <c r="C120" s="6">
        <f t="shared" ref="C120:C122" ca="1" si="40">VLOOKUP(B120,OFFSET(INDIRECT("$A:$B"),0,MATCH(B$1&amp;"_Verify",INDIRECT("$1:$1"),0)-1),2,0)</f>
        <v>13</v>
      </c>
      <c r="D120" s="6"/>
    </row>
    <row r="121" spans="1:4" x14ac:dyDescent="0.3">
      <c r="A121" t="s">
        <v>373</v>
      </c>
      <c r="B121" t="s">
        <v>344</v>
      </c>
      <c r="C121" s="6">
        <f t="shared" ca="1" si="40"/>
        <v>21</v>
      </c>
    </row>
    <row r="122" spans="1:4" x14ac:dyDescent="0.3">
      <c r="A122" t="s">
        <v>377</v>
      </c>
      <c r="B122" t="s">
        <v>58</v>
      </c>
      <c r="C122" s="6">
        <f t="shared" ca="1" si="40"/>
        <v>11</v>
      </c>
    </row>
    <row r="123" spans="1:4" x14ac:dyDescent="0.3">
      <c r="A123" t="s">
        <v>321</v>
      </c>
      <c r="B123" t="s">
        <v>98</v>
      </c>
      <c r="C123" s="6">
        <f t="shared" ca="1" si="39"/>
        <v>13</v>
      </c>
    </row>
    <row r="124" spans="1:4" x14ac:dyDescent="0.3">
      <c r="A124" t="s">
        <v>323</v>
      </c>
      <c r="B124" t="s">
        <v>22</v>
      </c>
      <c r="C124" s="6">
        <f t="shared" ca="1" si="39"/>
        <v>7</v>
      </c>
    </row>
    <row r="125" spans="1:4" x14ac:dyDescent="0.3">
      <c r="A125" s="10" t="s">
        <v>526</v>
      </c>
      <c r="B125" s="10" t="s">
        <v>98</v>
      </c>
      <c r="C125" s="6">
        <f t="shared" ca="1" si="39"/>
        <v>13</v>
      </c>
      <c r="D125" s="10"/>
    </row>
    <row r="126" spans="1:4" x14ac:dyDescent="0.3">
      <c r="A126" s="10" t="s">
        <v>528</v>
      </c>
      <c r="B126" s="10" t="s">
        <v>22</v>
      </c>
      <c r="C126" s="6">
        <f t="shared" ca="1" si="39"/>
        <v>7</v>
      </c>
      <c r="D126" s="10"/>
    </row>
    <row r="127" spans="1:4" x14ac:dyDescent="0.3">
      <c r="A127" t="s">
        <v>378</v>
      </c>
      <c r="B127" t="s">
        <v>348</v>
      </c>
      <c r="C127" s="6">
        <f t="shared" ca="1" si="39"/>
        <v>61</v>
      </c>
    </row>
    <row r="128" spans="1:4" x14ac:dyDescent="0.3">
      <c r="A128" t="s">
        <v>379</v>
      </c>
      <c r="B128" t="s">
        <v>352</v>
      </c>
      <c r="C128" s="6">
        <f t="shared" ca="1" si="39"/>
        <v>59</v>
      </c>
    </row>
    <row r="129" spans="1:4" x14ac:dyDescent="0.3">
      <c r="A129" t="s">
        <v>324</v>
      </c>
      <c r="B129" t="s">
        <v>246</v>
      </c>
      <c r="C129" s="6">
        <f t="shared" ref="C129:C132" ca="1" si="41">VLOOKUP(B129,OFFSET(INDIRECT("$A:$B"),0,MATCH(B$1&amp;"_Verify",INDIRECT("$1:$1"),0)-1),2,0)</f>
        <v>58</v>
      </c>
    </row>
    <row r="130" spans="1:4" x14ac:dyDescent="0.3">
      <c r="A130" s="10" t="s">
        <v>530</v>
      </c>
      <c r="B130" s="10" t="s">
        <v>246</v>
      </c>
      <c r="C130" s="6">
        <f t="shared" ref="C130" ca="1" si="42">VLOOKUP(B130,OFFSET(INDIRECT("$A:$B"),0,MATCH(B$1&amp;"_Verify",INDIRECT("$1:$1"),0)-1),2,0)</f>
        <v>58</v>
      </c>
      <c r="D130" s="10"/>
    </row>
    <row r="131" spans="1:4" x14ac:dyDescent="0.3">
      <c r="A131" t="s">
        <v>335</v>
      </c>
      <c r="B131" t="s">
        <v>279</v>
      </c>
      <c r="C131" s="6">
        <f t="shared" ca="1" si="41"/>
        <v>40</v>
      </c>
    </row>
    <row r="132" spans="1:4" x14ac:dyDescent="0.3">
      <c r="A132" t="s">
        <v>337</v>
      </c>
      <c r="B132" t="s">
        <v>55</v>
      </c>
      <c r="C132" s="6">
        <f t="shared" ca="1" si="41"/>
        <v>8</v>
      </c>
    </row>
    <row r="133" spans="1:4" x14ac:dyDescent="0.3">
      <c r="A133" t="s">
        <v>326</v>
      </c>
      <c r="B133" t="s">
        <v>280</v>
      </c>
      <c r="C133" s="6">
        <f t="shared" ref="C133" ca="1" si="43">VLOOKUP(B133,OFFSET(INDIRECT("$A:$B"),0,MATCH(B$1&amp;"_Verify",INDIRECT("$1:$1"),0)-1),2,0)</f>
        <v>39</v>
      </c>
    </row>
    <row r="134" spans="1:4" x14ac:dyDescent="0.3">
      <c r="A134" t="s">
        <v>328</v>
      </c>
      <c r="B134" t="s">
        <v>56</v>
      </c>
      <c r="C134" s="6">
        <f t="shared" ref="C134" ca="1" si="44">VLOOKUP(B134,OFFSET(INDIRECT("$A:$B"),0,MATCH(B$1&amp;"_Verify",INDIRECT("$1:$1"),0)-1),2,0)</f>
        <v>9</v>
      </c>
    </row>
    <row r="135" spans="1:4" x14ac:dyDescent="0.3">
      <c r="A135" t="s">
        <v>358</v>
      </c>
      <c r="B135" t="s">
        <v>351</v>
      </c>
      <c r="C135" s="6">
        <f t="shared" ref="C135" ca="1" si="45">VLOOKUP(B135,OFFSET(INDIRECT("$A:$B"),0,MATCH(B$1&amp;"_Verify",INDIRECT("$1:$1"),0)-1),2,0)</f>
        <v>41</v>
      </c>
    </row>
    <row r="136" spans="1:4" x14ac:dyDescent="0.3">
      <c r="A136" t="s">
        <v>359</v>
      </c>
      <c r="B136" t="s">
        <v>290</v>
      </c>
      <c r="C136" s="6">
        <f t="shared" ref="C136" ca="1" si="46">VLOOKUP(B136,OFFSET(INDIRECT("$A:$B"),0,MATCH(B$1&amp;"_Verify",INDIRECT("$1:$1"),0)-1),2,0)</f>
        <v>60</v>
      </c>
    </row>
    <row r="137" spans="1:4" x14ac:dyDescent="0.3">
      <c r="A137" t="s">
        <v>383</v>
      </c>
      <c r="B137" t="s">
        <v>384</v>
      </c>
      <c r="C137" s="6">
        <f t="shared" ref="C137:C139" ca="1" si="47">VLOOKUP(B137,OFFSET(INDIRECT("$A:$B"),0,MATCH(B$1&amp;"_Verify",INDIRECT("$1:$1"),0)-1),2,0)</f>
        <v>62</v>
      </c>
    </row>
    <row r="138" spans="1:4" x14ac:dyDescent="0.3">
      <c r="A138" s="10" t="s">
        <v>536</v>
      </c>
      <c r="B138" s="10" t="s">
        <v>539</v>
      </c>
      <c r="C138" s="6">
        <f t="shared" ca="1" si="47"/>
        <v>66</v>
      </c>
      <c r="D138" s="10"/>
    </row>
    <row r="139" spans="1:4" x14ac:dyDescent="0.3">
      <c r="A139" s="10" t="s">
        <v>538</v>
      </c>
      <c r="B139" s="10" t="s">
        <v>539</v>
      </c>
      <c r="C139" s="6">
        <f t="shared" ca="1" si="47"/>
        <v>66</v>
      </c>
      <c r="D139" s="10"/>
    </row>
    <row r="140" spans="1:4" x14ac:dyDescent="0.3">
      <c r="A140" s="10" t="s">
        <v>552</v>
      </c>
      <c r="B140" s="10" t="s">
        <v>542</v>
      </c>
      <c r="C140" s="6">
        <f t="shared" ref="C140" ca="1" si="48">VLOOKUP(B140,OFFSET(INDIRECT("$A:$B"),0,MATCH(B$1&amp;"_Verify",INDIRECT("$1:$1"),0)-1),2,0)</f>
        <v>67</v>
      </c>
      <c r="D140" s="10"/>
    </row>
    <row r="141" spans="1:4" x14ac:dyDescent="0.3">
      <c r="A141" t="s">
        <v>392</v>
      </c>
      <c r="B141" t="s">
        <v>389</v>
      </c>
      <c r="C141" s="6">
        <f t="shared" ref="C141" ca="1" si="49">VLOOKUP(B141,OFFSET(INDIRECT("$A:$B"),0,MATCH(B$1&amp;"_Verify",INDIRECT("$1:$1"),0)-1),2,0)</f>
        <v>22</v>
      </c>
    </row>
    <row r="142" spans="1:4" x14ac:dyDescent="0.3">
      <c r="A142" t="s">
        <v>406</v>
      </c>
      <c r="B142" t="s">
        <v>389</v>
      </c>
      <c r="C142" s="6">
        <f t="shared" ref="C142" ca="1" si="50">VLOOKUP(B142,OFFSET(INDIRECT("$A:$B"),0,MATCH(B$1&amp;"_Verify",INDIRECT("$1:$1"),0)-1),2,0)</f>
        <v>22</v>
      </c>
    </row>
    <row r="143" spans="1:4" x14ac:dyDescent="0.3">
      <c r="A143" t="s">
        <v>394</v>
      </c>
      <c r="B143" t="s">
        <v>389</v>
      </c>
      <c r="C143" s="6">
        <f t="shared" ref="C143:C144" ca="1" si="51">VLOOKUP(B143,OFFSET(INDIRECT("$A:$B"),0,MATCH(B$1&amp;"_Verify",INDIRECT("$1:$1"),0)-1),2,0)</f>
        <v>22</v>
      </c>
    </row>
    <row r="144" spans="1:4" x14ac:dyDescent="0.3">
      <c r="A144" t="s">
        <v>407</v>
      </c>
      <c r="B144" t="s">
        <v>389</v>
      </c>
      <c r="C144" s="6">
        <f t="shared" ca="1" si="51"/>
        <v>22</v>
      </c>
    </row>
  </sheetData>
  <phoneticPr fontId="1" type="noConversion"/>
  <dataValidations count="1">
    <dataValidation type="list" allowBlank="1" showInputMessage="1" showErrorMessage="1" sqref="B2:B14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타겟 지점으로부터의 조정범위
오프셋</v>
      </c>
      <c r="K2" s="4" t="str">
        <f>IF(ISBLANK(VLOOKUP($E2,어펙터인자!$1:$1048576,MATCH(K$1,어펙터인자!$1:$1,0),0)),"",VLOOKUP($E2,어펙터인자!$1:$1048576,MATCH(K$1,어펙터인자!$1:$1,0),0))</f>
        <v>최소 달리는 거리</v>
      </c>
      <c r="L2" s="4" t="str">
        <f>IF(ISBLANK(VLOOKUP($E2,어펙터인자!$1:$1048576,MATCH(L$1,어펙터인자!$1:$1,0),0)),"",VLOOKUP($E2,어펙터인자!$1:$1048576,MATCH(L$1,어펙터인자!$1:$1,0),0))</f>
        <v>최소 달리는 거리를 지나고 나서 타겟과의 거리 체크. 도달하면 풀린다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0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2" ca="1" si="1">IF(NOT(ISBLANK(N3)),N3,
IF(ISBLANK(M3),"",
VLOOKUP(M3,OFFSET(INDIRECT("$A:$B"),0,MATCH(M$1&amp;"_Verify",INDIRECT("$1:$1"),0)-1),2,0)
))</f>
        <v/>
      </c>
      <c r="S3" s="7" t="str">
        <f t="shared" ref="S3:S109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0</v>
      </c>
      <c r="K58" s="1">
        <v>1</v>
      </c>
      <c r="L58" s="1">
        <v>2</v>
      </c>
      <c r="O58" s="7" t="str">
        <f t="shared" ref="O58" ca="1" si="43">IF(NOT(ISBLANK(N58)),N58,
IF(ISBLANK(M58),"",
VLOOKUP(M58,OFFSET(INDIRECT("$A:$B"),0,MATCH(M$1&amp;"_Verify",INDIRECT("$1:$1"),0)-1),2,0)
))</f>
        <v/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565</v>
      </c>
    </row>
    <row r="59" spans="1:23" x14ac:dyDescent="0.3">
      <c r="A59" s="1" t="str">
        <f t="shared" si="0"/>
        <v>LP_Atk_01</v>
      </c>
      <c r="B59" s="1" t="s">
        <v>260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0.15</v>
      </c>
      <c r="M59" s="1" t="s">
        <v>168</v>
      </c>
      <c r="O59" s="7">
        <f t="shared" ca="1" si="1"/>
        <v>19</v>
      </c>
      <c r="S59" s="7" t="str">
        <f t="shared" ca="1" si="2"/>
        <v/>
      </c>
    </row>
    <row r="60" spans="1:23" x14ac:dyDescent="0.3">
      <c r="A60" s="1" t="str">
        <f t="shared" si="0"/>
        <v>LP_Atk_02</v>
      </c>
      <c r="B60" s="1" t="s">
        <v>260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0.315</v>
      </c>
      <c r="M60" s="1" t="s">
        <v>168</v>
      </c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ref="A61:A69" si="45">B61&amp;"_"&amp;TEXT(D61,"00")</f>
        <v>LP_Atk_03</v>
      </c>
      <c r="B61" s="1" t="s">
        <v>260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0.49500000000000005</v>
      </c>
      <c r="M61" s="1" t="s">
        <v>168</v>
      </c>
      <c r="N61" s="6"/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45"/>
        <v>LP_Atk_04</v>
      </c>
      <c r="B62" s="1" t="s">
        <v>260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0.69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si="45"/>
        <v>LP_Atk_05</v>
      </c>
      <c r="B63" s="1" t="s">
        <v>260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0.89999999999999991</v>
      </c>
      <c r="M63" s="1" t="s">
        <v>168</v>
      </c>
      <c r="O63" s="7">
        <f ca="1">IF(NOT(ISBLANK(N63)),N63,
IF(ISBLANK(M63),"",
VLOOKUP(M63,OFFSET(INDIRECT("$A:$B"),0,MATCH(M$1&amp;"_Verify",INDIRECT("$1:$1"),0)-1),2,0)
))</f>
        <v>19</v>
      </c>
      <c r="S63" s="7" t="str">
        <f t="shared" ca="1" si="2"/>
        <v/>
      </c>
    </row>
    <row r="64" spans="1:23" x14ac:dyDescent="0.3">
      <c r="A64" s="1" t="str">
        <f t="shared" si="45"/>
        <v>LP_Atk_06</v>
      </c>
      <c r="B64" s="1" t="s">
        <v>260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1.125</v>
      </c>
      <c r="M64" s="1" t="s">
        <v>168</v>
      </c>
      <c r="O64" s="7">
        <f t="shared" ref="O64:O109" ca="1" si="46">IF(NOT(ISBLANK(N64)),N64,
IF(ISBLANK(M64),"",
VLOOKUP(M64,OFFSET(INDIRECT("$A:$B"),0,MATCH(M$1&amp;"_Verify",INDIRECT("$1:$1"),0)-1),2,0)
))</f>
        <v>19</v>
      </c>
      <c r="S64" s="7" t="str">
        <f t="shared" ca="1" si="2"/>
        <v/>
      </c>
    </row>
    <row r="65" spans="1:19" x14ac:dyDescent="0.3">
      <c r="A65" s="1" t="str">
        <f t="shared" si="45"/>
        <v>LP_Atk_07</v>
      </c>
      <c r="B65" s="1" t="s">
        <v>260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1.3650000000000002</v>
      </c>
      <c r="M65" s="1" t="s">
        <v>168</v>
      </c>
      <c r="O65" s="7">
        <f t="shared" ca="1" si="46"/>
        <v>19</v>
      </c>
      <c r="S65" s="7" t="str">
        <f t="shared" ca="1" si="2"/>
        <v/>
      </c>
    </row>
    <row r="66" spans="1:19" x14ac:dyDescent="0.3">
      <c r="A66" s="1" t="str">
        <f t="shared" si="45"/>
        <v>LP_Atk_08</v>
      </c>
      <c r="B66" s="1" t="s">
        <v>260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1.62</v>
      </c>
      <c r="M66" s="1" t="s">
        <v>168</v>
      </c>
      <c r="O66" s="7">
        <f t="shared" ca="1" si="46"/>
        <v>19</v>
      </c>
      <c r="S66" s="7" t="str">
        <f t="shared" ca="1" si="2"/>
        <v/>
      </c>
    </row>
    <row r="67" spans="1:19" x14ac:dyDescent="0.3">
      <c r="A67" s="1" t="str">
        <f t="shared" si="45"/>
        <v>LP_Atk_09</v>
      </c>
      <c r="B67" s="1" t="s">
        <v>260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1.89</v>
      </c>
      <c r="M67" s="1" t="s">
        <v>168</v>
      </c>
      <c r="O67" s="7">
        <f t="shared" ca="1" si="46"/>
        <v>19</v>
      </c>
      <c r="S67" s="7" t="str">
        <f t="shared" ca="1" si="2"/>
        <v/>
      </c>
    </row>
    <row r="68" spans="1:19" x14ac:dyDescent="0.3">
      <c r="A68" s="1" t="str">
        <f t="shared" si="45"/>
        <v>LP_AtkBetter_01</v>
      </c>
      <c r="B68" s="1" t="s">
        <v>261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0.25</v>
      </c>
      <c r="M68" s="1" t="s">
        <v>168</v>
      </c>
      <c r="O68" s="7">
        <f t="shared" ca="1" si="46"/>
        <v>19</v>
      </c>
      <c r="S68" s="7" t="str">
        <f t="shared" ca="1" si="2"/>
        <v/>
      </c>
    </row>
    <row r="69" spans="1:19" x14ac:dyDescent="0.3">
      <c r="A69" s="1" t="str">
        <f t="shared" si="45"/>
        <v>LP_AtkBetter_02</v>
      </c>
      <c r="B69" s="1" t="s">
        <v>261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0.52500000000000002</v>
      </c>
      <c r="M69" s="1" t="s">
        <v>168</v>
      </c>
      <c r="O69" s="7">
        <f t="shared" ca="1" si="46"/>
        <v>19</v>
      </c>
      <c r="S69" s="7" t="str">
        <f t="shared" ca="1" si="2"/>
        <v/>
      </c>
    </row>
    <row r="70" spans="1:19" x14ac:dyDescent="0.3">
      <c r="A70" s="1" t="str">
        <f t="shared" ref="A70:A90" si="47">B70&amp;"_"&amp;TEXT(D70,"00")</f>
        <v>LP_AtkBetter_03</v>
      </c>
      <c r="B70" s="1" t="s">
        <v>261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0.82500000000000007</v>
      </c>
      <c r="M70" s="1" t="s">
        <v>168</v>
      </c>
      <c r="O70" s="7">
        <f t="shared" ca="1" si="46"/>
        <v>19</v>
      </c>
      <c r="S70" s="7" t="str">
        <f t="shared" ca="1" si="2"/>
        <v/>
      </c>
    </row>
    <row r="71" spans="1:19" x14ac:dyDescent="0.3">
      <c r="A71" s="1" t="str">
        <f t="shared" si="47"/>
        <v>LP_AtkBetter_04</v>
      </c>
      <c r="B71" s="1" t="s">
        <v>261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1.1499999999999999</v>
      </c>
      <c r="M71" s="1" t="s">
        <v>168</v>
      </c>
      <c r="O71" s="7">
        <f t="shared" ca="1" si="46"/>
        <v>19</v>
      </c>
      <c r="S71" s="7" t="str">
        <f t="shared" ca="1" si="2"/>
        <v/>
      </c>
    </row>
    <row r="72" spans="1:19" x14ac:dyDescent="0.3">
      <c r="A72" s="1" t="str">
        <f t="shared" si="47"/>
        <v>LP_AtkBetter_05</v>
      </c>
      <c r="B72" s="1" t="s">
        <v>261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168</v>
      </c>
      <c r="O72" s="7">
        <f t="shared" ca="1" si="46"/>
        <v>19</v>
      </c>
      <c r="S72" s="7" t="str">
        <f t="shared" ca="1" si="2"/>
        <v/>
      </c>
    </row>
    <row r="73" spans="1:19" x14ac:dyDescent="0.3">
      <c r="A73" s="1" t="str">
        <f t="shared" si="47"/>
        <v>LP_AtkBetter_06</v>
      </c>
      <c r="B73" s="1" t="s">
        <v>261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1.875</v>
      </c>
      <c r="M73" s="1" t="s">
        <v>168</v>
      </c>
      <c r="O73" s="7">
        <f t="shared" ca="1" si="46"/>
        <v>19</v>
      </c>
      <c r="S73" s="7" t="str">
        <f t="shared" ca="1" si="2"/>
        <v/>
      </c>
    </row>
    <row r="74" spans="1:19" x14ac:dyDescent="0.3">
      <c r="A74" s="1" t="str">
        <f t="shared" si="47"/>
        <v>LP_AtkBetter_07</v>
      </c>
      <c r="B74" s="1" t="s">
        <v>261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2.2749999999999999</v>
      </c>
      <c r="M74" s="1" t="s">
        <v>168</v>
      </c>
      <c r="O74" s="7">
        <f t="shared" ca="1" si="46"/>
        <v>19</v>
      </c>
      <c r="S74" s="7" t="str">
        <f t="shared" ca="1" si="2"/>
        <v/>
      </c>
    </row>
    <row r="75" spans="1:19" x14ac:dyDescent="0.3">
      <c r="A75" s="1" t="str">
        <f t="shared" si="47"/>
        <v>LP_AtkBetter_08</v>
      </c>
      <c r="B75" s="1" t="s">
        <v>261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2.7</v>
      </c>
      <c r="M75" s="1" t="s">
        <v>168</v>
      </c>
      <c r="O75" s="7">
        <f t="shared" ca="1" si="46"/>
        <v>19</v>
      </c>
      <c r="S75" s="7" t="str">
        <f t="shared" ca="1" si="2"/>
        <v/>
      </c>
    </row>
    <row r="76" spans="1:19" x14ac:dyDescent="0.3">
      <c r="A76" s="1" t="str">
        <f t="shared" si="47"/>
        <v>LP_AtkBetter_09</v>
      </c>
      <c r="B76" s="1" t="s">
        <v>261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3.15</v>
      </c>
      <c r="M76" s="1" t="s">
        <v>168</v>
      </c>
      <c r="O76" s="7">
        <f t="shared" ca="1" si="46"/>
        <v>19</v>
      </c>
      <c r="S76" s="7" t="str">
        <f t="shared" ca="1" si="2"/>
        <v/>
      </c>
    </row>
    <row r="77" spans="1:19" x14ac:dyDescent="0.3">
      <c r="A77" s="1" t="str">
        <f t="shared" si="47"/>
        <v>LP_AtkBest_01</v>
      </c>
      <c r="B77" s="1" t="s">
        <v>262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0.45</v>
      </c>
      <c r="M77" s="1" t="s">
        <v>168</v>
      </c>
      <c r="O77" s="7">
        <f t="shared" ca="1" si="46"/>
        <v>19</v>
      </c>
      <c r="S77" s="7" t="str">
        <f t="shared" ca="1" si="2"/>
        <v/>
      </c>
    </row>
    <row r="78" spans="1:19" x14ac:dyDescent="0.3">
      <c r="A78" s="1" t="str">
        <f t="shared" ref="A78:A79" si="48">B78&amp;"_"&amp;TEXT(D78,"00")</f>
        <v>LP_AtkBest_02</v>
      </c>
      <c r="B78" s="1" t="s">
        <v>262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0.94500000000000006</v>
      </c>
      <c r="M78" s="1" t="s">
        <v>168</v>
      </c>
      <c r="O78" s="7">
        <f t="shared" ref="O78:O79" ca="1" si="49">IF(NOT(ISBLANK(N78)),N78,
IF(ISBLANK(M78),"",
VLOOKUP(M78,OFFSET(INDIRECT("$A:$B"),0,MATCH(M$1&amp;"_Verify",INDIRECT("$1:$1"),0)-1),2,0)
))</f>
        <v>19</v>
      </c>
      <c r="S78" s="7" t="str">
        <f t="shared" ca="1" si="2"/>
        <v/>
      </c>
    </row>
    <row r="79" spans="1:19" x14ac:dyDescent="0.3">
      <c r="A79" s="1" t="str">
        <f t="shared" si="48"/>
        <v>LP_AtkBest_03</v>
      </c>
      <c r="B79" s="1" t="s">
        <v>262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1.4850000000000003</v>
      </c>
      <c r="M79" s="1" t="s">
        <v>168</v>
      </c>
      <c r="O79" s="7">
        <f t="shared" ca="1" si="49"/>
        <v>19</v>
      </c>
      <c r="S79" s="7" t="str">
        <f t="shared" ca="1" si="2"/>
        <v/>
      </c>
    </row>
    <row r="80" spans="1:19" x14ac:dyDescent="0.3">
      <c r="A80" s="1" t="str">
        <f t="shared" si="47"/>
        <v>LP_AtkSpeed_01</v>
      </c>
      <c r="B80" s="1" t="s">
        <v>263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ref="J80:J100" si="50">J59*5/6</f>
        <v>0.125</v>
      </c>
      <c r="M80" s="1" t="s">
        <v>153</v>
      </c>
      <c r="O80" s="7">
        <f t="shared" ca="1" si="46"/>
        <v>3</v>
      </c>
      <c r="S80" s="7" t="str">
        <f t="shared" ca="1" si="2"/>
        <v/>
      </c>
    </row>
    <row r="81" spans="1:19" x14ac:dyDescent="0.3">
      <c r="A81" s="1" t="str">
        <f t="shared" si="47"/>
        <v>LP_AtkSpeed_02</v>
      </c>
      <c r="B81" s="1" t="s">
        <v>263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50"/>
        <v>0.26250000000000001</v>
      </c>
      <c r="M81" s="1" t="s">
        <v>153</v>
      </c>
      <c r="O81" s="7">
        <f t="shared" ca="1" si="46"/>
        <v>3</v>
      </c>
      <c r="S81" s="7" t="str">
        <f t="shared" ca="1" si="2"/>
        <v/>
      </c>
    </row>
    <row r="82" spans="1:19" x14ac:dyDescent="0.3">
      <c r="A82" s="1" t="str">
        <f t="shared" si="47"/>
        <v>LP_AtkSpeed_03</v>
      </c>
      <c r="B82" s="1" t="s">
        <v>263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50"/>
        <v>0.41250000000000003</v>
      </c>
      <c r="M82" s="1" t="s">
        <v>153</v>
      </c>
      <c r="O82" s="7">
        <f t="shared" ca="1" si="46"/>
        <v>3</v>
      </c>
      <c r="S82" s="7" t="str">
        <f t="shared" ca="1" si="2"/>
        <v/>
      </c>
    </row>
    <row r="83" spans="1:19" x14ac:dyDescent="0.3">
      <c r="A83" s="1" t="str">
        <f t="shared" si="47"/>
        <v>LP_AtkSpeed_04</v>
      </c>
      <c r="B83" s="1" t="s">
        <v>263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0"/>
        <v>0.57499999999999996</v>
      </c>
      <c r="M83" s="1" t="s">
        <v>153</v>
      </c>
      <c r="O83" s="7">
        <f t="shared" ca="1" si="46"/>
        <v>3</v>
      </c>
      <c r="S83" s="7" t="str">
        <f t="shared" ca="1" si="2"/>
        <v/>
      </c>
    </row>
    <row r="84" spans="1:19" x14ac:dyDescent="0.3">
      <c r="A84" s="1" t="str">
        <f t="shared" si="47"/>
        <v>LP_AtkSpeed_05</v>
      </c>
      <c r="B84" s="1" t="s">
        <v>263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0"/>
        <v>0.75</v>
      </c>
      <c r="M84" s="1" t="s">
        <v>153</v>
      </c>
      <c r="O84" s="7">
        <f t="shared" ca="1" si="46"/>
        <v>3</v>
      </c>
      <c r="S84" s="7" t="str">
        <f t="shared" ca="1" si="2"/>
        <v/>
      </c>
    </row>
    <row r="85" spans="1:19" x14ac:dyDescent="0.3">
      <c r="A85" s="1" t="str">
        <f t="shared" si="47"/>
        <v>LP_AtkSpeed_06</v>
      </c>
      <c r="B85" s="1" t="s">
        <v>263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0"/>
        <v>0.9375</v>
      </c>
      <c r="M85" s="1" t="s">
        <v>153</v>
      </c>
      <c r="O85" s="7">
        <f t="shared" ca="1" si="46"/>
        <v>3</v>
      </c>
      <c r="S85" s="7" t="str">
        <f t="shared" ca="1" si="2"/>
        <v/>
      </c>
    </row>
    <row r="86" spans="1:19" x14ac:dyDescent="0.3">
      <c r="A86" s="1" t="str">
        <f t="shared" si="47"/>
        <v>LP_AtkSpeed_07</v>
      </c>
      <c r="B86" s="1" t="s">
        <v>263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0"/>
        <v>1.1375000000000002</v>
      </c>
      <c r="M86" s="1" t="s">
        <v>153</v>
      </c>
      <c r="O86" s="7">
        <f t="shared" ca="1" si="46"/>
        <v>3</v>
      </c>
      <c r="S86" s="7" t="str">
        <f t="shared" ca="1" si="2"/>
        <v/>
      </c>
    </row>
    <row r="87" spans="1:19" x14ac:dyDescent="0.3">
      <c r="A87" s="1" t="str">
        <f t="shared" si="47"/>
        <v>LP_AtkSpeed_08</v>
      </c>
      <c r="B87" s="1" t="s">
        <v>263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0"/>
        <v>1.3500000000000003</v>
      </c>
      <c r="M87" s="1" t="s">
        <v>153</v>
      </c>
      <c r="O87" s="7">
        <f t="shared" ca="1" si="46"/>
        <v>3</v>
      </c>
      <c r="S87" s="7" t="str">
        <f t="shared" ca="1" si="2"/>
        <v/>
      </c>
    </row>
    <row r="88" spans="1:19" x14ac:dyDescent="0.3">
      <c r="A88" s="1" t="str">
        <f t="shared" si="47"/>
        <v>LP_AtkSpeed_09</v>
      </c>
      <c r="B88" s="1" t="s">
        <v>263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0"/>
        <v>1.575</v>
      </c>
      <c r="M88" s="1" t="s">
        <v>153</v>
      </c>
      <c r="O88" s="7">
        <f t="shared" ca="1" si="46"/>
        <v>3</v>
      </c>
      <c r="S88" s="7" t="str">
        <f t="shared" ca="1" si="2"/>
        <v/>
      </c>
    </row>
    <row r="89" spans="1:19" x14ac:dyDescent="0.3">
      <c r="A89" s="1" t="str">
        <f t="shared" si="47"/>
        <v>LP_AtkSpeedBetter_01</v>
      </c>
      <c r="B89" s="1" t="s">
        <v>264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0"/>
        <v>0.20833333333333334</v>
      </c>
      <c r="M89" s="1" t="s">
        <v>153</v>
      </c>
      <c r="O89" s="7">
        <f t="shared" ca="1" si="46"/>
        <v>3</v>
      </c>
      <c r="S89" s="7" t="str">
        <f t="shared" ca="1" si="2"/>
        <v/>
      </c>
    </row>
    <row r="90" spans="1:19" x14ac:dyDescent="0.3">
      <c r="A90" s="1" t="str">
        <f t="shared" si="47"/>
        <v>LP_AtkSpeedBetter_02</v>
      </c>
      <c r="B90" s="1" t="s">
        <v>264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0"/>
        <v>0.4375</v>
      </c>
      <c r="M90" s="1" t="s">
        <v>153</v>
      </c>
      <c r="O90" s="7">
        <f t="shared" ca="1" si="46"/>
        <v>3</v>
      </c>
      <c r="S90" s="7" t="str">
        <f t="shared" ca="1" si="2"/>
        <v/>
      </c>
    </row>
    <row r="91" spans="1:19" x14ac:dyDescent="0.3">
      <c r="A91" s="1" t="str">
        <f t="shared" ref="A91:A107" si="51">B91&amp;"_"&amp;TEXT(D91,"00")</f>
        <v>LP_AtkSpeedBetter_03</v>
      </c>
      <c r="B91" s="1" t="s">
        <v>264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0"/>
        <v>0.6875</v>
      </c>
      <c r="M91" s="1" t="s">
        <v>153</v>
      </c>
      <c r="O91" s="7">
        <f t="shared" ca="1" si="46"/>
        <v>3</v>
      </c>
      <c r="S91" s="7" t="str">
        <f t="shared" ca="1" si="2"/>
        <v/>
      </c>
    </row>
    <row r="92" spans="1:19" x14ac:dyDescent="0.3">
      <c r="A92" s="1" t="str">
        <f t="shared" si="51"/>
        <v>LP_AtkSpeedBetter_04</v>
      </c>
      <c r="B92" s="1" t="s">
        <v>264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0"/>
        <v>0.95833333333333337</v>
      </c>
      <c r="M92" s="1" t="s">
        <v>153</v>
      </c>
      <c r="O92" s="7">
        <f t="shared" ca="1" si="46"/>
        <v>3</v>
      </c>
      <c r="S92" s="7" t="str">
        <f t="shared" ca="1" si="2"/>
        <v/>
      </c>
    </row>
    <row r="93" spans="1:19" x14ac:dyDescent="0.3">
      <c r="A93" s="1" t="str">
        <f t="shared" si="51"/>
        <v>LP_AtkSpeedBetter_05</v>
      </c>
      <c r="B93" s="1" t="s">
        <v>264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0"/>
        <v>1.25</v>
      </c>
      <c r="M93" s="1" t="s">
        <v>153</v>
      </c>
      <c r="O93" s="7">
        <f t="shared" ca="1" si="46"/>
        <v>3</v>
      </c>
      <c r="S93" s="7" t="str">
        <f t="shared" ca="1" si="2"/>
        <v/>
      </c>
    </row>
    <row r="94" spans="1:19" x14ac:dyDescent="0.3">
      <c r="A94" s="1" t="str">
        <f t="shared" si="51"/>
        <v>LP_AtkSpeedBetter_06</v>
      </c>
      <c r="B94" s="1" t="s">
        <v>264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0"/>
        <v>1.5625</v>
      </c>
      <c r="M94" s="1" t="s">
        <v>153</v>
      </c>
      <c r="O94" s="7">
        <f t="shared" ca="1" si="46"/>
        <v>3</v>
      </c>
      <c r="S94" s="7" t="str">
        <f t="shared" ca="1" si="2"/>
        <v/>
      </c>
    </row>
    <row r="95" spans="1:19" x14ac:dyDescent="0.3">
      <c r="A95" s="1" t="str">
        <f t="shared" si="51"/>
        <v>LP_AtkSpeedBetter_07</v>
      </c>
      <c r="B95" s="1" t="s">
        <v>264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0"/>
        <v>1.8958333333333333</v>
      </c>
      <c r="M95" s="1" t="s">
        <v>153</v>
      </c>
      <c r="O95" s="7">
        <f t="shared" ca="1" si="46"/>
        <v>3</v>
      </c>
      <c r="S95" s="7" t="str">
        <f t="shared" ca="1" si="2"/>
        <v/>
      </c>
    </row>
    <row r="96" spans="1:19" x14ac:dyDescent="0.3">
      <c r="A96" s="1" t="str">
        <f t="shared" si="51"/>
        <v>LP_AtkSpeedBetter_08</v>
      </c>
      <c r="B96" s="1" t="s">
        <v>264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0"/>
        <v>2.25</v>
      </c>
      <c r="M96" s="1" t="s">
        <v>153</v>
      </c>
      <c r="O96" s="7">
        <f t="shared" ca="1" si="46"/>
        <v>3</v>
      </c>
      <c r="S96" s="7" t="str">
        <f t="shared" ca="1" si="2"/>
        <v/>
      </c>
    </row>
    <row r="97" spans="1:19" x14ac:dyDescent="0.3">
      <c r="A97" s="1" t="str">
        <f t="shared" si="51"/>
        <v>LP_AtkSpeedBetter_09</v>
      </c>
      <c r="B97" s="1" t="s">
        <v>264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0"/>
        <v>2.625</v>
      </c>
      <c r="M97" s="1" t="s">
        <v>153</v>
      </c>
      <c r="O97" s="7">
        <f t="shared" ca="1" si="46"/>
        <v>3</v>
      </c>
      <c r="S97" s="7" t="str">
        <f t="shared" ca="1" si="2"/>
        <v/>
      </c>
    </row>
    <row r="98" spans="1:19" x14ac:dyDescent="0.3">
      <c r="A98" s="1" t="str">
        <f t="shared" si="51"/>
        <v>LP_AtkSpeedBest_01</v>
      </c>
      <c r="B98" s="1" t="s">
        <v>265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0"/>
        <v>0.375</v>
      </c>
      <c r="M98" s="1" t="s">
        <v>153</v>
      </c>
      <c r="O98" s="7">
        <f t="shared" ca="1" si="46"/>
        <v>3</v>
      </c>
      <c r="S98" s="7" t="str">
        <f t="shared" ca="1" si="2"/>
        <v/>
      </c>
    </row>
    <row r="99" spans="1:19" x14ac:dyDescent="0.3">
      <c r="A99" s="1" t="str">
        <f t="shared" ref="A99:A100" si="52">B99&amp;"_"&amp;TEXT(D99,"00")</f>
        <v>LP_AtkSpeedBest_02</v>
      </c>
      <c r="B99" s="1" t="s">
        <v>265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0"/>
        <v>0.78750000000000009</v>
      </c>
      <c r="M99" s="1" t="s">
        <v>153</v>
      </c>
      <c r="O99" s="7">
        <f t="shared" ref="O99:O100" ca="1" si="53">IF(NOT(ISBLANK(N99)),N99,
IF(ISBLANK(M99),"",
VLOOKUP(M99,OFFSET(INDIRECT("$A:$B"),0,MATCH(M$1&amp;"_Verify",INDIRECT("$1:$1"),0)-1),2,0)
))</f>
        <v>3</v>
      </c>
      <c r="S99" s="7" t="str">
        <f t="shared" ref="S99:S100" ca="1" si="54">IF(NOT(ISBLANK(R99)),R99,
IF(ISBLANK(Q99),"",
VLOOKUP(Q99,OFFSET(INDIRECT("$A:$B"),0,MATCH(Q$1&amp;"_Verify",INDIRECT("$1:$1"),0)-1),2,0)
))</f>
        <v/>
      </c>
    </row>
    <row r="100" spans="1:19" x14ac:dyDescent="0.3">
      <c r="A100" s="1" t="str">
        <f t="shared" si="52"/>
        <v>LP_AtkSpeedBest_03</v>
      </c>
      <c r="B100" s="1" t="s">
        <v>265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0"/>
        <v>1.2375000000000003</v>
      </c>
      <c r="M100" s="1" t="s">
        <v>153</v>
      </c>
      <c r="O100" s="7">
        <f t="shared" ca="1" si="53"/>
        <v>3</v>
      </c>
      <c r="S100" s="7" t="str">
        <f t="shared" ca="1" si="54"/>
        <v/>
      </c>
    </row>
    <row r="101" spans="1:19" x14ac:dyDescent="0.3">
      <c r="A101" s="1" t="str">
        <f t="shared" si="51"/>
        <v>LP_Crit_01</v>
      </c>
      <c r="B101" s="1" t="s">
        <v>266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ref="J101:J102" si="55">J59</f>
        <v>0.15</v>
      </c>
      <c r="M101" s="1" t="s">
        <v>554</v>
      </c>
      <c r="O101" s="7">
        <f t="shared" ca="1" si="46"/>
        <v>20</v>
      </c>
      <c r="S101" s="7" t="str">
        <f t="shared" ca="1" si="2"/>
        <v/>
      </c>
    </row>
    <row r="102" spans="1:19" x14ac:dyDescent="0.3">
      <c r="A102" s="1" t="str">
        <f t="shared" si="51"/>
        <v>LP_Crit_02</v>
      </c>
      <c r="B102" s="1" t="s">
        <v>266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5"/>
        <v>0.315</v>
      </c>
      <c r="M102" s="1" t="s">
        <v>554</v>
      </c>
      <c r="O102" s="7">
        <f t="shared" ca="1" si="46"/>
        <v>20</v>
      </c>
      <c r="S102" s="7" t="str">
        <f t="shared" ca="1" si="2"/>
        <v/>
      </c>
    </row>
    <row r="103" spans="1:19" x14ac:dyDescent="0.3">
      <c r="A103" s="1" t="str">
        <f t="shared" si="51"/>
        <v>LP_Crit_03</v>
      </c>
      <c r="B103" s="1" t="s">
        <v>266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5" si="56">J61</f>
        <v>0.49500000000000005</v>
      </c>
      <c r="M103" s="1" t="s">
        <v>554</v>
      </c>
      <c r="O103" s="7">
        <f t="shared" ca="1" si="46"/>
        <v>20</v>
      </c>
      <c r="S103" s="7" t="str">
        <f t="shared" ca="1" si="2"/>
        <v/>
      </c>
    </row>
    <row r="104" spans="1:19" x14ac:dyDescent="0.3">
      <c r="A104" s="1" t="str">
        <f t="shared" si="51"/>
        <v>LP_Crit_04</v>
      </c>
      <c r="B104" s="1" t="s">
        <v>266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56"/>
        <v>0.69</v>
      </c>
      <c r="M104" s="1" t="s">
        <v>554</v>
      </c>
      <c r="O104" s="7">
        <f t="shared" ca="1" si="46"/>
        <v>20</v>
      </c>
      <c r="S104" s="7" t="str">
        <f t="shared" ca="1" si="2"/>
        <v/>
      </c>
    </row>
    <row r="105" spans="1:19" x14ac:dyDescent="0.3">
      <c r="A105" s="1" t="str">
        <f t="shared" si="51"/>
        <v>LP_Crit_05</v>
      </c>
      <c r="B105" s="1" t="s">
        <v>266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56"/>
        <v>0.89999999999999991</v>
      </c>
      <c r="M105" s="1" t="s">
        <v>554</v>
      </c>
      <c r="O105" s="7">
        <f t="shared" ca="1" si="46"/>
        <v>20</v>
      </c>
      <c r="S105" s="7" t="str">
        <f t="shared" ca="1" si="2"/>
        <v/>
      </c>
    </row>
    <row r="106" spans="1:19" x14ac:dyDescent="0.3">
      <c r="A106" s="1" t="str">
        <f t="shared" si="51"/>
        <v>LP_CritBetter_01</v>
      </c>
      <c r="B106" s="1" t="s">
        <v>267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ref="J106:J108" si="57">J68</f>
        <v>0.25</v>
      </c>
      <c r="M106" s="1" t="s">
        <v>554</v>
      </c>
      <c r="O106" s="7">
        <f t="shared" ca="1" si="46"/>
        <v>20</v>
      </c>
      <c r="S106" s="7" t="str">
        <f t="shared" ca="1" si="2"/>
        <v/>
      </c>
    </row>
    <row r="107" spans="1:19" x14ac:dyDescent="0.3">
      <c r="A107" s="1" t="str">
        <f t="shared" si="51"/>
        <v>LP_CritBetter_02</v>
      </c>
      <c r="B107" s="1" t="s">
        <v>267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57"/>
        <v>0.52500000000000002</v>
      </c>
      <c r="M107" s="1" t="s">
        <v>554</v>
      </c>
      <c r="O107" s="7">
        <f t="shared" ca="1" si="46"/>
        <v>20</v>
      </c>
      <c r="S107" s="7" t="str">
        <f t="shared" ca="1" si="2"/>
        <v/>
      </c>
    </row>
    <row r="108" spans="1:19" x14ac:dyDescent="0.3">
      <c r="A108" s="1" t="str">
        <f t="shared" ref="A108:A109" si="58">B108&amp;"_"&amp;TEXT(D108,"00")</f>
        <v>LP_CritBetter_03</v>
      </c>
      <c r="B108" s="1" t="s">
        <v>267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57"/>
        <v>0.82500000000000007</v>
      </c>
      <c r="M108" s="1" t="s">
        <v>554</v>
      </c>
      <c r="O108" s="7">
        <f t="shared" ca="1" si="46"/>
        <v>20</v>
      </c>
      <c r="S108" s="7" t="str">
        <f t="shared" ca="1" si="2"/>
        <v/>
      </c>
    </row>
    <row r="109" spans="1:19" x14ac:dyDescent="0.3">
      <c r="A109" s="1" t="str">
        <f t="shared" si="58"/>
        <v>LP_CritBest_01</v>
      </c>
      <c r="B109" s="1" t="s">
        <v>268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59">J77</f>
        <v>0.45</v>
      </c>
      <c r="M109" s="1" t="s">
        <v>554</v>
      </c>
      <c r="O109" s="7">
        <f t="shared" ca="1" si="46"/>
        <v>20</v>
      </c>
      <c r="S109" s="7" t="str">
        <f t="shared" ca="1" si="2"/>
        <v/>
      </c>
    </row>
    <row r="110" spans="1:19" x14ac:dyDescent="0.3">
      <c r="A110" s="1" t="str">
        <f t="shared" ref="A110:A111" si="60">B110&amp;"_"&amp;TEXT(D110,"00")</f>
        <v>LP_CritBest_02</v>
      </c>
      <c r="B110" s="1" t="s">
        <v>268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59"/>
        <v>0.94500000000000006</v>
      </c>
      <c r="M110" s="1" t="s">
        <v>554</v>
      </c>
      <c r="O110" s="7">
        <f t="shared" ref="O110:O111" ca="1" si="61">IF(NOT(ISBLANK(N110)),N110,
IF(ISBLANK(M110),"",
VLOOKUP(M110,OFFSET(INDIRECT("$A:$B"),0,MATCH(M$1&amp;"_Verify",INDIRECT("$1:$1"),0)-1),2,0)
))</f>
        <v>20</v>
      </c>
      <c r="S110" s="7" t="str">
        <f t="shared" ref="S110:S111" ca="1" si="6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60"/>
        <v>LP_CritBest_03</v>
      </c>
      <c r="B111" s="1" t="s">
        <v>268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59"/>
        <v>1.4850000000000003</v>
      </c>
      <c r="M111" s="1" t="s">
        <v>554</v>
      </c>
      <c r="O111" s="7">
        <f t="shared" ca="1" si="61"/>
        <v>20</v>
      </c>
      <c r="S111" s="7" t="str">
        <f t="shared" ca="1" si="62"/>
        <v/>
      </c>
    </row>
    <row r="112" spans="1:19" x14ac:dyDescent="0.3">
      <c r="A112" s="1" t="str">
        <f t="shared" ref="A112:A130" si="63">B112&amp;"_"&amp;TEXT(D112,"00")</f>
        <v>LP_MaxHp_01</v>
      </c>
      <c r="B112" s="1" t="s">
        <v>269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5" si="64">J59*4.5/6</f>
        <v>0.11249999999999999</v>
      </c>
      <c r="M112" s="1" t="s">
        <v>167</v>
      </c>
      <c r="O112" s="7">
        <f t="shared" ref="O112:O248" ca="1" si="65">IF(NOT(ISBLANK(N112)),N112,
IF(ISBLANK(M112),"",
VLOOKUP(M112,OFFSET(INDIRECT("$A:$B"),0,MATCH(M$1&amp;"_Verify",INDIRECT("$1:$1"),0)-1),2,0)
))</f>
        <v>18</v>
      </c>
      <c r="S112" s="7" t="str">
        <f t="shared" ref="S112:S257" ca="1" si="66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3"/>
        <v>LP_MaxHp_02</v>
      </c>
      <c r="B113" s="1" t="s">
        <v>269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4"/>
        <v>0.23624999999999999</v>
      </c>
      <c r="M113" s="1" t="s">
        <v>167</v>
      </c>
      <c r="O113" s="7">
        <f t="shared" ca="1" si="65"/>
        <v>18</v>
      </c>
      <c r="S113" s="7" t="str">
        <f t="shared" ca="1" si="66"/>
        <v/>
      </c>
    </row>
    <row r="114" spans="1:19" x14ac:dyDescent="0.3">
      <c r="A114" s="1" t="str">
        <f t="shared" si="63"/>
        <v>LP_MaxHp_03</v>
      </c>
      <c r="B114" s="1" t="s">
        <v>269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4"/>
        <v>0.37125000000000002</v>
      </c>
      <c r="M114" s="1" t="s">
        <v>167</v>
      </c>
      <c r="O114" s="7">
        <f t="shared" ca="1" si="65"/>
        <v>18</v>
      </c>
      <c r="S114" s="7" t="str">
        <f t="shared" ca="1" si="66"/>
        <v/>
      </c>
    </row>
    <row r="115" spans="1:19" x14ac:dyDescent="0.3">
      <c r="A115" s="1" t="str">
        <f t="shared" si="63"/>
        <v>LP_MaxHp_04</v>
      </c>
      <c r="B115" s="1" t="s">
        <v>269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4"/>
        <v>0.51749999999999996</v>
      </c>
      <c r="M115" s="1" t="s">
        <v>167</v>
      </c>
      <c r="O115" s="7">
        <f t="shared" ca="1" si="65"/>
        <v>18</v>
      </c>
      <c r="S115" s="7" t="str">
        <f t="shared" ca="1" si="66"/>
        <v/>
      </c>
    </row>
    <row r="116" spans="1:19" x14ac:dyDescent="0.3">
      <c r="A116" s="1" t="str">
        <f t="shared" si="63"/>
        <v>LP_MaxHp_05</v>
      </c>
      <c r="B116" s="1" t="s">
        <v>269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4"/>
        <v>0.67499999999999993</v>
      </c>
      <c r="M116" s="1" t="s">
        <v>167</v>
      </c>
      <c r="O116" s="7">
        <f t="shared" ca="1" si="65"/>
        <v>18</v>
      </c>
      <c r="S116" s="7" t="str">
        <f t="shared" ca="1" si="66"/>
        <v/>
      </c>
    </row>
    <row r="117" spans="1:19" x14ac:dyDescent="0.3">
      <c r="A117" s="1" t="str">
        <f t="shared" si="63"/>
        <v>LP_MaxHp_06</v>
      </c>
      <c r="B117" s="1" t="s">
        <v>269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4"/>
        <v>0.84375</v>
      </c>
      <c r="M117" s="1" t="s">
        <v>167</v>
      </c>
      <c r="O117" s="7">
        <f t="shared" ca="1" si="65"/>
        <v>18</v>
      </c>
      <c r="S117" s="7" t="str">
        <f t="shared" ca="1" si="66"/>
        <v/>
      </c>
    </row>
    <row r="118" spans="1:19" x14ac:dyDescent="0.3">
      <c r="A118" s="1" t="str">
        <f t="shared" si="63"/>
        <v>LP_MaxHp_07</v>
      </c>
      <c r="B118" s="1" t="s">
        <v>269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4"/>
        <v>1.0237500000000002</v>
      </c>
      <c r="M118" s="1" t="s">
        <v>167</v>
      </c>
      <c r="O118" s="7">
        <f t="shared" ca="1" si="65"/>
        <v>18</v>
      </c>
      <c r="S118" s="7" t="str">
        <f t="shared" ca="1" si="66"/>
        <v/>
      </c>
    </row>
    <row r="119" spans="1:19" x14ac:dyDescent="0.3">
      <c r="A119" s="1" t="str">
        <f t="shared" si="63"/>
        <v>LP_MaxHp_08</v>
      </c>
      <c r="B119" s="1" t="s">
        <v>269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4"/>
        <v>1.2150000000000001</v>
      </c>
      <c r="M119" s="1" t="s">
        <v>167</v>
      </c>
      <c r="O119" s="7">
        <f t="shared" ca="1" si="65"/>
        <v>18</v>
      </c>
      <c r="S119" s="7" t="str">
        <f t="shared" ca="1" si="66"/>
        <v/>
      </c>
    </row>
    <row r="120" spans="1:19" x14ac:dyDescent="0.3">
      <c r="A120" s="1" t="str">
        <f t="shared" si="63"/>
        <v>LP_MaxHp_09</v>
      </c>
      <c r="B120" s="1" t="s">
        <v>269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4"/>
        <v>1.4174999999999998</v>
      </c>
      <c r="M120" s="1" t="s">
        <v>167</v>
      </c>
      <c r="O120" s="7">
        <f t="shared" ca="1" si="65"/>
        <v>18</v>
      </c>
      <c r="S120" s="7" t="str">
        <f t="shared" ca="1" si="66"/>
        <v/>
      </c>
    </row>
    <row r="121" spans="1:19" x14ac:dyDescent="0.3">
      <c r="A121" s="1" t="str">
        <f t="shared" si="63"/>
        <v>LP_MaxHpBetter_01</v>
      </c>
      <c r="B121" s="1" t="s">
        <v>270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4"/>
        <v>0.1875</v>
      </c>
      <c r="M121" s="1" t="s">
        <v>167</v>
      </c>
      <c r="O121" s="7">
        <f t="shared" ca="1" si="65"/>
        <v>18</v>
      </c>
      <c r="S121" s="7" t="str">
        <f t="shared" ca="1" si="66"/>
        <v/>
      </c>
    </row>
    <row r="122" spans="1:19" x14ac:dyDescent="0.3">
      <c r="A122" s="1" t="str">
        <f t="shared" si="63"/>
        <v>LP_MaxHpBetter_02</v>
      </c>
      <c r="B122" s="1" t="s">
        <v>270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4"/>
        <v>0.39375000000000004</v>
      </c>
      <c r="M122" s="1" t="s">
        <v>167</v>
      </c>
      <c r="O122" s="7">
        <f t="shared" ca="1" si="65"/>
        <v>18</v>
      </c>
      <c r="S122" s="7" t="str">
        <f t="shared" ca="1" si="66"/>
        <v/>
      </c>
    </row>
    <row r="123" spans="1:19" x14ac:dyDescent="0.3">
      <c r="A123" s="1" t="str">
        <f t="shared" si="63"/>
        <v>LP_MaxHpBetter_03</v>
      </c>
      <c r="B123" s="1" t="s">
        <v>270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4"/>
        <v>0.61875000000000002</v>
      </c>
      <c r="M123" s="1" t="s">
        <v>167</v>
      </c>
      <c r="O123" s="7">
        <f t="shared" ca="1" si="65"/>
        <v>18</v>
      </c>
      <c r="S123" s="7" t="str">
        <f t="shared" ca="1" si="66"/>
        <v/>
      </c>
    </row>
    <row r="124" spans="1:19" x14ac:dyDescent="0.3">
      <c r="A124" s="1" t="str">
        <f t="shared" si="63"/>
        <v>LP_MaxHpBetter_04</v>
      </c>
      <c r="B124" s="1" t="s">
        <v>270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4"/>
        <v>0.86249999999999993</v>
      </c>
      <c r="M124" s="1" t="s">
        <v>167</v>
      </c>
      <c r="O124" s="7">
        <f t="shared" ca="1" si="65"/>
        <v>18</v>
      </c>
      <c r="S124" s="7" t="str">
        <f t="shared" ca="1" si="66"/>
        <v/>
      </c>
    </row>
    <row r="125" spans="1:19" x14ac:dyDescent="0.3">
      <c r="A125" s="1" t="str">
        <f t="shared" si="63"/>
        <v>LP_MaxHpBetter_05</v>
      </c>
      <c r="B125" s="1" t="s">
        <v>270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64"/>
        <v>1.125</v>
      </c>
      <c r="M125" s="1" t="s">
        <v>167</v>
      </c>
      <c r="O125" s="7">
        <f t="shared" ca="1" si="65"/>
        <v>18</v>
      </c>
      <c r="S125" s="7" t="str">
        <f t="shared" ca="1" si="66"/>
        <v/>
      </c>
    </row>
    <row r="126" spans="1:19" x14ac:dyDescent="0.3">
      <c r="A126" s="1" t="str">
        <f t="shared" si="63"/>
        <v>LP_MaxHpBetter_06</v>
      </c>
      <c r="B126" s="1" t="s">
        <v>270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32" si="67">J73*4.5/6</f>
        <v>1.40625</v>
      </c>
      <c r="M126" s="1" t="s">
        <v>167</v>
      </c>
      <c r="O126" s="7">
        <f t="shared" ca="1" si="65"/>
        <v>18</v>
      </c>
      <c r="S126" s="7" t="str">
        <f t="shared" ca="1" si="66"/>
        <v/>
      </c>
    </row>
    <row r="127" spans="1:19" x14ac:dyDescent="0.3">
      <c r="A127" s="1" t="str">
        <f t="shared" si="63"/>
        <v>LP_MaxHpBetter_07</v>
      </c>
      <c r="B127" s="1" t="s">
        <v>270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67"/>
        <v>1.7062499999999998</v>
      </c>
      <c r="M127" s="1" t="s">
        <v>167</v>
      </c>
      <c r="O127" s="7">
        <f t="shared" ca="1" si="65"/>
        <v>18</v>
      </c>
      <c r="S127" s="7" t="str">
        <f t="shared" ca="1" si="66"/>
        <v/>
      </c>
    </row>
    <row r="128" spans="1:19" x14ac:dyDescent="0.3">
      <c r="A128" s="1" t="str">
        <f t="shared" si="63"/>
        <v>LP_MaxHpBetter_08</v>
      </c>
      <c r="B128" s="1" t="s">
        <v>270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67"/>
        <v>2.0249999999999999</v>
      </c>
      <c r="M128" s="1" t="s">
        <v>167</v>
      </c>
      <c r="O128" s="7">
        <f t="shared" ca="1" si="65"/>
        <v>18</v>
      </c>
      <c r="S128" s="7" t="str">
        <f t="shared" ca="1" si="66"/>
        <v/>
      </c>
    </row>
    <row r="129" spans="1:19" x14ac:dyDescent="0.3">
      <c r="A129" s="1" t="str">
        <f t="shared" si="63"/>
        <v>LP_MaxHpBetter_09</v>
      </c>
      <c r="B129" s="1" t="s">
        <v>270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67"/>
        <v>2.3624999999999998</v>
      </c>
      <c r="M129" s="1" t="s">
        <v>167</v>
      </c>
      <c r="O129" s="7">
        <f t="shared" ca="1" si="65"/>
        <v>18</v>
      </c>
      <c r="S129" s="7" t="str">
        <f t="shared" ca="1" si="66"/>
        <v/>
      </c>
    </row>
    <row r="130" spans="1:19" x14ac:dyDescent="0.3">
      <c r="A130" s="1" t="str">
        <f t="shared" si="63"/>
        <v>LP_MaxHpBest_01</v>
      </c>
      <c r="B130" s="1" t="s">
        <v>271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67"/>
        <v>0.33749999999999997</v>
      </c>
      <c r="M130" s="1" t="s">
        <v>167</v>
      </c>
      <c r="O130" s="7">
        <f t="shared" ca="1" si="65"/>
        <v>18</v>
      </c>
      <c r="S130" s="7" t="str">
        <f t="shared" ca="1" si="66"/>
        <v/>
      </c>
    </row>
    <row r="131" spans="1:19" x14ac:dyDescent="0.3">
      <c r="A131" s="1" t="str">
        <f t="shared" ref="A131:A174" si="68">B131&amp;"_"&amp;TEXT(D131,"00")</f>
        <v>LP_MaxHpBest_02</v>
      </c>
      <c r="B131" s="1" t="s">
        <v>271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67"/>
        <v>0.7087500000000001</v>
      </c>
      <c r="M131" s="1" t="s">
        <v>167</v>
      </c>
      <c r="O131" s="7">
        <f t="shared" ca="1" si="65"/>
        <v>18</v>
      </c>
      <c r="S131" s="7" t="str">
        <f t="shared" ca="1" si="66"/>
        <v/>
      </c>
    </row>
    <row r="132" spans="1:19" x14ac:dyDescent="0.3">
      <c r="A132" s="1" t="str">
        <f t="shared" si="68"/>
        <v>LP_MaxHpBest_03</v>
      </c>
      <c r="B132" s="1" t="s">
        <v>271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67"/>
        <v>1.1137500000000002</v>
      </c>
      <c r="M132" s="1" t="s">
        <v>167</v>
      </c>
      <c r="O132" s="7">
        <f t="shared" ca="1" si="65"/>
        <v>18</v>
      </c>
      <c r="S132" s="7" t="str">
        <f t="shared" ca="1" si="66"/>
        <v/>
      </c>
    </row>
    <row r="133" spans="1:19" x14ac:dyDescent="0.3">
      <c r="A133" s="1" t="str">
        <f t="shared" si="68"/>
        <v>LP_MaxHpBest_04</v>
      </c>
      <c r="B133" s="1" t="s">
        <v>271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1.5525</v>
      </c>
      <c r="M133" s="1" t="s">
        <v>167</v>
      </c>
      <c r="O133" s="7">
        <f t="shared" ca="1" si="65"/>
        <v>18</v>
      </c>
      <c r="S133" s="7" t="str">
        <f t="shared" ca="1" si="66"/>
        <v/>
      </c>
    </row>
    <row r="134" spans="1:19" x14ac:dyDescent="0.3">
      <c r="A134" s="1" t="str">
        <f t="shared" si="68"/>
        <v>LP_MaxHpBest_05</v>
      </c>
      <c r="B134" s="1" t="s">
        <v>271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2.0249999999999999</v>
      </c>
      <c r="M134" s="1" t="s">
        <v>167</v>
      </c>
      <c r="O134" s="7">
        <f t="shared" ca="1" si="65"/>
        <v>18</v>
      </c>
      <c r="S134" s="7" t="str">
        <f t="shared" ca="1" si="66"/>
        <v/>
      </c>
    </row>
    <row r="135" spans="1:19" x14ac:dyDescent="0.3">
      <c r="A135" s="1" t="str">
        <f t="shared" si="68"/>
        <v>LP_ReduceDmgProjectile_01</v>
      </c>
      <c r="B135" s="1" t="s">
        <v>272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f t="shared" ref="J135:J152" si="69">J59</f>
        <v>0.15</v>
      </c>
      <c r="O135" s="7" t="str">
        <f t="shared" ca="1" si="65"/>
        <v/>
      </c>
      <c r="S135" s="7" t="str">
        <f t="shared" ca="1" si="66"/>
        <v/>
      </c>
    </row>
    <row r="136" spans="1:19" x14ac:dyDescent="0.3">
      <c r="A136" s="1" t="str">
        <f t="shared" si="68"/>
        <v>LP_ReduceDmgProjectile_02</v>
      </c>
      <c r="B136" s="1" t="s">
        <v>272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si="69"/>
        <v>0.315</v>
      </c>
      <c r="O136" s="7" t="str">
        <f t="shared" ca="1" si="65"/>
        <v/>
      </c>
      <c r="S136" s="7" t="str">
        <f t="shared" ca="1" si="66"/>
        <v/>
      </c>
    </row>
    <row r="137" spans="1:19" x14ac:dyDescent="0.3">
      <c r="A137" s="1" t="str">
        <f t="shared" si="68"/>
        <v>LP_ReduceDmgProjectile_03</v>
      </c>
      <c r="B137" s="1" t="s">
        <v>272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69"/>
        <v>0.49500000000000005</v>
      </c>
      <c r="O137" s="7" t="str">
        <f t="shared" ca="1" si="65"/>
        <v/>
      </c>
      <c r="S137" s="7" t="str">
        <f t="shared" ca="1" si="66"/>
        <v/>
      </c>
    </row>
    <row r="138" spans="1:19" x14ac:dyDescent="0.3">
      <c r="A138" s="1" t="str">
        <f t="shared" si="68"/>
        <v>LP_ReduceDmgProjectile_04</v>
      </c>
      <c r="B138" s="1" t="s">
        <v>272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69"/>
        <v>0.69</v>
      </c>
      <c r="O138" s="7" t="str">
        <f t="shared" ca="1" si="65"/>
        <v/>
      </c>
      <c r="S138" s="7" t="str">
        <f t="shared" ca="1" si="66"/>
        <v/>
      </c>
    </row>
    <row r="139" spans="1:19" x14ac:dyDescent="0.3">
      <c r="A139" s="1" t="str">
        <f t="shared" ref="A139:A142" si="70">B139&amp;"_"&amp;TEXT(D139,"00")</f>
        <v>LP_ReduceDmgProjectile_05</v>
      </c>
      <c r="B139" s="1" t="s">
        <v>272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69"/>
        <v>0.89999999999999991</v>
      </c>
      <c r="O139" s="7" t="str">
        <f t="shared" ca="1" si="65"/>
        <v/>
      </c>
      <c r="S139" s="7" t="str">
        <f t="shared" ca="1" si="66"/>
        <v/>
      </c>
    </row>
    <row r="140" spans="1:19" x14ac:dyDescent="0.3">
      <c r="A140" s="1" t="str">
        <f t="shared" si="70"/>
        <v>LP_ReduceDmgProjectile_06</v>
      </c>
      <c r="B140" s="1" t="s">
        <v>272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69"/>
        <v>1.125</v>
      </c>
      <c r="O140" s="7" t="str">
        <f t="shared" ca="1" si="65"/>
        <v/>
      </c>
      <c r="S140" s="7" t="str">
        <f t="shared" ca="1" si="66"/>
        <v/>
      </c>
    </row>
    <row r="141" spans="1:19" x14ac:dyDescent="0.3">
      <c r="A141" s="1" t="str">
        <f t="shared" si="70"/>
        <v>LP_ReduceDmgProjectile_07</v>
      </c>
      <c r="B141" s="1" t="s">
        <v>272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69"/>
        <v>1.3650000000000002</v>
      </c>
      <c r="O141" s="7" t="str">
        <f t="shared" ca="1" si="65"/>
        <v/>
      </c>
      <c r="S141" s="7" t="str">
        <f t="shared" ca="1" si="66"/>
        <v/>
      </c>
    </row>
    <row r="142" spans="1:19" x14ac:dyDescent="0.3">
      <c r="A142" s="1" t="str">
        <f t="shared" si="70"/>
        <v>LP_ReduceDmgProjectile_08</v>
      </c>
      <c r="B142" s="1" t="s">
        <v>272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69"/>
        <v>1.62</v>
      </c>
      <c r="O142" s="7" t="str">
        <f t="shared" ca="1" si="65"/>
        <v/>
      </c>
      <c r="S142" s="7" t="str">
        <f t="shared" ca="1" si="66"/>
        <v/>
      </c>
    </row>
    <row r="143" spans="1:19" x14ac:dyDescent="0.3">
      <c r="A143" s="1" t="str">
        <f t="shared" ref="A143:A165" si="71">B143&amp;"_"&amp;TEXT(D143,"00")</f>
        <v>LP_ReduceDmgProjectile_09</v>
      </c>
      <c r="B143" s="1" t="s">
        <v>272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69"/>
        <v>1.89</v>
      </c>
      <c r="O143" s="7" t="str">
        <f t="shared" ca="1" si="65"/>
        <v/>
      </c>
      <c r="S143" s="7" t="str">
        <f t="shared" ca="1" si="66"/>
        <v/>
      </c>
    </row>
    <row r="144" spans="1:19" x14ac:dyDescent="0.3">
      <c r="A144" s="1" t="str">
        <f t="shared" si="71"/>
        <v>LP_ReduceDmgProjectileBetter_01</v>
      </c>
      <c r="B144" s="1" t="s">
        <v>510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69"/>
        <v>0.25</v>
      </c>
      <c r="O144" s="7" t="str">
        <f t="shared" ref="O144:O165" ca="1" si="72">IF(NOT(ISBLANK(N144)),N144,
IF(ISBLANK(M144),"",
VLOOKUP(M144,OFFSET(INDIRECT("$A:$B"),0,MATCH(M$1&amp;"_Verify",INDIRECT("$1:$1"),0)-1),2,0)
))</f>
        <v/>
      </c>
      <c r="S144" s="7" t="str">
        <f t="shared" ref="S144:S165" ca="1" si="73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71"/>
        <v>LP_ReduceDmgProjectileBetter_02</v>
      </c>
      <c r="B145" s="1" t="s">
        <v>510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69"/>
        <v>0.52500000000000002</v>
      </c>
      <c r="O145" s="7" t="str">
        <f t="shared" ca="1" si="72"/>
        <v/>
      </c>
      <c r="S145" s="7" t="str">
        <f t="shared" ca="1" si="73"/>
        <v/>
      </c>
    </row>
    <row r="146" spans="1:19" x14ac:dyDescent="0.3">
      <c r="A146" s="1" t="str">
        <f t="shared" si="71"/>
        <v>LP_ReduceDmgProjectileBetter_03</v>
      </c>
      <c r="B146" s="1" t="s">
        <v>510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69"/>
        <v>0.82500000000000007</v>
      </c>
      <c r="O146" s="7" t="str">
        <f t="shared" ca="1" si="72"/>
        <v/>
      </c>
      <c r="S146" s="7" t="str">
        <f t="shared" ca="1" si="73"/>
        <v/>
      </c>
    </row>
    <row r="147" spans="1:19" x14ac:dyDescent="0.3">
      <c r="A147" s="1" t="str">
        <f t="shared" si="71"/>
        <v>LP_ReduceDmgProjectileBetter_04</v>
      </c>
      <c r="B147" s="1" t="s">
        <v>510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69"/>
        <v>1.1499999999999999</v>
      </c>
      <c r="O147" s="7" t="str">
        <f t="shared" ca="1" si="72"/>
        <v/>
      </c>
      <c r="S147" s="7" t="str">
        <f t="shared" ca="1" si="73"/>
        <v/>
      </c>
    </row>
    <row r="148" spans="1:19" x14ac:dyDescent="0.3">
      <c r="A148" s="1" t="str">
        <f t="shared" ref="A148:A152" si="74">B148&amp;"_"&amp;TEXT(D148,"00")</f>
        <v>LP_ReduceDmgProjectileBetter_05</v>
      </c>
      <c r="B148" s="1" t="s">
        <v>510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69"/>
        <v>1.5</v>
      </c>
      <c r="O148" s="7" t="str">
        <f t="shared" ref="O148:O152" ca="1" si="75">IF(NOT(ISBLANK(N148)),N148,
IF(ISBLANK(M148),"",
VLOOKUP(M148,OFFSET(INDIRECT("$A:$B"),0,MATCH(M$1&amp;"_Verify",INDIRECT("$1:$1"),0)-1),2,0)
))</f>
        <v/>
      </c>
      <c r="S148" s="7" t="str">
        <f t="shared" ref="S148:S152" ca="1" si="76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74"/>
        <v>LP_ReduceDmgProjectileBetter_06</v>
      </c>
      <c r="B149" s="1" t="s">
        <v>510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69"/>
        <v>1.875</v>
      </c>
      <c r="O149" s="7" t="str">
        <f t="shared" ca="1" si="75"/>
        <v/>
      </c>
      <c r="S149" s="7" t="str">
        <f t="shared" ca="1" si="76"/>
        <v/>
      </c>
    </row>
    <row r="150" spans="1:19" x14ac:dyDescent="0.3">
      <c r="A150" s="1" t="str">
        <f t="shared" si="74"/>
        <v>LP_ReduceDmgProjectileBetter_07</v>
      </c>
      <c r="B150" s="1" t="s">
        <v>510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69"/>
        <v>2.2749999999999999</v>
      </c>
      <c r="O150" s="7" t="str">
        <f t="shared" ca="1" si="75"/>
        <v/>
      </c>
      <c r="S150" s="7" t="str">
        <f t="shared" ca="1" si="76"/>
        <v/>
      </c>
    </row>
    <row r="151" spans="1:19" x14ac:dyDescent="0.3">
      <c r="A151" s="1" t="str">
        <f t="shared" si="74"/>
        <v>LP_ReduceDmgProjectileBetter_08</v>
      </c>
      <c r="B151" s="1" t="s">
        <v>510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69"/>
        <v>2.7</v>
      </c>
      <c r="O151" s="7" t="str">
        <f t="shared" ca="1" si="75"/>
        <v/>
      </c>
      <c r="S151" s="7" t="str">
        <f t="shared" ca="1" si="76"/>
        <v/>
      </c>
    </row>
    <row r="152" spans="1:19" x14ac:dyDescent="0.3">
      <c r="A152" s="1" t="str">
        <f t="shared" si="74"/>
        <v>LP_ReduceDmgProjectileBetter_09</v>
      </c>
      <c r="B152" s="1" t="s">
        <v>510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69"/>
        <v>3.15</v>
      </c>
      <c r="O152" s="7" t="str">
        <f t="shared" ca="1" si="75"/>
        <v/>
      </c>
      <c r="S152" s="7" t="str">
        <f t="shared" ca="1" si="76"/>
        <v/>
      </c>
    </row>
    <row r="153" spans="1:19" x14ac:dyDescent="0.3">
      <c r="A153" s="1" t="str">
        <f t="shared" si="71"/>
        <v>LP_ReduceDmgMelee_01</v>
      </c>
      <c r="B153" s="1" t="s">
        <v>511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f t="shared" ref="I153:I170" si="77">J59</f>
        <v>0.15</v>
      </c>
      <c r="O153" s="7" t="str">
        <f t="shared" ca="1" si="72"/>
        <v/>
      </c>
      <c r="S153" s="7" t="str">
        <f t="shared" ca="1" si="73"/>
        <v/>
      </c>
    </row>
    <row r="154" spans="1:19" x14ac:dyDescent="0.3">
      <c r="A154" s="1" t="str">
        <f t="shared" si="71"/>
        <v>LP_ReduceDmgMelee_02</v>
      </c>
      <c r="B154" s="1" t="s">
        <v>511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si="77"/>
        <v>0.315</v>
      </c>
      <c r="O154" s="7" t="str">
        <f t="shared" ca="1" si="72"/>
        <v/>
      </c>
      <c r="S154" s="7" t="str">
        <f t="shared" ca="1" si="73"/>
        <v/>
      </c>
    </row>
    <row r="155" spans="1:19" x14ac:dyDescent="0.3">
      <c r="A155" s="1" t="str">
        <f t="shared" si="71"/>
        <v>LP_ReduceDmgMelee_03</v>
      </c>
      <c r="B155" s="1" t="s">
        <v>511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77"/>
        <v>0.49500000000000005</v>
      </c>
      <c r="O155" s="7" t="str">
        <f t="shared" ca="1" si="72"/>
        <v/>
      </c>
      <c r="S155" s="7" t="str">
        <f t="shared" ca="1" si="73"/>
        <v/>
      </c>
    </row>
    <row r="156" spans="1:19" x14ac:dyDescent="0.3">
      <c r="A156" s="1" t="str">
        <f t="shared" si="71"/>
        <v>LP_ReduceDmgMelee_04</v>
      </c>
      <c r="B156" s="1" t="s">
        <v>511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77"/>
        <v>0.69</v>
      </c>
      <c r="O156" s="7" t="str">
        <f t="shared" ca="1" si="72"/>
        <v/>
      </c>
      <c r="S156" s="7" t="str">
        <f t="shared" ca="1" si="73"/>
        <v/>
      </c>
    </row>
    <row r="157" spans="1:19" x14ac:dyDescent="0.3">
      <c r="A157" s="1" t="str">
        <f t="shared" si="71"/>
        <v>LP_ReduceDmgMelee_05</v>
      </c>
      <c r="B157" s="1" t="s">
        <v>511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77"/>
        <v>0.89999999999999991</v>
      </c>
      <c r="O157" s="7" t="str">
        <f t="shared" ca="1" si="72"/>
        <v/>
      </c>
      <c r="S157" s="7" t="str">
        <f t="shared" ca="1" si="73"/>
        <v/>
      </c>
    </row>
    <row r="158" spans="1:19" x14ac:dyDescent="0.3">
      <c r="A158" s="1" t="str">
        <f t="shared" si="71"/>
        <v>LP_ReduceDmgMelee_06</v>
      </c>
      <c r="B158" s="1" t="s">
        <v>511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77"/>
        <v>1.125</v>
      </c>
      <c r="O158" s="7" t="str">
        <f t="shared" ca="1" si="72"/>
        <v/>
      </c>
      <c r="S158" s="7" t="str">
        <f t="shared" ca="1" si="73"/>
        <v/>
      </c>
    </row>
    <row r="159" spans="1:19" x14ac:dyDescent="0.3">
      <c r="A159" s="1" t="str">
        <f t="shared" si="71"/>
        <v>LP_ReduceDmgMelee_07</v>
      </c>
      <c r="B159" s="1" t="s">
        <v>511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77"/>
        <v>1.3650000000000002</v>
      </c>
      <c r="O159" s="7" t="str">
        <f t="shared" ca="1" si="72"/>
        <v/>
      </c>
      <c r="S159" s="7" t="str">
        <f t="shared" ca="1" si="73"/>
        <v/>
      </c>
    </row>
    <row r="160" spans="1:19" x14ac:dyDescent="0.3">
      <c r="A160" s="1" t="str">
        <f t="shared" si="71"/>
        <v>LP_ReduceDmgMelee_08</v>
      </c>
      <c r="B160" s="1" t="s">
        <v>511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77"/>
        <v>1.62</v>
      </c>
      <c r="O160" s="7" t="str">
        <f t="shared" ca="1" si="72"/>
        <v/>
      </c>
      <c r="S160" s="7" t="str">
        <f t="shared" ca="1" si="73"/>
        <v/>
      </c>
    </row>
    <row r="161" spans="1:19" x14ac:dyDescent="0.3">
      <c r="A161" s="1" t="str">
        <f t="shared" si="71"/>
        <v>LP_ReduceDmgMelee_09</v>
      </c>
      <c r="B161" s="1" t="s">
        <v>511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77"/>
        <v>1.89</v>
      </c>
      <c r="O161" s="7" t="str">
        <f t="shared" ca="1" si="72"/>
        <v/>
      </c>
      <c r="S161" s="7" t="str">
        <f t="shared" ca="1" si="73"/>
        <v/>
      </c>
    </row>
    <row r="162" spans="1:19" x14ac:dyDescent="0.3">
      <c r="A162" s="1" t="str">
        <f t="shared" si="71"/>
        <v>LP_ReduceDmgMeleeBetter_01</v>
      </c>
      <c r="B162" s="1" t="s">
        <v>513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77"/>
        <v>0.25</v>
      </c>
      <c r="O162" s="7" t="str">
        <f t="shared" ca="1" si="72"/>
        <v/>
      </c>
      <c r="S162" s="7" t="str">
        <f t="shared" ca="1" si="73"/>
        <v/>
      </c>
    </row>
    <row r="163" spans="1:19" x14ac:dyDescent="0.3">
      <c r="A163" s="1" t="str">
        <f t="shared" si="71"/>
        <v>LP_ReduceDmgMeleeBetter_02</v>
      </c>
      <c r="B163" s="1" t="s">
        <v>513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77"/>
        <v>0.52500000000000002</v>
      </c>
      <c r="O163" s="7" t="str">
        <f t="shared" ca="1" si="72"/>
        <v/>
      </c>
      <c r="S163" s="7" t="str">
        <f t="shared" ca="1" si="73"/>
        <v/>
      </c>
    </row>
    <row r="164" spans="1:19" x14ac:dyDescent="0.3">
      <c r="A164" s="1" t="str">
        <f t="shared" si="71"/>
        <v>LP_ReduceDmgMeleeBetter_03</v>
      </c>
      <c r="B164" s="1" t="s">
        <v>513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77"/>
        <v>0.82500000000000007</v>
      </c>
      <c r="O164" s="7" t="str">
        <f t="shared" ca="1" si="72"/>
        <v/>
      </c>
      <c r="S164" s="7" t="str">
        <f t="shared" ca="1" si="73"/>
        <v/>
      </c>
    </row>
    <row r="165" spans="1:19" x14ac:dyDescent="0.3">
      <c r="A165" s="1" t="str">
        <f t="shared" si="71"/>
        <v>LP_ReduceDmgMeleeBetter_04</v>
      </c>
      <c r="B165" s="1" t="s">
        <v>513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77"/>
        <v>1.1499999999999999</v>
      </c>
      <c r="O165" s="7" t="str">
        <f t="shared" ca="1" si="72"/>
        <v/>
      </c>
      <c r="S165" s="7" t="str">
        <f t="shared" ca="1" si="73"/>
        <v/>
      </c>
    </row>
    <row r="166" spans="1:19" x14ac:dyDescent="0.3">
      <c r="A166" s="1" t="str">
        <f t="shared" ref="A166:A170" si="78">B166&amp;"_"&amp;TEXT(D166,"00")</f>
        <v>LP_ReduceDmgMeleeBetter_05</v>
      </c>
      <c r="B166" s="1" t="s">
        <v>513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77"/>
        <v>1.5</v>
      </c>
      <c r="O166" s="7" t="str">
        <f t="shared" ref="O166:O170" ca="1" si="79">IF(NOT(ISBLANK(N166)),N166,
IF(ISBLANK(M166),"",
VLOOKUP(M166,OFFSET(INDIRECT("$A:$B"),0,MATCH(M$1&amp;"_Verify",INDIRECT("$1:$1"),0)-1),2,0)
))</f>
        <v/>
      </c>
      <c r="S166" s="7" t="str">
        <f t="shared" ref="S166:S170" ca="1" si="80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78"/>
        <v>LP_ReduceDmgMeleeBetter_06</v>
      </c>
      <c r="B167" s="1" t="s">
        <v>513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77"/>
        <v>1.875</v>
      </c>
      <c r="O167" s="7" t="str">
        <f t="shared" ca="1" si="79"/>
        <v/>
      </c>
      <c r="S167" s="7" t="str">
        <f t="shared" ca="1" si="80"/>
        <v/>
      </c>
    </row>
    <row r="168" spans="1:19" x14ac:dyDescent="0.3">
      <c r="A168" s="1" t="str">
        <f t="shared" si="78"/>
        <v>LP_ReduceDmgMeleeBetter_07</v>
      </c>
      <c r="B168" s="1" t="s">
        <v>513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77"/>
        <v>2.2749999999999999</v>
      </c>
      <c r="O168" s="7" t="str">
        <f t="shared" ca="1" si="79"/>
        <v/>
      </c>
      <c r="S168" s="7" t="str">
        <f t="shared" ca="1" si="80"/>
        <v/>
      </c>
    </row>
    <row r="169" spans="1:19" x14ac:dyDescent="0.3">
      <c r="A169" s="1" t="str">
        <f t="shared" si="78"/>
        <v>LP_ReduceDmgMeleeBetter_08</v>
      </c>
      <c r="B169" s="1" t="s">
        <v>513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77"/>
        <v>2.7</v>
      </c>
      <c r="O169" s="7" t="str">
        <f t="shared" ca="1" si="79"/>
        <v/>
      </c>
      <c r="S169" s="7" t="str">
        <f t="shared" ca="1" si="80"/>
        <v/>
      </c>
    </row>
    <row r="170" spans="1:19" x14ac:dyDescent="0.3">
      <c r="A170" s="1" t="str">
        <f t="shared" si="78"/>
        <v>LP_ReduceDmgMeleeBetter_09</v>
      </c>
      <c r="B170" s="1" t="s">
        <v>513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77"/>
        <v>3.15</v>
      </c>
      <c r="O170" s="7" t="str">
        <f t="shared" ca="1" si="79"/>
        <v/>
      </c>
      <c r="S170" s="7" t="str">
        <f t="shared" ca="1" si="80"/>
        <v/>
      </c>
    </row>
    <row r="171" spans="1:19" x14ac:dyDescent="0.3">
      <c r="A171" s="1" t="str">
        <f t="shared" si="68"/>
        <v>LP_ReduceDmgClose_01</v>
      </c>
      <c r="B171" s="1" t="s">
        <v>273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f t="shared" ref="K171:K188" si="81">J59</f>
        <v>0.15</v>
      </c>
      <c r="O171" s="7" t="str">
        <f t="shared" ca="1" si="65"/>
        <v/>
      </c>
      <c r="S171" s="7" t="str">
        <f t="shared" ca="1" si="66"/>
        <v/>
      </c>
    </row>
    <row r="172" spans="1:19" x14ac:dyDescent="0.3">
      <c r="A172" s="1" t="str">
        <f t="shared" si="68"/>
        <v>LP_ReduceDmgClose_02</v>
      </c>
      <c r="B172" s="1" t="s">
        <v>273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si="81"/>
        <v>0.315</v>
      </c>
      <c r="O172" s="7" t="str">
        <f t="shared" ca="1" si="65"/>
        <v/>
      </c>
      <c r="S172" s="7" t="str">
        <f t="shared" ca="1" si="66"/>
        <v/>
      </c>
    </row>
    <row r="173" spans="1:19" x14ac:dyDescent="0.3">
      <c r="A173" s="1" t="str">
        <f t="shared" si="68"/>
        <v>LP_ReduceDmgClose_03</v>
      </c>
      <c r="B173" s="1" t="s">
        <v>273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81"/>
        <v>0.49500000000000005</v>
      </c>
      <c r="O173" s="7" t="str">
        <f t="shared" ca="1" si="65"/>
        <v/>
      </c>
      <c r="S173" s="7" t="str">
        <f t="shared" ca="1" si="66"/>
        <v/>
      </c>
    </row>
    <row r="174" spans="1:19" x14ac:dyDescent="0.3">
      <c r="A174" s="1" t="str">
        <f t="shared" si="68"/>
        <v>LP_ReduceDmgClose_04</v>
      </c>
      <c r="B174" s="1" t="s">
        <v>273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1"/>
        <v>0.69</v>
      </c>
      <c r="O174" s="7" t="str">
        <f t="shared" ca="1" si="65"/>
        <v/>
      </c>
      <c r="S174" s="7" t="str">
        <f t="shared" ca="1" si="66"/>
        <v/>
      </c>
    </row>
    <row r="175" spans="1:19" x14ac:dyDescent="0.3">
      <c r="A175" s="1" t="str">
        <f t="shared" ref="A175:A192" si="82">B175&amp;"_"&amp;TEXT(D175,"00")</f>
        <v>LP_ReduceDmgClose_05</v>
      </c>
      <c r="B175" s="1" t="s">
        <v>273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1"/>
        <v>0.89999999999999991</v>
      </c>
      <c r="O175" s="7" t="str">
        <f t="shared" ca="1" si="65"/>
        <v/>
      </c>
      <c r="S175" s="7" t="str">
        <f t="shared" ref="S175:S176" ca="1" si="83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82"/>
        <v>LP_ReduceDmgClose_06</v>
      </c>
      <c r="B176" s="1" t="s">
        <v>273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1"/>
        <v>1.125</v>
      </c>
      <c r="O176" s="7" t="str">
        <f t="shared" ca="1" si="65"/>
        <v/>
      </c>
      <c r="S176" s="7" t="str">
        <f t="shared" ca="1" si="83"/>
        <v/>
      </c>
    </row>
    <row r="177" spans="1:19" x14ac:dyDescent="0.3">
      <c r="A177" s="1" t="str">
        <f t="shared" si="82"/>
        <v>LP_ReduceDmgClose_07</v>
      </c>
      <c r="B177" s="1" t="s">
        <v>273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1"/>
        <v>1.3650000000000002</v>
      </c>
      <c r="O177" s="7" t="str">
        <f t="shared" ca="1" si="65"/>
        <v/>
      </c>
      <c r="S177" s="7" t="str">
        <f t="shared" ca="1" si="66"/>
        <v/>
      </c>
    </row>
    <row r="178" spans="1:19" x14ac:dyDescent="0.3">
      <c r="A178" s="1" t="str">
        <f t="shared" si="82"/>
        <v>LP_ReduceDmgClose_08</v>
      </c>
      <c r="B178" s="1" t="s">
        <v>273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1"/>
        <v>1.62</v>
      </c>
      <c r="O178" s="7" t="str">
        <f t="shared" ca="1" si="65"/>
        <v/>
      </c>
      <c r="S178" s="7" t="str">
        <f t="shared" ref="S178:S195" ca="1" si="84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82"/>
        <v>LP_ReduceDmgClose_09</v>
      </c>
      <c r="B179" s="1" t="s">
        <v>273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1"/>
        <v>1.89</v>
      </c>
      <c r="O179" s="7" t="str">
        <f t="shared" ca="1" si="65"/>
        <v/>
      </c>
      <c r="S179" s="7" t="str">
        <f t="shared" ca="1" si="84"/>
        <v/>
      </c>
    </row>
    <row r="180" spans="1:19" x14ac:dyDescent="0.3">
      <c r="A180" s="1" t="str">
        <f t="shared" si="82"/>
        <v>LP_ReduceDmgCloseBetter_01</v>
      </c>
      <c r="B180" s="1" t="s">
        <v>515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1"/>
        <v>0.25</v>
      </c>
      <c r="O180" s="7" t="str">
        <f t="shared" ref="O180:O197" ca="1" si="85">IF(NOT(ISBLANK(N180)),N180,
IF(ISBLANK(M180),"",
VLOOKUP(M180,OFFSET(INDIRECT("$A:$B"),0,MATCH(M$1&amp;"_Verify",INDIRECT("$1:$1"),0)-1),2,0)
))</f>
        <v/>
      </c>
      <c r="S180" s="7" t="str">
        <f t="shared" ca="1" si="84"/>
        <v/>
      </c>
    </row>
    <row r="181" spans="1:19" x14ac:dyDescent="0.3">
      <c r="A181" s="1" t="str">
        <f t="shared" si="82"/>
        <v>LP_ReduceDmgCloseBetter_02</v>
      </c>
      <c r="B181" s="1" t="s">
        <v>515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1"/>
        <v>0.52500000000000002</v>
      </c>
      <c r="O181" s="7" t="str">
        <f t="shared" ca="1" si="85"/>
        <v/>
      </c>
      <c r="S181" s="7" t="str">
        <f t="shared" ca="1" si="84"/>
        <v/>
      </c>
    </row>
    <row r="182" spans="1:19" x14ac:dyDescent="0.3">
      <c r="A182" s="1" t="str">
        <f t="shared" si="82"/>
        <v>LP_ReduceDmgCloseBetter_03</v>
      </c>
      <c r="B182" s="1" t="s">
        <v>515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1"/>
        <v>0.82500000000000007</v>
      </c>
      <c r="O182" s="7" t="str">
        <f t="shared" ca="1" si="85"/>
        <v/>
      </c>
      <c r="S182" s="7" t="str">
        <f t="shared" ca="1" si="84"/>
        <v/>
      </c>
    </row>
    <row r="183" spans="1:19" x14ac:dyDescent="0.3">
      <c r="A183" s="1" t="str">
        <f t="shared" si="82"/>
        <v>LP_ReduceDmgCloseBetter_04</v>
      </c>
      <c r="B183" s="1" t="s">
        <v>515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1"/>
        <v>1.1499999999999999</v>
      </c>
      <c r="O183" s="7" t="str">
        <f t="shared" ca="1" si="85"/>
        <v/>
      </c>
      <c r="S183" s="7" t="str">
        <f t="shared" ca="1" si="84"/>
        <v/>
      </c>
    </row>
    <row r="184" spans="1:19" x14ac:dyDescent="0.3">
      <c r="A184" s="1" t="str">
        <f t="shared" ref="A184:A188" si="86">B184&amp;"_"&amp;TEXT(D184,"00")</f>
        <v>LP_ReduceDmgCloseBetter_05</v>
      </c>
      <c r="B184" s="1" t="s">
        <v>515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1"/>
        <v>1.5</v>
      </c>
      <c r="O184" s="7" t="str">
        <f t="shared" ref="O184:O188" ca="1" si="87">IF(NOT(ISBLANK(N184)),N184,
IF(ISBLANK(M184),"",
VLOOKUP(M184,OFFSET(INDIRECT("$A:$B"),0,MATCH(M$1&amp;"_Verify",INDIRECT("$1:$1"),0)-1),2,0)
))</f>
        <v/>
      </c>
      <c r="S184" s="7" t="str">
        <f t="shared" ref="S184:S188" ca="1" si="88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86"/>
        <v>LP_ReduceDmgCloseBetter_06</v>
      </c>
      <c r="B185" s="1" t="s">
        <v>515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1"/>
        <v>1.875</v>
      </c>
      <c r="O185" s="7" t="str">
        <f t="shared" ca="1" si="87"/>
        <v/>
      </c>
      <c r="S185" s="7" t="str">
        <f t="shared" ca="1" si="88"/>
        <v/>
      </c>
    </row>
    <row r="186" spans="1:19" x14ac:dyDescent="0.3">
      <c r="A186" s="1" t="str">
        <f t="shared" si="86"/>
        <v>LP_ReduceDmgCloseBetter_07</v>
      </c>
      <c r="B186" s="1" t="s">
        <v>515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1"/>
        <v>2.2749999999999999</v>
      </c>
      <c r="O186" s="7" t="str">
        <f t="shared" ca="1" si="87"/>
        <v/>
      </c>
      <c r="S186" s="7" t="str">
        <f t="shared" ca="1" si="88"/>
        <v/>
      </c>
    </row>
    <row r="187" spans="1:19" x14ac:dyDescent="0.3">
      <c r="A187" s="1" t="str">
        <f t="shared" si="86"/>
        <v>LP_ReduceDmgCloseBetter_08</v>
      </c>
      <c r="B187" s="1" t="s">
        <v>515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1"/>
        <v>2.7</v>
      </c>
      <c r="O187" s="7" t="str">
        <f t="shared" ca="1" si="87"/>
        <v/>
      </c>
      <c r="S187" s="7" t="str">
        <f t="shared" ca="1" si="88"/>
        <v/>
      </c>
    </row>
    <row r="188" spans="1:19" x14ac:dyDescent="0.3">
      <c r="A188" s="1" t="str">
        <f t="shared" si="86"/>
        <v>LP_ReduceDmgCloseBetter_09</v>
      </c>
      <c r="B188" s="1" t="s">
        <v>515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1"/>
        <v>3.15</v>
      </c>
      <c r="O188" s="7" t="str">
        <f t="shared" ca="1" si="87"/>
        <v/>
      </c>
      <c r="S188" s="7" t="str">
        <f t="shared" ca="1" si="88"/>
        <v/>
      </c>
    </row>
    <row r="189" spans="1:19" x14ac:dyDescent="0.3">
      <c r="A189" s="1" t="str">
        <f t="shared" si="82"/>
        <v>LP_ReduceDmgTrap_01</v>
      </c>
      <c r="B189" s="1" t="s">
        <v>516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f t="shared" ref="L189:L201" si="89">J59</f>
        <v>0.15</v>
      </c>
      <c r="O189" s="7" t="str">
        <f t="shared" ca="1" si="85"/>
        <v/>
      </c>
      <c r="S189" s="7" t="str">
        <f t="shared" ca="1" si="84"/>
        <v/>
      </c>
    </row>
    <row r="190" spans="1:19" x14ac:dyDescent="0.3">
      <c r="A190" s="1" t="str">
        <f t="shared" si="82"/>
        <v>LP_ReduceDmgTrap_02</v>
      </c>
      <c r="B190" s="1" t="s">
        <v>516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si="89"/>
        <v>0.315</v>
      </c>
      <c r="O190" s="7" t="str">
        <f t="shared" ca="1" si="85"/>
        <v/>
      </c>
      <c r="S190" s="7" t="str">
        <f t="shared" ca="1" si="84"/>
        <v/>
      </c>
    </row>
    <row r="191" spans="1:19" x14ac:dyDescent="0.3">
      <c r="A191" s="1" t="str">
        <f t="shared" si="82"/>
        <v>LP_ReduceDmgTrap_03</v>
      </c>
      <c r="B191" s="1" t="s">
        <v>516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89"/>
        <v>0.49500000000000005</v>
      </c>
      <c r="O191" s="7" t="str">
        <f t="shared" ca="1" si="85"/>
        <v/>
      </c>
      <c r="S191" s="7" t="str">
        <f t="shared" ca="1" si="84"/>
        <v/>
      </c>
    </row>
    <row r="192" spans="1:19" x14ac:dyDescent="0.3">
      <c r="A192" s="1" t="str">
        <f t="shared" si="82"/>
        <v>LP_ReduceDmgTrap_04</v>
      </c>
      <c r="B192" s="1" t="s">
        <v>516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89"/>
        <v>0.69</v>
      </c>
      <c r="O192" s="7" t="str">
        <f t="shared" ca="1" si="85"/>
        <v/>
      </c>
      <c r="S192" s="7" t="str">
        <f t="shared" ca="1" si="84"/>
        <v/>
      </c>
    </row>
    <row r="193" spans="1:19" x14ac:dyDescent="0.3">
      <c r="A193" s="1" t="str">
        <f t="shared" ref="A193:A209" si="90">B193&amp;"_"&amp;TEXT(D193,"00")</f>
        <v>LP_ReduceDmgTrap_05</v>
      </c>
      <c r="B193" s="1" t="s">
        <v>516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89"/>
        <v>0.89999999999999991</v>
      </c>
      <c r="O193" s="7" t="str">
        <f t="shared" ca="1" si="85"/>
        <v/>
      </c>
      <c r="S193" s="7" t="str">
        <f t="shared" ca="1" si="84"/>
        <v/>
      </c>
    </row>
    <row r="194" spans="1:19" x14ac:dyDescent="0.3">
      <c r="A194" s="1" t="str">
        <f t="shared" si="90"/>
        <v>LP_ReduceDmgTrap_06</v>
      </c>
      <c r="B194" s="1" t="s">
        <v>516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89"/>
        <v>1.125</v>
      </c>
      <c r="O194" s="7" t="str">
        <f t="shared" ca="1" si="85"/>
        <v/>
      </c>
      <c r="S194" s="7" t="str">
        <f t="shared" ca="1" si="84"/>
        <v/>
      </c>
    </row>
    <row r="195" spans="1:19" x14ac:dyDescent="0.3">
      <c r="A195" s="1" t="str">
        <f t="shared" si="90"/>
        <v>LP_ReduceDmgTrap_07</v>
      </c>
      <c r="B195" s="1" t="s">
        <v>516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89"/>
        <v>1.3650000000000002</v>
      </c>
      <c r="O195" s="7" t="str">
        <f t="shared" ca="1" si="85"/>
        <v/>
      </c>
      <c r="S195" s="7" t="str">
        <f t="shared" ca="1" si="84"/>
        <v/>
      </c>
    </row>
    <row r="196" spans="1:19" x14ac:dyDescent="0.3">
      <c r="A196" s="1" t="str">
        <f t="shared" si="90"/>
        <v>LP_ReduceDmgTrap_08</v>
      </c>
      <c r="B196" s="1" t="s">
        <v>516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89"/>
        <v>1.62</v>
      </c>
      <c r="O196" s="7" t="str">
        <f t="shared" ca="1" si="85"/>
        <v/>
      </c>
      <c r="S196" s="7" t="str">
        <f t="shared" ref="S196:S211" ca="1" si="9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90"/>
        <v>LP_ReduceDmgTrap_09</v>
      </c>
      <c r="B197" s="1" t="s">
        <v>516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89"/>
        <v>1.89</v>
      </c>
      <c r="O197" s="7" t="str">
        <f t="shared" ca="1" si="85"/>
        <v/>
      </c>
      <c r="S197" s="7" t="str">
        <f t="shared" ca="1" si="91"/>
        <v/>
      </c>
    </row>
    <row r="198" spans="1:19" x14ac:dyDescent="0.3">
      <c r="A198" s="1" t="str">
        <f t="shared" si="90"/>
        <v>LP_ReduceDmgTrapBetter_01</v>
      </c>
      <c r="B198" s="1" t="s">
        <v>517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89"/>
        <v>0.25</v>
      </c>
      <c r="O198" s="7" t="str">
        <f t="shared" ref="O198:O212" ca="1" si="92">IF(NOT(ISBLANK(N198)),N198,
IF(ISBLANK(M198),"",
VLOOKUP(M198,OFFSET(INDIRECT("$A:$B"),0,MATCH(M$1&amp;"_Verify",INDIRECT("$1:$1"),0)-1),2,0)
))</f>
        <v/>
      </c>
      <c r="S198" s="7" t="str">
        <f t="shared" ca="1" si="91"/>
        <v/>
      </c>
    </row>
    <row r="199" spans="1:19" x14ac:dyDescent="0.3">
      <c r="A199" s="1" t="str">
        <f t="shared" si="90"/>
        <v>LP_ReduceDmgTrapBetter_02</v>
      </c>
      <c r="B199" s="1" t="s">
        <v>517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89"/>
        <v>0.52500000000000002</v>
      </c>
      <c r="O199" s="7" t="str">
        <f t="shared" ca="1" si="92"/>
        <v/>
      </c>
      <c r="S199" s="7" t="str">
        <f t="shared" ca="1" si="91"/>
        <v/>
      </c>
    </row>
    <row r="200" spans="1:19" x14ac:dyDescent="0.3">
      <c r="A200" s="1" t="str">
        <f t="shared" si="90"/>
        <v>LP_ReduceDmgTrapBetter_03</v>
      </c>
      <c r="B200" s="1" t="s">
        <v>517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89"/>
        <v>0.82500000000000007</v>
      </c>
      <c r="O200" s="7" t="str">
        <f t="shared" ca="1" si="92"/>
        <v/>
      </c>
      <c r="S200" s="7" t="str">
        <f t="shared" ca="1" si="91"/>
        <v/>
      </c>
    </row>
    <row r="201" spans="1:19" x14ac:dyDescent="0.3">
      <c r="A201" s="1" t="str">
        <f t="shared" si="90"/>
        <v>LP_ReduceDmgTrapBetter_04</v>
      </c>
      <c r="B201" s="1" t="s">
        <v>517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89"/>
        <v>1.1499999999999999</v>
      </c>
      <c r="O201" s="7" t="str">
        <f t="shared" ca="1" si="92"/>
        <v/>
      </c>
      <c r="S201" s="7" t="str">
        <f t="shared" ca="1" si="91"/>
        <v/>
      </c>
    </row>
    <row r="202" spans="1:19" x14ac:dyDescent="0.3">
      <c r="A202" s="1" t="str">
        <f t="shared" ref="A202:A206" si="93">B202&amp;"_"&amp;TEXT(D202,"00")</f>
        <v>LP_ReduceDmgTrapBetter_05</v>
      </c>
      <c r="B202" s="1" t="s">
        <v>517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ref="L202:L206" si="94">J72</f>
        <v>1.5</v>
      </c>
      <c r="O202" s="7" t="str">
        <f t="shared" ref="O202:O206" ca="1" si="95">IF(NOT(ISBLANK(N202)),N202,
IF(ISBLANK(M202),"",
VLOOKUP(M202,OFFSET(INDIRECT("$A:$B"),0,MATCH(M$1&amp;"_Verify",INDIRECT("$1:$1"),0)-1),2,0)
))</f>
        <v/>
      </c>
      <c r="S202" s="7" t="str">
        <f t="shared" ref="S202:S206" ca="1" si="96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93"/>
        <v>LP_ReduceDmgTrapBetter_06</v>
      </c>
      <c r="B203" s="1" t="s">
        <v>517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4"/>
        <v>1.875</v>
      </c>
      <c r="O203" s="7" t="str">
        <f t="shared" ca="1" si="95"/>
        <v/>
      </c>
      <c r="S203" s="7" t="str">
        <f t="shared" ca="1" si="96"/>
        <v/>
      </c>
    </row>
    <row r="204" spans="1:19" x14ac:dyDescent="0.3">
      <c r="A204" s="1" t="str">
        <f t="shared" si="93"/>
        <v>LP_ReduceDmgTrapBetter_07</v>
      </c>
      <c r="B204" s="1" t="s">
        <v>517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4"/>
        <v>2.2749999999999999</v>
      </c>
      <c r="O204" s="7" t="str">
        <f t="shared" ca="1" si="95"/>
        <v/>
      </c>
      <c r="S204" s="7" t="str">
        <f t="shared" ca="1" si="96"/>
        <v/>
      </c>
    </row>
    <row r="205" spans="1:19" x14ac:dyDescent="0.3">
      <c r="A205" s="1" t="str">
        <f t="shared" si="93"/>
        <v>LP_ReduceDmgTrapBetter_08</v>
      </c>
      <c r="B205" s="1" t="s">
        <v>517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4"/>
        <v>2.7</v>
      </c>
      <c r="O205" s="7" t="str">
        <f t="shared" ca="1" si="95"/>
        <v/>
      </c>
      <c r="S205" s="7" t="str">
        <f t="shared" ca="1" si="96"/>
        <v/>
      </c>
    </row>
    <row r="206" spans="1:19" x14ac:dyDescent="0.3">
      <c r="A206" s="1" t="str">
        <f t="shared" si="93"/>
        <v>LP_ReduceDmgTrapBetter_09</v>
      </c>
      <c r="B206" s="1" t="s">
        <v>517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94"/>
        <v>3.15</v>
      </c>
      <c r="O206" s="7" t="str">
        <f t="shared" ca="1" si="95"/>
        <v/>
      </c>
      <c r="S206" s="7" t="str">
        <f t="shared" ca="1" si="96"/>
        <v/>
      </c>
    </row>
    <row r="207" spans="1:19" x14ac:dyDescent="0.3">
      <c r="A207" s="1" t="str">
        <f t="shared" si="90"/>
        <v>LP_ReduceContinuousDmg_01</v>
      </c>
      <c r="B207" s="1" t="s">
        <v>520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ReduceContinuousDamage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</v>
      </c>
      <c r="K207" s="1">
        <v>0.5</v>
      </c>
      <c r="O207" s="7" t="str">
        <f t="shared" ca="1" si="92"/>
        <v/>
      </c>
      <c r="S207" s="7" t="str">
        <f t="shared" ca="1" si="91"/>
        <v/>
      </c>
    </row>
    <row r="208" spans="1:19" x14ac:dyDescent="0.3">
      <c r="A208" s="1" t="str">
        <f t="shared" si="90"/>
        <v>LP_ReduceContinuousDmg_02</v>
      </c>
      <c r="B208" s="1" t="s">
        <v>520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4.1900000000000004</v>
      </c>
      <c r="K208" s="1">
        <v>0.5</v>
      </c>
      <c r="O208" s="7" t="str">
        <f t="shared" ca="1" si="92"/>
        <v/>
      </c>
      <c r="S208" s="7" t="str">
        <f t="shared" ca="1" si="91"/>
        <v/>
      </c>
    </row>
    <row r="209" spans="1:19" x14ac:dyDescent="0.3">
      <c r="A209" s="1" t="str">
        <f t="shared" si="90"/>
        <v>LP_ReduceContinuousDmg_03</v>
      </c>
      <c r="B209" s="1" t="s">
        <v>520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9.57</v>
      </c>
      <c r="K209" s="1">
        <v>0.5</v>
      </c>
      <c r="O209" s="7" t="str">
        <f t="shared" ca="1" si="92"/>
        <v/>
      </c>
      <c r="S209" s="7" t="str">
        <f t="shared" ca="1" si="91"/>
        <v/>
      </c>
    </row>
    <row r="210" spans="1:19" x14ac:dyDescent="0.3">
      <c r="A210" s="1" t="str">
        <f t="shared" ref="A210:A212" si="97">B210&amp;"_"&amp;TEXT(D210,"00")</f>
        <v>LP_DefenseStrongDmg_01</v>
      </c>
      <c r="B210" s="1" t="s">
        <v>521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DefenseStrongDamage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0.25</v>
      </c>
      <c r="O210" s="7" t="str">
        <f t="shared" ca="1" si="92"/>
        <v/>
      </c>
      <c r="S210" s="7" t="str">
        <f t="shared" ca="1" si="91"/>
        <v/>
      </c>
    </row>
    <row r="211" spans="1:19" x14ac:dyDescent="0.3">
      <c r="A211" s="1" t="str">
        <f t="shared" si="97"/>
        <v>LP_DefenseStrongDmg_02</v>
      </c>
      <c r="B211" s="1" t="s">
        <v>521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12" si="98">J210/1.2</f>
        <v>0.20833333333333334</v>
      </c>
      <c r="O211" s="7" t="str">
        <f t="shared" ca="1" si="92"/>
        <v/>
      </c>
      <c r="S211" s="7" t="str">
        <f t="shared" ca="1" si="91"/>
        <v/>
      </c>
    </row>
    <row r="212" spans="1:19" x14ac:dyDescent="0.3">
      <c r="A212" s="1" t="str">
        <f t="shared" si="97"/>
        <v>LP_DefenseStrongDmg_03</v>
      </c>
      <c r="B212" s="1" t="s">
        <v>521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98"/>
        <v>0.17361111111111113</v>
      </c>
      <c r="O212" s="7" t="str">
        <f t="shared" ca="1" si="92"/>
        <v/>
      </c>
      <c r="S212" s="7" t="str">
        <f t="shared" ref="S212" ca="1" si="99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ref="A213:A248" si="100">B213&amp;"_"&amp;TEXT(D213,"00")</f>
        <v>LP_ExtraGold_01</v>
      </c>
      <c r="B213" s="1" t="s">
        <v>176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v>0.05</v>
      </c>
      <c r="O213" s="7" t="str">
        <f t="shared" ca="1" si="65"/>
        <v/>
      </c>
      <c r="S213" s="7" t="str">
        <f t="shared" ca="1" si="66"/>
        <v/>
      </c>
    </row>
    <row r="214" spans="1:19" x14ac:dyDescent="0.3">
      <c r="A214" s="1" t="str">
        <f t="shared" ref="A214:A216" si="101">B214&amp;"_"&amp;TEXT(D214,"00")</f>
        <v>LP_ExtraGold_02</v>
      </c>
      <c r="B214" s="1" t="s">
        <v>176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0.10500000000000001</v>
      </c>
      <c r="O214" s="7" t="str">
        <f t="shared" ref="O214:O216" ca="1" si="102">IF(NOT(ISBLANK(N214)),N214,
IF(ISBLANK(M214),"",
VLOOKUP(M214,OFFSET(INDIRECT("$A:$B"),0,MATCH(M$1&amp;"_Verify",INDIRECT("$1:$1"),0)-1),2,0)
))</f>
        <v/>
      </c>
      <c r="S214" s="7" t="str">
        <f t="shared" ref="S214:S219" ca="1" si="103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01"/>
        <v>LP_ExtraGold_03</v>
      </c>
      <c r="B215" s="1" t="s">
        <v>176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0.16500000000000004</v>
      </c>
      <c r="O215" s="7" t="str">
        <f t="shared" ca="1" si="102"/>
        <v/>
      </c>
      <c r="S215" s="7" t="str">
        <f t="shared" ca="1" si="103"/>
        <v/>
      </c>
    </row>
    <row r="216" spans="1:19" x14ac:dyDescent="0.3">
      <c r="A216" s="1" t="str">
        <f t="shared" si="101"/>
        <v>LP_ExtraGoldBetter_01</v>
      </c>
      <c r="B216" s="1" t="s">
        <v>522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ref="J216:J218" si="104">J213*5/3</f>
        <v>8.3333333333333329E-2</v>
      </c>
      <c r="O216" s="7" t="str">
        <f t="shared" ca="1" si="102"/>
        <v/>
      </c>
    </row>
    <row r="217" spans="1:19" x14ac:dyDescent="0.3">
      <c r="A217" s="1" t="str">
        <f t="shared" ref="A217:A218" si="105">B217&amp;"_"&amp;TEXT(D217,"00")</f>
        <v>LP_ExtraGoldBetter_02</v>
      </c>
      <c r="B217" s="1" t="s">
        <v>522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04"/>
        <v>0.17500000000000002</v>
      </c>
      <c r="O217" s="7" t="str">
        <f t="shared" ref="O217:O218" ca="1" si="106">IF(NOT(ISBLANK(N217)),N217,
IF(ISBLANK(M217),"",
VLOOKUP(M217,OFFSET(INDIRECT("$A:$B"),0,MATCH(M$1&amp;"_Verify",INDIRECT("$1:$1"),0)-1),2,0)
))</f>
        <v/>
      </c>
    </row>
    <row r="218" spans="1:19" x14ac:dyDescent="0.3">
      <c r="A218" s="1" t="str">
        <f t="shared" si="105"/>
        <v>LP_ExtraGoldBetter_03</v>
      </c>
      <c r="B218" s="1" t="s">
        <v>522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04"/>
        <v>0.27500000000000008</v>
      </c>
      <c r="O218" s="7" t="str">
        <f t="shared" ca="1" si="106"/>
        <v/>
      </c>
    </row>
    <row r="219" spans="1:19" x14ac:dyDescent="0.3">
      <c r="A219" s="1" t="str">
        <f t="shared" si="100"/>
        <v>LP_ItemChanceBoost_01</v>
      </c>
      <c r="B219" s="1" t="s">
        <v>177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v>2.5000000000000001E-2</v>
      </c>
      <c r="O219" s="7" t="str">
        <f t="shared" ca="1" si="65"/>
        <v/>
      </c>
      <c r="S219" s="7" t="str">
        <f t="shared" ca="1" si="103"/>
        <v/>
      </c>
    </row>
    <row r="220" spans="1:19" x14ac:dyDescent="0.3">
      <c r="A220" s="1" t="str">
        <f t="shared" ref="A220:A222" si="107">B220&amp;"_"&amp;TEXT(D220,"00")</f>
        <v>LP_ItemChanceBoost_02</v>
      </c>
      <c r="B220" s="1" t="s">
        <v>177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5.2500000000000005E-2</v>
      </c>
      <c r="O220" s="7" t="str">
        <f t="shared" ref="O220:O222" ca="1" si="108">IF(NOT(ISBLANK(N220)),N220,
IF(ISBLANK(M220),"",
VLOOKUP(M220,OFFSET(INDIRECT("$A:$B"),0,MATCH(M$1&amp;"_Verify",INDIRECT("$1:$1"),0)-1),2,0)
))</f>
        <v/>
      </c>
      <c r="S220" s="7" t="str">
        <f t="shared" ref="S220:S221" ca="1" si="109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07"/>
        <v>LP_ItemChanceBoost_03</v>
      </c>
      <c r="B221" s="1" t="s">
        <v>177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8.2500000000000018E-2</v>
      </c>
      <c r="O221" s="7" t="str">
        <f t="shared" ca="1" si="108"/>
        <v/>
      </c>
      <c r="S221" s="7" t="str">
        <f t="shared" ca="1" si="109"/>
        <v/>
      </c>
    </row>
    <row r="222" spans="1:19" x14ac:dyDescent="0.3">
      <c r="A222" s="1" t="str">
        <f t="shared" si="107"/>
        <v>LP_ItemChanceBoostBetter_01</v>
      </c>
      <c r="B222" s="1" t="s">
        <v>523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ref="K222:K224" si="110">K219*5/3</f>
        <v>4.1666666666666664E-2</v>
      </c>
      <c r="O222" s="7" t="str">
        <f t="shared" ca="1" si="108"/>
        <v/>
      </c>
    </row>
    <row r="223" spans="1:19" x14ac:dyDescent="0.3">
      <c r="A223" s="1" t="str">
        <f t="shared" ref="A223:A224" si="111">B223&amp;"_"&amp;TEXT(D223,"00")</f>
        <v>LP_ItemChanceBoostBetter_02</v>
      </c>
      <c r="B223" s="1" t="s">
        <v>523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10"/>
        <v>8.7500000000000008E-2</v>
      </c>
      <c r="O223" s="7" t="str">
        <f t="shared" ref="O223:O224" ca="1" si="112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1"/>
        <v>LP_ItemChanceBoostBetter_03</v>
      </c>
      <c r="B224" s="1" t="s">
        <v>523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10"/>
        <v>0.13750000000000004</v>
      </c>
      <c r="O224" s="7" t="str">
        <f t="shared" ca="1" si="112"/>
        <v/>
      </c>
    </row>
    <row r="225" spans="1:19" x14ac:dyDescent="0.3">
      <c r="A225" s="1" t="str">
        <f t="shared" si="100"/>
        <v>LP_HealChanceBoost_01</v>
      </c>
      <c r="B225" s="1" t="s">
        <v>178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0.16666666666666666</v>
      </c>
      <c r="O225" s="7" t="str">
        <f t="shared" ca="1" si="65"/>
        <v/>
      </c>
      <c r="S225" s="7" t="str">
        <f t="shared" ca="1" si="66"/>
        <v/>
      </c>
    </row>
    <row r="226" spans="1:19" x14ac:dyDescent="0.3">
      <c r="A226" s="1" t="str">
        <f t="shared" ref="A226:A228" si="113">B226&amp;"_"&amp;TEXT(D226,"00")</f>
        <v>LP_HealChanceBoost_02</v>
      </c>
      <c r="B226" s="1" t="s">
        <v>178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0.35</v>
      </c>
      <c r="O226" s="7" t="str">
        <f t="shared" ref="O226:O228" ca="1" si="114">IF(NOT(ISBLANK(N226)),N226,
IF(ISBLANK(M226),"",
VLOOKUP(M226,OFFSET(INDIRECT("$A:$B"),0,MATCH(M$1&amp;"_Verify",INDIRECT("$1:$1"),0)-1),2,0)
))</f>
        <v/>
      </c>
      <c r="S226" s="7" t="str">
        <f t="shared" ca="1" si="66"/>
        <v/>
      </c>
    </row>
    <row r="227" spans="1:19" x14ac:dyDescent="0.3">
      <c r="A227" s="1" t="str">
        <f t="shared" si="113"/>
        <v>LP_HealChanceBoost_03</v>
      </c>
      <c r="B227" s="1" t="s">
        <v>178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0.55000000000000004</v>
      </c>
      <c r="O227" s="7" t="str">
        <f t="shared" ca="1" si="114"/>
        <v/>
      </c>
      <c r="S227" s="7" t="str">
        <f t="shared" ca="1" si="66"/>
        <v/>
      </c>
    </row>
    <row r="228" spans="1:19" x14ac:dyDescent="0.3">
      <c r="A228" s="1" t="str">
        <f t="shared" si="113"/>
        <v>LP_HealChanceBoostBetter_01</v>
      </c>
      <c r="B228" s="1" t="s">
        <v>524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ref="L228:L230" si="115">L225*5/3</f>
        <v>0.27777777777777773</v>
      </c>
      <c r="O228" s="7" t="str">
        <f t="shared" ca="1" si="114"/>
        <v/>
      </c>
      <c r="S228" s="7" t="str">
        <f t="shared" ref="S228:S230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30" si="117">B229&amp;"_"&amp;TEXT(D229,"00")</f>
        <v>LP_HealChanceBoostBetter_02</v>
      </c>
      <c r="B229" s="1" t="s">
        <v>524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15"/>
        <v>0.58333333333333337</v>
      </c>
      <c r="O229" s="7" t="str">
        <f t="shared" ref="O229:O230" ca="1" si="118">IF(NOT(ISBLANK(N229)),N229,
IF(ISBLANK(M229),"",
VLOOKUP(M229,OFFSET(INDIRECT("$A:$B"),0,MATCH(M$1&amp;"_Verify",INDIRECT("$1:$1"),0)-1),2,0)
))</f>
        <v/>
      </c>
      <c r="S229" s="7" t="str">
        <f t="shared" ca="1" si="116"/>
        <v/>
      </c>
    </row>
    <row r="230" spans="1:19" x14ac:dyDescent="0.3">
      <c r="A230" s="1" t="str">
        <f t="shared" si="117"/>
        <v>LP_HealChanceBoostBetter_03</v>
      </c>
      <c r="B230" s="1" t="s">
        <v>524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15"/>
        <v>0.91666666666666663</v>
      </c>
      <c r="O230" s="7" t="str">
        <f t="shared" ca="1" si="118"/>
        <v/>
      </c>
      <c r="S230" s="7" t="str">
        <f t="shared" ca="1" si="116"/>
        <v/>
      </c>
    </row>
    <row r="231" spans="1:19" x14ac:dyDescent="0.3">
      <c r="A231" s="1" t="str">
        <f t="shared" si="100"/>
        <v>LP_MonsterThrough_01</v>
      </c>
      <c r="B231" s="1" t="s">
        <v>179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MonsterThroughHitObject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N231" s="1">
        <v>1</v>
      </c>
      <c r="O231" s="7">
        <f t="shared" ca="1" si="65"/>
        <v>1</v>
      </c>
      <c r="S231" s="7" t="str">
        <f t="shared" ca="1" si="66"/>
        <v/>
      </c>
    </row>
    <row r="232" spans="1:19" x14ac:dyDescent="0.3">
      <c r="A232" s="1" t="str">
        <f t="shared" si="100"/>
        <v>LP_MonsterThrough_02</v>
      </c>
      <c r="B232" s="1" t="s">
        <v>179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MonsterThroughHitObject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2</v>
      </c>
      <c r="O232" s="7">
        <f t="shared" ca="1" si="65"/>
        <v>2</v>
      </c>
      <c r="S232" s="7" t="str">
        <f t="shared" ca="1" si="66"/>
        <v/>
      </c>
    </row>
    <row r="233" spans="1:19" x14ac:dyDescent="0.3">
      <c r="A233" s="1" t="str">
        <f t="shared" si="100"/>
        <v>LP_Ricochet_01</v>
      </c>
      <c r="B233" s="1" t="s">
        <v>180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RicochetHitObject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65"/>
        <v>1</v>
      </c>
      <c r="S233" s="7" t="str">
        <f t="shared" ca="1" si="66"/>
        <v/>
      </c>
    </row>
    <row r="234" spans="1:19" x14ac:dyDescent="0.3">
      <c r="A234" s="1" t="str">
        <f t="shared" si="100"/>
        <v>LP_Ricochet_02</v>
      </c>
      <c r="B234" s="1" t="s">
        <v>180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RicochetHitObject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65"/>
        <v>2</v>
      </c>
      <c r="S234" s="7" t="str">
        <f t="shared" ref="S234:S236" ca="1" si="119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00"/>
        <v>LP_BounceWallQuad_01</v>
      </c>
      <c r="B235" s="1" t="s">
        <v>181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BounceWallQuadHitObject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65"/>
        <v>1</v>
      </c>
      <c r="S235" s="7" t="str">
        <f t="shared" ca="1" si="119"/>
        <v/>
      </c>
    </row>
    <row r="236" spans="1:19" x14ac:dyDescent="0.3">
      <c r="A236" s="1" t="str">
        <f t="shared" si="100"/>
        <v>LP_BounceWallQuad_02</v>
      </c>
      <c r="B236" s="1" t="s">
        <v>181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BounceWallQuadHitObject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65"/>
        <v>2</v>
      </c>
      <c r="S236" s="7" t="str">
        <f t="shared" ca="1" si="119"/>
        <v/>
      </c>
    </row>
    <row r="237" spans="1:19" x14ac:dyDescent="0.3">
      <c r="A237" s="1" t="str">
        <f t="shared" si="100"/>
        <v>LP_Parallel_01</v>
      </c>
      <c r="B237" s="1" t="s">
        <v>182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ParallelHitObject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0.6</v>
      </c>
      <c r="N237" s="1">
        <v>2</v>
      </c>
      <c r="O237" s="7">
        <f t="shared" ca="1" si="65"/>
        <v>2</v>
      </c>
      <c r="S237" s="7" t="str">
        <f t="shared" ca="1" si="66"/>
        <v/>
      </c>
    </row>
    <row r="238" spans="1:19" x14ac:dyDescent="0.3">
      <c r="A238" s="1" t="str">
        <f t="shared" si="100"/>
        <v>LP_Parallel_02</v>
      </c>
      <c r="B238" s="1" t="s">
        <v>182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ParallelHitObject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0.6</v>
      </c>
      <c r="N238" s="1">
        <v>3</v>
      </c>
      <c r="O238" s="7">
        <f t="shared" ca="1" si="65"/>
        <v>3</v>
      </c>
      <c r="S238" s="7" t="str">
        <f t="shared" ca="1" si="66"/>
        <v/>
      </c>
    </row>
    <row r="239" spans="1:19" x14ac:dyDescent="0.3">
      <c r="A239" s="1" t="str">
        <f t="shared" si="100"/>
        <v>LP_DiagonalNwayGenerator_01</v>
      </c>
      <c r="B239" s="1" t="s">
        <v>183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DiagonalNwayGenerator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65"/>
        <v>1</v>
      </c>
      <c r="S239" s="7" t="str">
        <f t="shared" ca="1" si="66"/>
        <v/>
      </c>
    </row>
    <row r="240" spans="1:19" x14ac:dyDescent="0.3">
      <c r="A240" s="1" t="str">
        <f t="shared" si="100"/>
        <v>LP_DiagonalNwayGenerator_02</v>
      </c>
      <c r="B240" s="1" t="s">
        <v>183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DiagonalNwayGenerator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65"/>
        <v>2</v>
      </c>
      <c r="S240" s="7" t="str">
        <f t="shared" ca="1" si="66"/>
        <v/>
      </c>
    </row>
    <row r="241" spans="1:19" x14ac:dyDescent="0.3">
      <c r="A241" s="1" t="str">
        <f t="shared" si="100"/>
        <v>LP_LeftRightNwayGenerator_01</v>
      </c>
      <c r="B241" s="1" t="s">
        <v>184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LeftRightNwayGenerator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65"/>
        <v>1</v>
      </c>
      <c r="S241" s="7" t="str">
        <f t="shared" ca="1" si="66"/>
        <v/>
      </c>
    </row>
    <row r="242" spans="1:19" x14ac:dyDescent="0.3">
      <c r="A242" s="1" t="str">
        <f t="shared" si="100"/>
        <v>LP_LeftRightNwayGenerator_02</v>
      </c>
      <c r="B242" s="1" t="s">
        <v>184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LeftRightNwayGenerator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65"/>
        <v>2</v>
      </c>
      <c r="S242" s="7" t="str">
        <f t="shared" ca="1" si="66"/>
        <v/>
      </c>
    </row>
    <row r="243" spans="1:19" x14ac:dyDescent="0.3">
      <c r="A243" s="1" t="str">
        <f t="shared" si="100"/>
        <v>LP_BackNwayGenerator_01</v>
      </c>
      <c r="B243" s="1" t="s">
        <v>185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BackNwayGenerator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65"/>
        <v>1</v>
      </c>
      <c r="S243" s="7" t="str">
        <f t="shared" ca="1" si="66"/>
        <v/>
      </c>
    </row>
    <row r="244" spans="1:19" x14ac:dyDescent="0.3">
      <c r="A244" s="1" t="str">
        <f t="shared" si="100"/>
        <v>LP_BackNwayGenerator_02</v>
      </c>
      <c r="B244" s="1" t="s">
        <v>185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BackNwayGenerator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65"/>
        <v>2</v>
      </c>
      <c r="S244" s="7" t="str">
        <f t="shared" ca="1" si="66"/>
        <v/>
      </c>
    </row>
    <row r="245" spans="1:19" x14ac:dyDescent="0.3">
      <c r="A245" s="1" t="str">
        <f t="shared" si="100"/>
        <v>LP_Repeat_01</v>
      </c>
      <c r="B245" s="1" t="s">
        <v>186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RepeatHitObject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v>0.5</v>
      </c>
      <c r="N245" s="1">
        <v>1</v>
      </c>
      <c r="O245" s="7">
        <f t="shared" ca="1" si="65"/>
        <v>1</v>
      </c>
      <c r="S245" s="7" t="str">
        <f t="shared" ca="1" si="66"/>
        <v/>
      </c>
    </row>
    <row r="246" spans="1:19" x14ac:dyDescent="0.3">
      <c r="A246" s="1" t="str">
        <f t="shared" si="100"/>
        <v>LP_Repeat_02</v>
      </c>
      <c r="B246" s="1" t="s">
        <v>186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RepeatHitObject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0.5</v>
      </c>
      <c r="N246" s="1">
        <v>2</v>
      </c>
      <c r="O246" s="7">
        <f t="shared" ca="1" si="65"/>
        <v>2</v>
      </c>
      <c r="S246" s="7" t="str">
        <f t="shared" ca="1" si="66"/>
        <v/>
      </c>
    </row>
    <row r="247" spans="1:19" x14ac:dyDescent="0.3">
      <c r="A247" s="1" t="str">
        <f t="shared" si="100"/>
        <v>LP_HealOnKill_01</v>
      </c>
      <c r="B247" s="1" t="s">
        <v>275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f t="shared" ref="K247:K260" si="120">J59</f>
        <v>0.15</v>
      </c>
      <c r="O247" s="7" t="str">
        <f t="shared" ref="O247" ca="1" si="121">IF(NOT(ISBLANK(N247)),N247,
IF(ISBLANK(M247),"",
VLOOKUP(M247,OFFSET(INDIRECT("$A:$B"),0,MATCH(M$1&amp;"_Verify",INDIRECT("$1:$1"),0)-1),2,0)
))</f>
        <v/>
      </c>
      <c r="S247" s="7" t="str">
        <f t="shared" ca="1" si="66"/>
        <v/>
      </c>
    </row>
    <row r="248" spans="1:19" x14ac:dyDescent="0.3">
      <c r="A248" s="1" t="str">
        <f t="shared" si="100"/>
        <v>LP_HealOnKill_02</v>
      </c>
      <c r="B248" s="1" t="s">
        <v>275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si="120"/>
        <v>0.315</v>
      </c>
      <c r="O248" s="7" t="str">
        <f t="shared" ca="1" si="65"/>
        <v/>
      </c>
      <c r="S248" s="7" t="str">
        <f t="shared" ca="1" si="66"/>
        <v/>
      </c>
    </row>
    <row r="249" spans="1:19" x14ac:dyDescent="0.3">
      <c r="A249" s="1" t="str">
        <f t="shared" ref="A249:A251" si="122">B249&amp;"_"&amp;TEXT(D249,"00")</f>
        <v>LP_HealOnKill_03</v>
      </c>
      <c r="B249" s="1" t="s">
        <v>275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20"/>
        <v>0.49500000000000005</v>
      </c>
      <c r="O249" s="7" t="str">
        <f t="shared" ref="O249:O251" ca="1" si="123">IF(NOT(ISBLANK(N249)),N249,
IF(ISBLANK(M249),"",
VLOOKUP(M249,OFFSET(INDIRECT("$A:$B"),0,MATCH(M$1&amp;"_Verify",INDIRECT("$1:$1"),0)-1),2,0)
))</f>
        <v/>
      </c>
      <c r="S249" s="7" t="str">
        <f t="shared" ref="S249:S251" ca="1" si="124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22"/>
        <v>LP_HealOnKill_04</v>
      </c>
      <c r="B250" s="1" t="s">
        <v>275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0"/>
        <v>0.69</v>
      </c>
      <c r="O250" s="7" t="str">
        <f t="shared" ca="1" si="123"/>
        <v/>
      </c>
      <c r="S250" s="7" t="str">
        <f t="shared" ca="1" si="124"/>
        <v/>
      </c>
    </row>
    <row r="251" spans="1:19" x14ac:dyDescent="0.3">
      <c r="A251" s="1" t="str">
        <f t="shared" si="122"/>
        <v>LP_HealOnKill_05</v>
      </c>
      <c r="B251" s="1" t="s">
        <v>275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0"/>
        <v>0.89999999999999991</v>
      </c>
      <c r="O251" s="7" t="str">
        <f t="shared" ca="1" si="123"/>
        <v/>
      </c>
      <c r="S251" s="7" t="str">
        <f t="shared" ca="1" si="124"/>
        <v/>
      </c>
    </row>
    <row r="252" spans="1:19" x14ac:dyDescent="0.3">
      <c r="A252" s="1" t="str">
        <f t="shared" ref="A252:A255" si="125">B252&amp;"_"&amp;TEXT(D252,"00")</f>
        <v>LP_HealOnKill_06</v>
      </c>
      <c r="B252" s="1" t="s">
        <v>275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0"/>
        <v>1.125</v>
      </c>
      <c r="O252" s="7" t="str">
        <f t="shared" ref="O252:O255" ca="1" si="126">IF(NOT(ISBLANK(N252)),N252,
IF(ISBLANK(M252),"",
VLOOKUP(M252,OFFSET(INDIRECT("$A:$B"),0,MATCH(M$1&amp;"_Verify",INDIRECT("$1:$1"),0)-1),2,0)
))</f>
        <v/>
      </c>
      <c r="S252" s="7" t="str">
        <f t="shared" ref="S252:S255" ca="1" si="127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25"/>
        <v>LP_HealOnKill_07</v>
      </c>
      <c r="B253" s="1" t="s">
        <v>275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0"/>
        <v>1.3650000000000002</v>
      </c>
      <c r="O253" s="7" t="str">
        <f t="shared" ca="1" si="126"/>
        <v/>
      </c>
      <c r="S253" s="7" t="str">
        <f t="shared" ca="1" si="127"/>
        <v/>
      </c>
    </row>
    <row r="254" spans="1:19" x14ac:dyDescent="0.3">
      <c r="A254" s="1" t="str">
        <f t="shared" si="125"/>
        <v>LP_HealOnKill_08</v>
      </c>
      <c r="B254" s="1" t="s">
        <v>275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0"/>
        <v>1.62</v>
      </c>
      <c r="O254" s="7" t="str">
        <f t="shared" ca="1" si="126"/>
        <v/>
      </c>
      <c r="S254" s="7" t="str">
        <f t="shared" ca="1" si="127"/>
        <v/>
      </c>
    </row>
    <row r="255" spans="1:19" x14ac:dyDescent="0.3">
      <c r="A255" s="1" t="str">
        <f t="shared" si="125"/>
        <v>LP_HealOnKill_09</v>
      </c>
      <c r="B255" s="1" t="s">
        <v>275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0"/>
        <v>1.89</v>
      </c>
      <c r="O255" s="7" t="str">
        <f t="shared" ca="1" si="126"/>
        <v/>
      </c>
      <c r="S255" s="7" t="str">
        <f t="shared" ca="1" si="127"/>
        <v/>
      </c>
    </row>
    <row r="256" spans="1:19" x14ac:dyDescent="0.3">
      <c r="A256" s="1" t="str">
        <f t="shared" ref="A256:A271" si="128">B256&amp;"_"&amp;TEXT(D256,"00")</f>
        <v>LP_HealOnKillBetter_01</v>
      </c>
      <c r="B256" s="1" t="s">
        <v>276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0"/>
        <v>0.25</v>
      </c>
      <c r="O256" s="7" t="str">
        <f t="shared" ref="O256:O285" ca="1" si="129">IF(NOT(ISBLANK(N256)),N256,
IF(ISBLANK(M256),"",
VLOOKUP(M256,OFFSET(INDIRECT("$A:$B"),0,MATCH(M$1&amp;"_Verify",INDIRECT("$1:$1"),0)-1),2,0)
))</f>
        <v/>
      </c>
      <c r="S256" s="7" t="str">
        <f t="shared" ca="1" si="66"/>
        <v/>
      </c>
    </row>
    <row r="257" spans="1:23" x14ac:dyDescent="0.3">
      <c r="A257" s="1" t="str">
        <f t="shared" si="128"/>
        <v>LP_HealOnKillBetter_02</v>
      </c>
      <c r="B257" s="1" t="s">
        <v>276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0"/>
        <v>0.52500000000000002</v>
      </c>
      <c r="O257" s="7" t="str">
        <f t="shared" ca="1" si="129"/>
        <v/>
      </c>
      <c r="S257" s="7" t="str">
        <f t="shared" ca="1" si="66"/>
        <v/>
      </c>
    </row>
    <row r="258" spans="1:23" x14ac:dyDescent="0.3">
      <c r="A258" s="1" t="str">
        <f t="shared" ref="A258:A260" si="130">B258&amp;"_"&amp;TEXT(D258,"00")</f>
        <v>LP_HealOnKillBetter_03</v>
      </c>
      <c r="B258" s="1" t="s">
        <v>276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0"/>
        <v>0.82500000000000007</v>
      </c>
      <c r="O258" s="7" t="str">
        <f t="shared" ref="O258:O260" ca="1" si="131">IF(NOT(ISBLANK(N258)),N258,
IF(ISBLANK(M258),"",
VLOOKUP(M258,OFFSET(INDIRECT("$A:$B"),0,MATCH(M$1&amp;"_Verify",INDIRECT("$1:$1"),0)-1),2,0)
))</f>
        <v/>
      </c>
      <c r="S258" s="7" t="str">
        <f t="shared" ref="S258:S260" ca="1" si="132">IF(NOT(ISBLANK(R258)),R258,
IF(ISBLANK(Q258),"",
VLOOKUP(Q258,OFFSET(INDIRECT("$A:$B"),0,MATCH(Q$1&amp;"_Verify",INDIRECT("$1:$1"),0)-1),2,0)
))</f>
        <v/>
      </c>
    </row>
    <row r="259" spans="1:23" x14ac:dyDescent="0.3">
      <c r="A259" s="1" t="str">
        <f t="shared" si="130"/>
        <v>LP_HealOnKillBetter_04</v>
      </c>
      <c r="B259" s="1" t="s">
        <v>276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0"/>
        <v>1.1499999999999999</v>
      </c>
      <c r="O259" s="7" t="str">
        <f t="shared" ca="1" si="131"/>
        <v/>
      </c>
      <c r="S259" s="7" t="str">
        <f t="shared" ca="1" si="132"/>
        <v/>
      </c>
    </row>
    <row r="260" spans="1:23" x14ac:dyDescent="0.3">
      <c r="A260" s="1" t="str">
        <f t="shared" si="130"/>
        <v>LP_HealOnKillBetter_05</v>
      </c>
      <c r="B260" s="1" t="s">
        <v>276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0"/>
        <v>1.5</v>
      </c>
      <c r="O260" s="7" t="str">
        <f t="shared" ca="1" si="131"/>
        <v/>
      </c>
      <c r="S260" s="7" t="str">
        <f t="shared" ca="1" si="132"/>
        <v/>
      </c>
    </row>
    <row r="261" spans="1:23" x14ac:dyDescent="0.3">
      <c r="A261" s="1" t="str">
        <f t="shared" si="128"/>
        <v>LP_AtkSpeedUpOnEncounter_01</v>
      </c>
      <c r="B261" s="1" t="s">
        <v>301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CallAffectorValue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O261" s="7" t="str">
        <f t="shared" ca="1" si="129"/>
        <v/>
      </c>
      <c r="Q261" s="1" t="s">
        <v>302</v>
      </c>
      <c r="S261" s="7">
        <f t="shared" ref="S261:S312" ca="1" si="133">IF(NOT(ISBLANK(R261)),R261,
IF(ISBLANK(Q261),"",
VLOOKUP(Q261,OFFSET(INDIRECT("$A:$B"),0,MATCH(Q$1&amp;"_Verify",INDIRECT("$1:$1"),0)-1),2,0)
))</f>
        <v>1</v>
      </c>
      <c r="U261" s="1" t="s">
        <v>303</v>
      </c>
    </row>
    <row r="262" spans="1:23" x14ac:dyDescent="0.3">
      <c r="A262" s="1" t="str">
        <f t="shared" si="128"/>
        <v>LP_AtkSpeedUpOnEncounter_02</v>
      </c>
      <c r="B262" s="1" t="s">
        <v>301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ca="1" si="129"/>
        <v/>
      </c>
      <c r="Q262" s="1" t="s">
        <v>302</v>
      </c>
      <c r="S262" s="7">
        <f t="shared" ca="1" si="133"/>
        <v>1</v>
      </c>
      <c r="U262" s="1" t="s">
        <v>303</v>
      </c>
    </row>
    <row r="263" spans="1:23" x14ac:dyDescent="0.3">
      <c r="A263" s="1" t="str">
        <f t="shared" ref="A263:A269" si="134">B263&amp;"_"&amp;TEXT(D263,"00")</f>
        <v>LP_AtkSpeedUpOnEncounter_03</v>
      </c>
      <c r="B263" s="1" t="s">
        <v>301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ref="O263:O269" ca="1" si="135">IF(NOT(ISBLANK(N263)),N263,
IF(ISBLANK(M263),"",
VLOOKUP(M263,OFFSET(INDIRECT("$A:$B"),0,MATCH(M$1&amp;"_Verify",INDIRECT("$1:$1"),0)-1),2,0)
))</f>
        <v/>
      </c>
      <c r="Q263" s="1" t="s">
        <v>302</v>
      </c>
      <c r="S263" s="7">
        <f t="shared" ca="1" si="133"/>
        <v>1</v>
      </c>
      <c r="U263" s="1" t="s">
        <v>303</v>
      </c>
    </row>
    <row r="264" spans="1:23" x14ac:dyDescent="0.3">
      <c r="A264" s="1" t="str">
        <f t="shared" si="134"/>
        <v>LP_AtkSpeedUpOnEncounter_04</v>
      </c>
      <c r="B264" s="1" t="s">
        <v>301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3"/>
        <v>1</v>
      </c>
      <c r="U264" s="1" t="s">
        <v>303</v>
      </c>
    </row>
    <row r="265" spans="1:23" x14ac:dyDescent="0.3">
      <c r="A265" s="1" t="str">
        <f t="shared" si="134"/>
        <v>LP_AtkSpeedUpOnEncounter_05</v>
      </c>
      <c r="B265" s="1" t="s">
        <v>301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5"/>
        <v/>
      </c>
      <c r="Q265" s="1" t="s">
        <v>302</v>
      </c>
      <c r="S265" s="7">
        <f t="shared" ca="1" si="133"/>
        <v>1</v>
      </c>
      <c r="U265" s="1" t="s">
        <v>303</v>
      </c>
    </row>
    <row r="266" spans="1:23" x14ac:dyDescent="0.3">
      <c r="A266" s="1" t="str">
        <f t="shared" si="134"/>
        <v>LP_AtkSpeedUpOnEncounter_06</v>
      </c>
      <c r="B266" s="1" t="s">
        <v>301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5"/>
        <v/>
      </c>
      <c r="Q266" s="1" t="s">
        <v>302</v>
      </c>
      <c r="S266" s="7">
        <f t="shared" ca="1" si="133"/>
        <v>1</v>
      </c>
      <c r="U266" s="1" t="s">
        <v>303</v>
      </c>
    </row>
    <row r="267" spans="1:23" x14ac:dyDescent="0.3">
      <c r="A267" s="1" t="str">
        <f t="shared" si="134"/>
        <v>LP_AtkSpeedUpOnEncounter_07</v>
      </c>
      <c r="B267" s="1" t="s">
        <v>301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5"/>
        <v/>
      </c>
      <c r="Q267" s="1" t="s">
        <v>302</v>
      </c>
      <c r="S267" s="7">
        <f t="shared" ca="1" si="133"/>
        <v>1</v>
      </c>
      <c r="U267" s="1" t="s">
        <v>303</v>
      </c>
    </row>
    <row r="268" spans="1:23" x14ac:dyDescent="0.3">
      <c r="A268" s="1" t="str">
        <f t="shared" si="134"/>
        <v>LP_AtkSpeedUpOnEncounter_08</v>
      </c>
      <c r="B268" s="1" t="s">
        <v>301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5"/>
        <v/>
      </c>
      <c r="Q268" s="1" t="s">
        <v>302</v>
      </c>
      <c r="S268" s="7">
        <f t="shared" ca="1" si="133"/>
        <v>1</v>
      </c>
      <c r="U268" s="1" t="s">
        <v>303</v>
      </c>
    </row>
    <row r="269" spans="1:23" x14ac:dyDescent="0.3">
      <c r="A269" s="1" t="str">
        <f t="shared" si="134"/>
        <v>LP_AtkSpeedUpOnEncounter_09</v>
      </c>
      <c r="B269" s="1" t="s">
        <v>301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35"/>
        <v/>
      </c>
      <c r="Q269" s="1" t="s">
        <v>302</v>
      </c>
      <c r="S269" s="7">
        <f t="shared" ca="1" si="133"/>
        <v>1</v>
      </c>
      <c r="U269" s="1" t="s">
        <v>303</v>
      </c>
    </row>
    <row r="270" spans="1:23" x14ac:dyDescent="0.3">
      <c r="A270" s="1" t="str">
        <f t="shared" si="128"/>
        <v>LP_AtkSpeedUpOnEncounter_Spd_01</v>
      </c>
      <c r="B270" s="1" t="s">
        <v>298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4.5</v>
      </c>
      <c r="J270" s="1">
        <f t="shared" ref="J270:J278" si="136">J59*4/6*2.5</f>
        <v>0.24999999999999997</v>
      </c>
      <c r="M270" s="1" t="s">
        <v>153</v>
      </c>
      <c r="O270" s="7">
        <f t="shared" ca="1" si="129"/>
        <v>3</v>
      </c>
      <c r="R270" s="1">
        <v>1</v>
      </c>
      <c r="S270" s="7">
        <f t="shared" ca="1" si="133"/>
        <v>1</v>
      </c>
      <c r="W270" s="1" t="s">
        <v>370</v>
      </c>
    </row>
    <row r="271" spans="1:23" x14ac:dyDescent="0.3">
      <c r="A271" s="1" t="str">
        <f t="shared" si="128"/>
        <v>LP_AtkSpeedUpOnEncounter_Spd_02</v>
      </c>
      <c r="B271" s="1" t="s">
        <v>298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5</v>
      </c>
      <c r="J271" s="1">
        <f t="shared" si="136"/>
        <v>0.52500000000000002</v>
      </c>
      <c r="M271" s="1" t="s">
        <v>153</v>
      </c>
      <c r="O271" s="7">
        <f t="shared" ca="1" si="129"/>
        <v>3</v>
      </c>
      <c r="R271" s="1">
        <v>1</v>
      </c>
      <c r="S271" s="7">
        <f t="shared" ca="1" si="133"/>
        <v>1</v>
      </c>
      <c r="W271" s="1" t="s">
        <v>370</v>
      </c>
    </row>
    <row r="272" spans="1:23" x14ac:dyDescent="0.3">
      <c r="A272" s="1" t="str">
        <f t="shared" ref="A272:A278" si="137">B272&amp;"_"&amp;TEXT(D272,"00")</f>
        <v>LP_AtkSpeedUpOnEncounter_Spd_03</v>
      </c>
      <c r="B272" s="1" t="s">
        <v>298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5.5</v>
      </c>
      <c r="J272" s="1">
        <f t="shared" si="136"/>
        <v>0.82500000000000007</v>
      </c>
      <c r="M272" s="1" t="s">
        <v>153</v>
      </c>
      <c r="O272" s="7">
        <f t="shared" ref="O272:O278" ca="1" si="138">IF(NOT(ISBLANK(N272)),N272,
IF(ISBLANK(M272),"",
VLOOKUP(M272,OFFSET(INDIRECT("$A:$B"),0,MATCH(M$1&amp;"_Verify",INDIRECT("$1:$1"),0)-1),2,0)
))</f>
        <v>3</v>
      </c>
      <c r="R272" s="1">
        <v>1</v>
      </c>
      <c r="S272" s="7">
        <f t="shared" ca="1" si="133"/>
        <v>1</v>
      </c>
      <c r="W272" s="1" t="s">
        <v>370</v>
      </c>
    </row>
    <row r="273" spans="1:23" x14ac:dyDescent="0.3">
      <c r="A273" s="1" t="str">
        <f t="shared" si="137"/>
        <v>LP_AtkSpeedUpOnEncounter_Spd_04</v>
      </c>
      <c r="B273" s="1" t="s">
        <v>298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6</v>
      </c>
      <c r="J273" s="1">
        <f t="shared" si="136"/>
        <v>1.1499999999999999</v>
      </c>
      <c r="M273" s="1" t="s">
        <v>153</v>
      </c>
      <c r="O273" s="7">
        <f t="shared" ca="1" si="138"/>
        <v>3</v>
      </c>
      <c r="R273" s="1">
        <v>1</v>
      </c>
      <c r="S273" s="7">
        <f t="shared" ca="1" si="133"/>
        <v>1</v>
      </c>
      <c r="W273" s="1" t="s">
        <v>370</v>
      </c>
    </row>
    <row r="274" spans="1:23" x14ac:dyDescent="0.3">
      <c r="A274" s="1" t="str">
        <f t="shared" si="137"/>
        <v>LP_AtkSpeedUpOnEncounter_Spd_05</v>
      </c>
      <c r="B274" s="1" t="s">
        <v>298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6.5</v>
      </c>
      <c r="J274" s="1">
        <f t="shared" si="136"/>
        <v>1.5</v>
      </c>
      <c r="M274" s="1" t="s">
        <v>153</v>
      </c>
      <c r="O274" s="7">
        <f t="shared" ca="1" si="138"/>
        <v>3</v>
      </c>
      <c r="R274" s="1">
        <v>1</v>
      </c>
      <c r="S274" s="7">
        <f t="shared" ca="1" si="133"/>
        <v>1</v>
      </c>
      <c r="W274" s="1" t="s">
        <v>370</v>
      </c>
    </row>
    <row r="275" spans="1:23" x14ac:dyDescent="0.3">
      <c r="A275" s="1" t="str">
        <f t="shared" si="137"/>
        <v>LP_AtkSpeedUpOnEncounter_Spd_06</v>
      </c>
      <c r="B275" s="1" t="s">
        <v>298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7</v>
      </c>
      <c r="J275" s="1">
        <f t="shared" si="136"/>
        <v>1.875</v>
      </c>
      <c r="M275" s="1" t="s">
        <v>153</v>
      </c>
      <c r="O275" s="7">
        <f t="shared" ca="1" si="138"/>
        <v>3</v>
      </c>
      <c r="R275" s="1">
        <v>1</v>
      </c>
      <c r="S275" s="7">
        <f t="shared" ca="1" si="133"/>
        <v>1</v>
      </c>
      <c r="W275" s="1" t="s">
        <v>370</v>
      </c>
    </row>
    <row r="276" spans="1:23" x14ac:dyDescent="0.3">
      <c r="A276" s="1" t="str">
        <f t="shared" si="137"/>
        <v>LP_AtkSpeedUpOnEncounter_Spd_07</v>
      </c>
      <c r="B276" s="1" t="s">
        <v>298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7.5</v>
      </c>
      <c r="J276" s="1">
        <f t="shared" si="136"/>
        <v>2.2750000000000004</v>
      </c>
      <c r="M276" s="1" t="s">
        <v>153</v>
      </c>
      <c r="O276" s="7">
        <f t="shared" ca="1" si="138"/>
        <v>3</v>
      </c>
      <c r="R276" s="1">
        <v>1</v>
      </c>
      <c r="S276" s="7">
        <f t="shared" ca="1" si="133"/>
        <v>1</v>
      </c>
      <c r="W276" s="1" t="s">
        <v>370</v>
      </c>
    </row>
    <row r="277" spans="1:23" x14ac:dyDescent="0.3">
      <c r="A277" s="1" t="str">
        <f t="shared" si="137"/>
        <v>LP_AtkSpeedUpOnEncounter_Spd_08</v>
      </c>
      <c r="B277" s="1" t="s">
        <v>298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8</v>
      </c>
      <c r="J277" s="1">
        <f t="shared" si="136"/>
        <v>2.7</v>
      </c>
      <c r="M277" s="1" t="s">
        <v>153</v>
      </c>
      <c r="O277" s="7">
        <f t="shared" ca="1" si="138"/>
        <v>3</v>
      </c>
      <c r="R277" s="1">
        <v>1</v>
      </c>
      <c r="S277" s="7">
        <f t="shared" ca="1" si="133"/>
        <v>1</v>
      </c>
      <c r="W277" s="1" t="s">
        <v>370</v>
      </c>
    </row>
    <row r="278" spans="1:23" x14ac:dyDescent="0.3">
      <c r="A278" s="1" t="str">
        <f t="shared" si="137"/>
        <v>LP_AtkSpeedUpOnEncounter_Spd_09</v>
      </c>
      <c r="B278" s="1" t="s">
        <v>298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8.5</v>
      </c>
      <c r="J278" s="1">
        <f t="shared" si="136"/>
        <v>3.15</v>
      </c>
      <c r="M278" s="1" t="s">
        <v>153</v>
      </c>
      <c r="O278" s="7">
        <f t="shared" ca="1" si="138"/>
        <v>3</v>
      </c>
      <c r="R278" s="1">
        <v>1</v>
      </c>
      <c r="S278" s="7">
        <f t="shared" ca="1" si="133"/>
        <v>1</v>
      </c>
      <c r="W278" s="1" t="s">
        <v>370</v>
      </c>
    </row>
    <row r="279" spans="1:23" x14ac:dyDescent="0.3">
      <c r="A279" s="1" t="str">
        <f t="shared" ref="A279:A285" si="139">B279&amp;"_"&amp;TEXT(D279,"00")</f>
        <v>LP_AtkSpeedUpOnEncounterBetter_01</v>
      </c>
      <c r="B279" s="1" t="s">
        <v>297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29"/>
        <v/>
      </c>
      <c r="Q279" s="1" t="s">
        <v>302</v>
      </c>
      <c r="S279" s="7">
        <f t="shared" ca="1" si="133"/>
        <v>1</v>
      </c>
      <c r="U279" s="1" t="s">
        <v>299</v>
      </c>
    </row>
    <row r="280" spans="1:23" x14ac:dyDescent="0.3">
      <c r="A280" s="1" t="str">
        <f t="shared" si="139"/>
        <v>LP_AtkSpeedUpOnEncounterBetter_02</v>
      </c>
      <c r="B280" s="1" t="s">
        <v>297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29"/>
        <v/>
      </c>
      <c r="Q280" s="1" t="s">
        <v>302</v>
      </c>
      <c r="S280" s="7">
        <f t="shared" ca="1" si="133"/>
        <v>1</v>
      </c>
      <c r="U280" s="1" t="s">
        <v>299</v>
      </c>
    </row>
    <row r="281" spans="1:23" x14ac:dyDescent="0.3">
      <c r="A281" s="1" t="str">
        <f t="shared" ref="A281:A283" si="140">B281&amp;"_"&amp;TEXT(D281,"00")</f>
        <v>LP_AtkSpeedUpOnEncounterBetter_03</v>
      </c>
      <c r="B281" s="1" t="s">
        <v>297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ref="O281:O283" ca="1" si="141">IF(NOT(ISBLANK(N281)),N281,
IF(ISBLANK(M281),"",
VLOOKUP(M281,OFFSET(INDIRECT("$A:$B"),0,MATCH(M$1&amp;"_Verify",INDIRECT("$1:$1"),0)-1),2,0)
))</f>
        <v/>
      </c>
      <c r="Q281" s="1" t="s">
        <v>302</v>
      </c>
      <c r="S281" s="7">
        <f t="shared" ca="1" si="133"/>
        <v>1</v>
      </c>
      <c r="U281" s="1" t="s">
        <v>299</v>
      </c>
    </row>
    <row r="282" spans="1:23" x14ac:dyDescent="0.3">
      <c r="A282" s="1" t="str">
        <f t="shared" si="140"/>
        <v>LP_AtkSpeedUpOnEncounterBetter_04</v>
      </c>
      <c r="B282" s="1" t="s">
        <v>297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41"/>
        <v/>
      </c>
      <c r="Q282" s="1" t="s">
        <v>302</v>
      </c>
      <c r="S282" s="7">
        <f t="shared" ca="1" si="133"/>
        <v>1</v>
      </c>
      <c r="U282" s="1" t="s">
        <v>299</v>
      </c>
    </row>
    <row r="283" spans="1:23" x14ac:dyDescent="0.3">
      <c r="A283" s="1" t="str">
        <f t="shared" si="140"/>
        <v>LP_AtkSpeedUpOnEncounterBetter_05</v>
      </c>
      <c r="B283" s="1" t="s">
        <v>297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1"/>
        <v/>
      </c>
      <c r="Q283" s="1" t="s">
        <v>302</v>
      </c>
      <c r="S283" s="7">
        <f t="shared" ca="1" si="133"/>
        <v>1</v>
      </c>
      <c r="U283" s="1" t="s">
        <v>299</v>
      </c>
    </row>
    <row r="284" spans="1:23" x14ac:dyDescent="0.3">
      <c r="A284" s="1" t="str">
        <f t="shared" si="139"/>
        <v>LP_AtkSpeedUpOnEncounterBetter_Spd_01</v>
      </c>
      <c r="B284" s="1" t="s">
        <v>300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4.5</v>
      </c>
      <c r="J284" s="1">
        <f t="shared" ref="J284:J288" si="142">J68*4/6*2.5</f>
        <v>0.41666666666666663</v>
      </c>
      <c r="M284" s="1" t="s">
        <v>153</v>
      </c>
      <c r="O284" s="7">
        <f t="shared" ca="1" si="129"/>
        <v>3</v>
      </c>
      <c r="R284" s="1">
        <v>1</v>
      </c>
      <c r="S284" s="7">
        <f t="shared" ca="1" si="133"/>
        <v>1</v>
      </c>
      <c r="W284" s="1" t="s">
        <v>370</v>
      </c>
    </row>
    <row r="285" spans="1:23" x14ac:dyDescent="0.3">
      <c r="A285" s="1" t="str">
        <f t="shared" si="139"/>
        <v>LP_AtkSpeedUpOnEncounterBetter_Spd_02</v>
      </c>
      <c r="B285" s="1" t="s">
        <v>300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5.5</v>
      </c>
      <c r="J285" s="1">
        <f t="shared" si="142"/>
        <v>0.87500000000000011</v>
      </c>
      <c r="M285" s="1" t="s">
        <v>153</v>
      </c>
      <c r="O285" s="7">
        <f t="shared" ca="1" si="129"/>
        <v>3</v>
      </c>
      <c r="R285" s="1">
        <v>1</v>
      </c>
      <c r="S285" s="7">
        <f t="shared" ca="1" si="133"/>
        <v>1</v>
      </c>
      <c r="W285" s="1" t="s">
        <v>370</v>
      </c>
    </row>
    <row r="286" spans="1:23" x14ac:dyDescent="0.3">
      <c r="A286" s="1" t="str">
        <f t="shared" ref="A286:A288" si="143">B286&amp;"_"&amp;TEXT(D286,"00")</f>
        <v>LP_AtkSpeedUpOnEncounterBetter_Spd_03</v>
      </c>
      <c r="B286" s="1" t="s">
        <v>300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 t="shared" si="142"/>
        <v>1.375</v>
      </c>
      <c r="M286" s="1" t="s">
        <v>153</v>
      </c>
      <c r="O286" s="7">
        <f t="shared" ref="O286:O288" ca="1" si="144">IF(NOT(ISBLANK(N286)),N286,
IF(ISBLANK(M286),"",
VLOOKUP(M286,OFFSET(INDIRECT("$A:$B"),0,MATCH(M$1&amp;"_Verify",INDIRECT("$1:$1"),0)-1),2,0)
))</f>
        <v>3</v>
      </c>
      <c r="R286" s="1">
        <v>1</v>
      </c>
      <c r="S286" s="7">
        <f t="shared" ca="1" si="133"/>
        <v>1</v>
      </c>
      <c r="W286" s="1" t="s">
        <v>370</v>
      </c>
    </row>
    <row r="287" spans="1:23" x14ac:dyDescent="0.3">
      <c r="A287" s="1" t="str">
        <f t="shared" si="143"/>
        <v>LP_AtkSpeedUpOnEncounterBetter_Spd_04</v>
      </c>
      <c r="B287" s="1" t="s">
        <v>300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7.5</v>
      </c>
      <c r="J287" s="1">
        <f t="shared" si="142"/>
        <v>1.9166666666666665</v>
      </c>
      <c r="M287" s="1" t="s">
        <v>153</v>
      </c>
      <c r="O287" s="7">
        <f t="shared" ca="1" si="144"/>
        <v>3</v>
      </c>
      <c r="R287" s="1">
        <v>1</v>
      </c>
      <c r="S287" s="7">
        <f t="shared" ca="1" si="133"/>
        <v>1</v>
      </c>
      <c r="W287" s="1" t="s">
        <v>370</v>
      </c>
    </row>
    <row r="288" spans="1:23" x14ac:dyDescent="0.3">
      <c r="A288" s="1" t="str">
        <f t="shared" si="143"/>
        <v>LP_AtkSpeedUpOnEncounterBetter_Spd_05</v>
      </c>
      <c r="B288" s="1" t="s">
        <v>300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8.5</v>
      </c>
      <c r="J288" s="1">
        <f t="shared" si="142"/>
        <v>2.5</v>
      </c>
      <c r="M288" s="1" t="s">
        <v>153</v>
      </c>
      <c r="O288" s="7">
        <f t="shared" ca="1" si="144"/>
        <v>3</v>
      </c>
      <c r="R288" s="1">
        <v>1</v>
      </c>
      <c r="S288" s="7">
        <f t="shared" ca="1" si="133"/>
        <v>1</v>
      </c>
      <c r="W288" s="1" t="s">
        <v>370</v>
      </c>
    </row>
    <row r="289" spans="1:21" x14ac:dyDescent="0.3">
      <c r="A289" s="1" t="str">
        <f t="shared" ref="A289:A293" si="145">B289&amp;"_"&amp;TEXT(D289,"00")</f>
        <v>LP_VampireOnAttack_01</v>
      </c>
      <c r="B289" s="1" t="s">
        <v>304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L289" s="1">
        <f t="shared" ref="L289:L302" si="146">J59</f>
        <v>0.15</v>
      </c>
      <c r="O289" s="7" t="str">
        <f t="shared" ref="O289:O293" ca="1" si="147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45"/>
        <v>LP_VampireOnAttack_02</v>
      </c>
      <c r="B290" s="1" t="s">
        <v>304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si="146"/>
        <v>0.315</v>
      </c>
      <c r="O290" s="7" t="str">
        <f t="shared" ca="1" si="147"/>
        <v/>
      </c>
      <c r="S290" s="7" t="str">
        <f t="shared" ca="1" si="133"/>
        <v/>
      </c>
    </row>
    <row r="291" spans="1:21" x14ac:dyDescent="0.3">
      <c r="A291" s="1" t="str">
        <f t="shared" si="145"/>
        <v>LP_VampireOnAttack_03</v>
      </c>
      <c r="B291" s="1" t="s">
        <v>304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6"/>
        <v>0.49500000000000005</v>
      </c>
      <c r="O291" s="7" t="str">
        <f t="shared" ca="1" si="147"/>
        <v/>
      </c>
      <c r="S291" s="7" t="str">
        <f t="shared" ca="1" si="133"/>
        <v/>
      </c>
    </row>
    <row r="292" spans="1:21" x14ac:dyDescent="0.3">
      <c r="A292" s="1" t="str">
        <f t="shared" si="145"/>
        <v>LP_VampireOnAttack_04</v>
      </c>
      <c r="B292" s="1" t="s">
        <v>304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6"/>
        <v>0.69</v>
      </c>
      <c r="O292" s="7" t="str">
        <f t="shared" ca="1" si="147"/>
        <v/>
      </c>
      <c r="S292" s="7" t="str">
        <f t="shared" ca="1" si="133"/>
        <v/>
      </c>
    </row>
    <row r="293" spans="1:21" x14ac:dyDescent="0.3">
      <c r="A293" s="1" t="str">
        <f t="shared" si="145"/>
        <v>LP_VampireOnAttack_05</v>
      </c>
      <c r="B293" s="1" t="s">
        <v>304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6"/>
        <v>0.89999999999999991</v>
      </c>
      <c r="O293" s="7" t="str">
        <f t="shared" ca="1" si="147"/>
        <v/>
      </c>
      <c r="S293" s="7" t="str">
        <f t="shared" ca="1" si="133"/>
        <v/>
      </c>
    </row>
    <row r="294" spans="1:21" x14ac:dyDescent="0.3">
      <c r="A294" s="1" t="str">
        <f t="shared" ref="A294:A297" si="148">B294&amp;"_"&amp;TEXT(D294,"00")</f>
        <v>LP_VampireOnAttack_06</v>
      </c>
      <c r="B294" s="1" t="s">
        <v>304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6"/>
        <v>1.125</v>
      </c>
      <c r="O294" s="7" t="str">
        <f t="shared" ref="O294:O297" ca="1" si="149">IF(NOT(ISBLANK(N294)),N294,
IF(ISBLANK(M294),"",
VLOOKUP(M294,OFFSET(INDIRECT("$A:$B"),0,MATCH(M$1&amp;"_Verify",INDIRECT("$1:$1"),0)-1),2,0)
))</f>
        <v/>
      </c>
      <c r="S294" s="7" t="str">
        <f t="shared" ref="S294:S297" ca="1" si="150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48"/>
        <v>LP_VampireOnAttack_07</v>
      </c>
      <c r="B295" s="1" t="s">
        <v>304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6"/>
        <v>1.3650000000000002</v>
      </c>
      <c r="O295" s="7" t="str">
        <f t="shared" ca="1" si="149"/>
        <v/>
      </c>
      <c r="S295" s="7" t="str">
        <f t="shared" ca="1" si="150"/>
        <v/>
      </c>
    </row>
    <row r="296" spans="1:21" x14ac:dyDescent="0.3">
      <c r="A296" s="1" t="str">
        <f t="shared" si="148"/>
        <v>LP_VampireOnAttack_08</v>
      </c>
      <c r="B296" s="1" t="s">
        <v>304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6"/>
        <v>1.62</v>
      </c>
      <c r="O296" s="7" t="str">
        <f t="shared" ca="1" si="149"/>
        <v/>
      </c>
      <c r="S296" s="7" t="str">
        <f t="shared" ca="1" si="150"/>
        <v/>
      </c>
    </row>
    <row r="297" spans="1:21" x14ac:dyDescent="0.3">
      <c r="A297" s="1" t="str">
        <f t="shared" si="148"/>
        <v>LP_VampireOnAttack_09</v>
      </c>
      <c r="B297" s="1" t="s">
        <v>304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6"/>
        <v>1.89</v>
      </c>
      <c r="O297" s="7" t="str">
        <f t="shared" ca="1" si="149"/>
        <v/>
      </c>
      <c r="S297" s="7" t="str">
        <f t="shared" ca="1" si="150"/>
        <v/>
      </c>
    </row>
    <row r="298" spans="1:21" x14ac:dyDescent="0.3">
      <c r="A298" s="1" t="str">
        <f t="shared" ref="A298:A302" si="151">B298&amp;"_"&amp;TEXT(D298,"00")</f>
        <v>LP_VampireOnAttackBetter_01</v>
      </c>
      <c r="B298" s="1" t="s">
        <v>305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6"/>
        <v>0.25</v>
      </c>
      <c r="O298" s="7" t="str">
        <f t="shared" ref="O298:O302" ca="1" si="152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51"/>
        <v>LP_VampireOnAttackBetter_02</v>
      </c>
      <c r="B299" s="1" t="s">
        <v>305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6"/>
        <v>0.52500000000000002</v>
      </c>
      <c r="O299" s="7" t="str">
        <f t="shared" ca="1" si="152"/>
        <v/>
      </c>
      <c r="S299" s="7" t="str">
        <f t="shared" ca="1" si="133"/>
        <v/>
      </c>
    </row>
    <row r="300" spans="1:21" x14ac:dyDescent="0.3">
      <c r="A300" s="1" t="str">
        <f t="shared" si="151"/>
        <v>LP_VampireOnAttackBetter_03</v>
      </c>
      <c r="B300" s="1" t="s">
        <v>305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6"/>
        <v>0.82500000000000007</v>
      </c>
      <c r="O300" s="7" t="str">
        <f t="shared" ca="1" si="152"/>
        <v/>
      </c>
      <c r="S300" s="7" t="str">
        <f t="shared" ca="1" si="133"/>
        <v/>
      </c>
    </row>
    <row r="301" spans="1:21" x14ac:dyDescent="0.3">
      <c r="A301" s="1" t="str">
        <f t="shared" si="151"/>
        <v>LP_VampireOnAttackBetter_04</v>
      </c>
      <c r="B301" s="1" t="s">
        <v>305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6"/>
        <v>1.1499999999999999</v>
      </c>
      <c r="O301" s="7" t="str">
        <f t="shared" ca="1" si="152"/>
        <v/>
      </c>
      <c r="S301" s="7" t="str">
        <f t="shared" ca="1" si="133"/>
        <v/>
      </c>
    </row>
    <row r="302" spans="1:21" x14ac:dyDescent="0.3">
      <c r="A302" s="1" t="str">
        <f t="shared" si="151"/>
        <v>LP_VampireOnAttackBetter_05</v>
      </c>
      <c r="B302" s="1" t="s">
        <v>305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46"/>
        <v>1.5</v>
      </c>
      <c r="O302" s="7" t="str">
        <f t="shared" ca="1" si="152"/>
        <v/>
      </c>
      <c r="S302" s="7" t="str">
        <f t="shared" ca="1" si="133"/>
        <v/>
      </c>
    </row>
    <row r="303" spans="1:21" x14ac:dyDescent="0.3">
      <c r="A303" s="1" t="str">
        <f t="shared" ref="A303:A307" si="153">B303&amp;"_"&amp;TEXT(D303,"00")</f>
        <v>LP_RecoverOnAttacked_01</v>
      </c>
      <c r="B303" s="1" t="s">
        <v>306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ref="O303:O307" ca="1" si="154">IF(NOT(ISBLANK(N303)),N303,
IF(ISBLANK(M303),"",
VLOOKUP(M303,OFFSET(INDIRECT("$A:$B"),0,MATCH(M$1&amp;"_Verify",INDIRECT("$1:$1"),0)-1),2,0)
))</f>
        <v/>
      </c>
      <c r="Q303" s="1" t="s">
        <v>229</v>
      </c>
      <c r="S303" s="7">
        <f t="shared" ca="1" si="133"/>
        <v>4</v>
      </c>
      <c r="U303" s="1" t="s">
        <v>307</v>
      </c>
    </row>
    <row r="304" spans="1:21" x14ac:dyDescent="0.3">
      <c r="A304" s="1" t="str">
        <f t="shared" si="153"/>
        <v>LP_RecoverOnAttacked_02</v>
      </c>
      <c r="B304" s="1" t="s">
        <v>306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54"/>
        <v/>
      </c>
      <c r="Q304" s="1" t="s">
        <v>229</v>
      </c>
      <c r="S304" s="7">
        <f t="shared" ca="1" si="133"/>
        <v>4</v>
      </c>
      <c r="U304" s="1" t="s">
        <v>307</v>
      </c>
    </row>
    <row r="305" spans="1:21" x14ac:dyDescent="0.3">
      <c r="A305" s="1" t="str">
        <f t="shared" si="153"/>
        <v>LP_RecoverOnAttacked_03</v>
      </c>
      <c r="B305" s="1" t="s">
        <v>306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4"/>
        <v/>
      </c>
      <c r="Q305" s="1" t="s">
        <v>229</v>
      </c>
      <c r="S305" s="7">
        <f t="shared" ca="1" si="133"/>
        <v>4</v>
      </c>
      <c r="U305" s="1" t="s">
        <v>307</v>
      </c>
    </row>
    <row r="306" spans="1:21" x14ac:dyDescent="0.3">
      <c r="A306" s="1" t="str">
        <f t="shared" si="153"/>
        <v>LP_RecoverOnAttacked_04</v>
      </c>
      <c r="B306" s="1" t="s">
        <v>306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4"/>
        <v/>
      </c>
      <c r="Q306" s="1" t="s">
        <v>229</v>
      </c>
      <c r="S306" s="7">
        <f t="shared" ca="1" si="133"/>
        <v>4</v>
      </c>
      <c r="U306" s="1" t="s">
        <v>307</v>
      </c>
    </row>
    <row r="307" spans="1:21" x14ac:dyDescent="0.3">
      <c r="A307" s="1" t="str">
        <f t="shared" si="153"/>
        <v>LP_RecoverOnAttacked_05</v>
      </c>
      <c r="B307" s="1" t="s">
        <v>306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54"/>
        <v/>
      </c>
      <c r="Q307" s="1" t="s">
        <v>229</v>
      </c>
      <c r="S307" s="7">
        <f t="shared" ca="1" si="133"/>
        <v>4</v>
      </c>
      <c r="U307" s="1" t="s">
        <v>307</v>
      </c>
    </row>
    <row r="308" spans="1:21" x14ac:dyDescent="0.3">
      <c r="A308" s="1" t="str">
        <f t="shared" ref="A308:A312" si="155">B308&amp;"_"&amp;TEXT(D308,"00")</f>
        <v>LP_RecoverOnAttacked_Heal_01</v>
      </c>
      <c r="B308" s="1" t="s">
        <v>307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HealOverTime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ref="I308:I312" si="156">J308*5+0.1</f>
        <v>4.6999999999999984</v>
      </c>
      <c r="J308" s="1">
        <f t="shared" ref="J308:J311" si="157">J309+0.08</f>
        <v>0.91999999999999982</v>
      </c>
      <c r="L308" s="1">
        <v>8.8888888888888892E-2</v>
      </c>
      <c r="O308" s="7" t="str">
        <f t="shared" ref="O308:O312" ca="1" si="158">IF(NOT(ISBLANK(N308)),N308,
IF(ISBLANK(M308),"",
VLOOKUP(M308,OFFSET(INDIRECT("$A:$B"),0,MATCH(M$1&amp;"_Verify",INDIRECT("$1:$1"),0)-1),2,0)
))</f>
        <v/>
      </c>
      <c r="S308" s="7" t="str">
        <f t="shared" ca="1" si="133"/>
        <v/>
      </c>
    </row>
    <row r="309" spans="1:21" x14ac:dyDescent="0.3">
      <c r="A309" s="1" t="str">
        <f t="shared" si="155"/>
        <v>LP_RecoverOnAttacked_Heal_02</v>
      </c>
      <c r="B309" s="1" t="s">
        <v>307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156"/>
        <v>4.2999999999999989</v>
      </c>
      <c r="J309" s="1">
        <f t="shared" si="157"/>
        <v>0.83999999999999986</v>
      </c>
      <c r="L309" s="1">
        <v>0.12537313432835823</v>
      </c>
      <c r="O309" s="7" t="str">
        <f t="shared" ca="1" si="158"/>
        <v/>
      </c>
      <c r="S309" s="7" t="str">
        <f t="shared" ca="1" si="133"/>
        <v/>
      </c>
    </row>
    <row r="310" spans="1:21" x14ac:dyDescent="0.3">
      <c r="A310" s="1" t="str">
        <f t="shared" si="155"/>
        <v>LP_RecoverOnAttacked_Heal_03</v>
      </c>
      <c r="B310" s="1" t="s">
        <v>307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6"/>
        <v>3.8999999999999995</v>
      </c>
      <c r="J310" s="1">
        <f t="shared" si="157"/>
        <v>0.7599999999999999</v>
      </c>
      <c r="L310" s="1">
        <v>0.14505494505494507</v>
      </c>
      <c r="O310" s="7" t="str">
        <f t="shared" ca="1" si="158"/>
        <v/>
      </c>
      <c r="S310" s="7" t="str">
        <f t="shared" ca="1" si="133"/>
        <v/>
      </c>
    </row>
    <row r="311" spans="1:21" x14ac:dyDescent="0.3">
      <c r="A311" s="1" t="str">
        <f t="shared" si="155"/>
        <v>LP_RecoverOnAttacked_Heal_04</v>
      </c>
      <c r="B311" s="1" t="s">
        <v>307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6"/>
        <v>3.4999999999999996</v>
      </c>
      <c r="J311" s="1">
        <f t="shared" si="157"/>
        <v>0.67999999999999994</v>
      </c>
      <c r="L311" s="1">
        <v>0.15726495726495726</v>
      </c>
      <c r="O311" s="7" t="str">
        <f t="shared" ca="1" si="158"/>
        <v/>
      </c>
      <c r="S311" s="7" t="str">
        <f t="shared" ca="1" si="133"/>
        <v/>
      </c>
    </row>
    <row r="312" spans="1:21" x14ac:dyDescent="0.3">
      <c r="A312" s="1" t="str">
        <f t="shared" si="155"/>
        <v>LP_RecoverOnAttacked_Heal_05</v>
      </c>
      <c r="B312" s="1" t="s">
        <v>307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56"/>
        <v>3.1</v>
      </c>
      <c r="J312" s="1">
        <v>0.6</v>
      </c>
      <c r="L312" s="1">
        <v>0.16551724137931034</v>
      </c>
      <c r="O312" s="7" t="str">
        <f t="shared" ca="1" si="158"/>
        <v/>
      </c>
      <c r="S312" s="7" t="str">
        <f t="shared" ca="1" si="133"/>
        <v/>
      </c>
    </row>
    <row r="313" spans="1:21" x14ac:dyDescent="0.3">
      <c r="A313" s="1" t="str">
        <f t="shared" ref="A313:A317" si="159">B313&amp;"_"&amp;TEXT(D313,"00")</f>
        <v>LP_ReflectOnAttacked_01</v>
      </c>
      <c r="B313" s="1" t="s">
        <v>310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0.93377528089887663</v>
      </c>
      <c r="O313" s="7" t="str">
        <f t="shared" ref="O313:O317" ca="1" si="160">IF(NOT(ISBLANK(N313)),N313,
IF(ISBLANK(M313),"",
VLOOKUP(M313,OFFSET(INDIRECT("$A:$B"),0,MATCH(M$1&amp;"_Verify",INDIRECT("$1:$1"),0)-1),2,0)
))</f>
        <v/>
      </c>
      <c r="S313" s="7" t="str">
        <f t="shared" ref="S313:S380" ca="1" si="161">IF(NOT(ISBLANK(R313)),R313,
IF(ISBLANK(Q313),"",
VLOOKUP(Q313,OFFSET(INDIRECT("$A:$B"),0,MATCH(Q$1&amp;"_Verify",INDIRECT("$1:$1"),0)-1),2,0)
))</f>
        <v/>
      </c>
    </row>
    <row r="314" spans="1:21" x14ac:dyDescent="0.3">
      <c r="A314" s="1" t="str">
        <f t="shared" si="159"/>
        <v>LP_ReflectOnAttacked_02</v>
      </c>
      <c r="B314" s="1" t="s">
        <v>310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2.2014964610717898</v>
      </c>
      <c r="O314" s="7" t="str">
        <f t="shared" ca="1" si="160"/>
        <v/>
      </c>
      <c r="S314" s="7" t="str">
        <f t="shared" ca="1" si="161"/>
        <v/>
      </c>
    </row>
    <row r="315" spans="1:21" x14ac:dyDescent="0.3">
      <c r="A315" s="1" t="str">
        <f t="shared" si="159"/>
        <v>LP_ReflectOnAttacked_03</v>
      </c>
      <c r="B315" s="1" t="s">
        <v>310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3.8477338195077495</v>
      </c>
      <c r="O315" s="7" t="str">
        <f t="shared" ca="1" si="160"/>
        <v/>
      </c>
      <c r="S315" s="7" t="str">
        <f t="shared" ca="1" si="161"/>
        <v/>
      </c>
    </row>
    <row r="316" spans="1:21" x14ac:dyDescent="0.3">
      <c r="A316" s="1" t="str">
        <f t="shared" si="159"/>
        <v>LP_ReflectOnAttacked_04</v>
      </c>
      <c r="B316" s="1" t="s">
        <v>310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5.9275139063862792</v>
      </c>
      <c r="O316" s="7" t="str">
        <f t="shared" ca="1" si="160"/>
        <v/>
      </c>
      <c r="S316" s="7" t="str">
        <f t="shared" ca="1" si="161"/>
        <v/>
      </c>
    </row>
    <row r="317" spans="1:21" x14ac:dyDescent="0.3">
      <c r="A317" s="1" t="str">
        <f t="shared" si="159"/>
        <v>LP_ReflectOnAttacked_05</v>
      </c>
      <c r="B317" s="1" t="s">
        <v>310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8.5104402985074614</v>
      </c>
      <c r="O317" s="7" t="str">
        <f t="shared" ca="1" si="160"/>
        <v/>
      </c>
      <c r="S317" s="7" t="str">
        <f t="shared" ca="1" si="161"/>
        <v/>
      </c>
    </row>
    <row r="318" spans="1:21" x14ac:dyDescent="0.3">
      <c r="A318" s="1" t="str">
        <f t="shared" ref="A318:A325" si="162">B318&amp;"_"&amp;TEXT(D318,"00")</f>
        <v>LP_ReflectOnAttackedBetter_01</v>
      </c>
      <c r="B318" s="1" t="s">
        <v>311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1.6960408163265315</v>
      </c>
      <c r="O318" s="7" t="str">
        <f t="shared" ref="O318:O325" ca="1" si="163">IF(NOT(ISBLANK(N318)),N318,
IF(ISBLANK(M318),"",
VLOOKUP(M318,OFFSET(INDIRECT("$A:$B"),0,MATCH(M$1&amp;"_Verify",INDIRECT("$1:$1"),0)-1),2,0)
))</f>
        <v/>
      </c>
      <c r="S318" s="7" t="str">
        <f t="shared" ca="1" si="161"/>
        <v/>
      </c>
    </row>
    <row r="319" spans="1:21" x14ac:dyDescent="0.3">
      <c r="A319" s="1" t="str">
        <f t="shared" si="162"/>
        <v>LP_ReflectOnAttackedBetter_02</v>
      </c>
      <c r="B319" s="1" t="s">
        <v>311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4.5603870967741944</v>
      </c>
      <c r="O319" s="7" t="str">
        <f t="shared" ca="1" si="163"/>
        <v/>
      </c>
      <c r="S319" s="7" t="str">
        <f t="shared" ca="1" si="161"/>
        <v/>
      </c>
    </row>
    <row r="320" spans="1:21" x14ac:dyDescent="0.3">
      <c r="A320" s="1" t="str">
        <f t="shared" si="162"/>
        <v>LP_ReflectOnAttackedBetter_03</v>
      </c>
      <c r="B320" s="1" t="s">
        <v>311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8.9988443328550947</v>
      </c>
      <c r="O320" s="7" t="str">
        <f t="shared" ca="1" si="163"/>
        <v/>
      </c>
      <c r="S320" s="7" t="str">
        <f t="shared" ca="1" si="161"/>
        <v/>
      </c>
    </row>
    <row r="321" spans="1:19" x14ac:dyDescent="0.3">
      <c r="A321" s="1" t="str">
        <f t="shared" si="162"/>
        <v>LP_AtkUpOnLowerHp_01</v>
      </c>
      <c r="B321" s="1" t="s">
        <v>312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0.4</v>
      </c>
      <c r="O321" s="7" t="str">
        <f t="shared" ca="1" si="163"/>
        <v/>
      </c>
      <c r="S321" s="7" t="str">
        <f t="shared" ca="1" si="161"/>
        <v/>
      </c>
    </row>
    <row r="322" spans="1:19" x14ac:dyDescent="0.3">
      <c r="A322" s="1" t="str">
        <f t="shared" si="162"/>
        <v>LP_AtkUpOnLowerHp_02</v>
      </c>
      <c r="B322" s="1" t="s">
        <v>312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0.84000000000000008</v>
      </c>
      <c r="O322" s="7" t="str">
        <f t="shared" ca="1" si="163"/>
        <v/>
      </c>
      <c r="S322" s="7" t="str">
        <f t="shared" ca="1" si="161"/>
        <v/>
      </c>
    </row>
    <row r="323" spans="1:19" x14ac:dyDescent="0.3">
      <c r="A323" s="1" t="str">
        <f t="shared" si="162"/>
        <v>LP_AtkUpOnLowerHp_03</v>
      </c>
      <c r="B323" s="1" t="s">
        <v>312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1.3200000000000003</v>
      </c>
      <c r="O323" s="7" t="str">
        <f t="shared" ca="1" si="163"/>
        <v/>
      </c>
      <c r="S323" s="7" t="str">
        <f t="shared" ca="1" si="161"/>
        <v/>
      </c>
    </row>
    <row r="324" spans="1:19" x14ac:dyDescent="0.3">
      <c r="A324" s="1" t="str">
        <f t="shared" si="162"/>
        <v>LP_AtkUpOnLowerHp_04</v>
      </c>
      <c r="B324" s="1" t="s">
        <v>312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1.8399999999999999</v>
      </c>
      <c r="O324" s="7" t="str">
        <f t="shared" ca="1" si="163"/>
        <v/>
      </c>
      <c r="S324" s="7" t="str">
        <f t="shared" ca="1" si="161"/>
        <v/>
      </c>
    </row>
    <row r="325" spans="1:19" x14ac:dyDescent="0.3">
      <c r="A325" s="1" t="str">
        <f t="shared" si="162"/>
        <v>LP_AtkUpOnLowerHp_05</v>
      </c>
      <c r="B325" s="1" t="s">
        <v>312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2.4</v>
      </c>
      <c r="O325" s="7" t="str">
        <f t="shared" ca="1" si="163"/>
        <v/>
      </c>
      <c r="S325" s="7" t="str">
        <f t="shared" ca="1" si="161"/>
        <v/>
      </c>
    </row>
    <row r="326" spans="1:19" x14ac:dyDescent="0.3">
      <c r="A326" s="1" t="str">
        <f t="shared" ref="A326:A329" si="164">B326&amp;"_"&amp;TEXT(D326,"00")</f>
        <v>LP_AtkUpOnLowerHp_06</v>
      </c>
      <c r="B326" s="1" t="s">
        <v>312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O326" s="7" t="str">
        <f t="shared" ref="O326:O329" ca="1" si="165">IF(NOT(ISBLANK(N326)),N326,
IF(ISBLANK(M326),"",
VLOOKUP(M326,OFFSET(INDIRECT("$A:$B"),0,MATCH(M$1&amp;"_Verify",INDIRECT("$1:$1"),0)-1),2,0)
))</f>
        <v/>
      </c>
      <c r="S326" s="7" t="str">
        <f t="shared" ref="S326:S329" ca="1" si="16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164"/>
        <v>LP_AtkUpOnLowerHp_07</v>
      </c>
      <c r="B327" s="1" t="s">
        <v>312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3.6399999999999997</v>
      </c>
      <c r="O327" s="7" t="str">
        <f t="shared" ca="1" si="165"/>
        <v/>
      </c>
      <c r="S327" s="7" t="str">
        <f t="shared" ca="1" si="166"/>
        <v/>
      </c>
    </row>
    <row r="328" spans="1:19" x14ac:dyDescent="0.3">
      <c r="A328" s="1" t="str">
        <f t="shared" si="164"/>
        <v>LP_AtkUpOnLowerHp_08</v>
      </c>
      <c r="B328" s="1" t="s">
        <v>312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4.32</v>
      </c>
      <c r="O328" s="7" t="str">
        <f t="shared" ca="1" si="165"/>
        <v/>
      </c>
      <c r="S328" s="7" t="str">
        <f t="shared" ca="1" si="166"/>
        <v/>
      </c>
    </row>
    <row r="329" spans="1:19" x14ac:dyDescent="0.3">
      <c r="A329" s="1" t="str">
        <f t="shared" si="164"/>
        <v>LP_AtkUpOnLowerHp_09</v>
      </c>
      <c r="B329" s="1" t="s">
        <v>312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5.0399999999999991</v>
      </c>
      <c r="O329" s="7" t="str">
        <f t="shared" ca="1" si="165"/>
        <v/>
      </c>
      <c r="S329" s="7" t="str">
        <f t="shared" ca="1" si="166"/>
        <v/>
      </c>
    </row>
    <row r="330" spans="1:19" x14ac:dyDescent="0.3">
      <c r="A330" s="1" t="str">
        <f t="shared" ref="A330:A336" si="167">B330&amp;"_"&amp;TEXT(D330,"00")</f>
        <v>LP_AtkUpOnLowerHpBetter_01</v>
      </c>
      <c r="B330" s="1" t="s">
        <v>313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</v>
      </c>
      <c r="O330" s="7" t="str">
        <f t="shared" ref="O330:O336" ca="1" si="168">IF(NOT(ISBLANK(N330)),N330,
IF(ISBLANK(M330),"",
VLOOKUP(M330,OFFSET(INDIRECT("$A:$B"),0,MATCH(M$1&amp;"_Verify",INDIRECT("$1:$1"),0)-1),2,0)
))</f>
        <v/>
      </c>
      <c r="S330" s="7" t="str">
        <f t="shared" ca="1" si="161"/>
        <v/>
      </c>
    </row>
    <row r="331" spans="1:19" x14ac:dyDescent="0.3">
      <c r="A331" s="1" t="str">
        <f t="shared" si="167"/>
        <v>LP_AtkUpOnLowerHpBetter_02</v>
      </c>
      <c r="B331" s="1" t="s">
        <v>313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1.6800000000000002</v>
      </c>
      <c r="O331" s="7" t="str">
        <f t="shared" ca="1" si="168"/>
        <v/>
      </c>
      <c r="S331" s="7" t="str">
        <f t="shared" ca="1" si="161"/>
        <v/>
      </c>
    </row>
    <row r="332" spans="1:19" x14ac:dyDescent="0.3">
      <c r="A332" s="1" t="str">
        <f t="shared" si="167"/>
        <v>LP_AtkUpOnLowerHpBetter_03</v>
      </c>
      <c r="B332" s="1" t="s">
        <v>313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2.6400000000000006</v>
      </c>
      <c r="O332" s="7" t="str">
        <f t="shared" ca="1" si="168"/>
        <v/>
      </c>
      <c r="S332" s="7" t="str">
        <f t="shared" ca="1" si="161"/>
        <v/>
      </c>
    </row>
    <row r="333" spans="1:19" x14ac:dyDescent="0.3">
      <c r="A333" s="1" t="str">
        <f t="shared" ref="A333:A334" si="169">B333&amp;"_"&amp;TEXT(D333,"00")</f>
        <v>LP_AtkUpOnLowerHpBetter_04</v>
      </c>
      <c r="B333" s="1" t="s">
        <v>313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3.6799999999999997</v>
      </c>
      <c r="O333" s="7" t="str">
        <f t="shared" ref="O333:O334" ca="1" si="170">IF(NOT(ISBLANK(N333)),N333,
IF(ISBLANK(M333),"",
VLOOKUP(M333,OFFSET(INDIRECT("$A:$B"),0,MATCH(M$1&amp;"_Verify",INDIRECT("$1:$1"),0)-1),2,0)
))</f>
        <v/>
      </c>
      <c r="S333" s="7" t="str">
        <f t="shared" ref="S333:S334" ca="1" si="17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si="169"/>
        <v>LP_AtkUpOnLowerHpBetter_05</v>
      </c>
      <c r="B334" s="1" t="s">
        <v>313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4.8</v>
      </c>
      <c r="O334" s="7" t="str">
        <f t="shared" ca="1" si="170"/>
        <v/>
      </c>
      <c r="S334" s="7" t="str">
        <f t="shared" ca="1" si="171"/>
        <v/>
      </c>
    </row>
    <row r="335" spans="1:19" x14ac:dyDescent="0.3">
      <c r="A335" s="1" t="str">
        <f t="shared" si="167"/>
        <v>LP_CritDmgUpOnLowerHp_01</v>
      </c>
      <c r="B335" s="1" t="s">
        <v>314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AddCriticalDamageByTargetHp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0.5</v>
      </c>
      <c r="O335" s="7" t="str">
        <f t="shared" ca="1" si="168"/>
        <v/>
      </c>
      <c r="S335" s="7" t="str">
        <f t="shared" ca="1" si="161"/>
        <v/>
      </c>
    </row>
    <row r="336" spans="1:19" x14ac:dyDescent="0.3">
      <c r="A336" s="1" t="str">
        <f t="shared" si="167"/>
        <v>LP_CritDmgUpOnLowerHp_02</v>
      </c>
      <c r="B336" s="1" t="s">
        <v>314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1.05</v>
      </c>
      <c r="O336" s="7" t="str">
        <f t="shared" ca="1" si="168"/>
        <v/>
      </c>
      <c r="S336" s="7" t="str">
        <f t="shared" ca="1" si="161"/>
        <v/>
      </c>
    </row>
    <row r="337" spans="1:19" x14ac:dyDescent="0.3">
      <c r="A337" s="1" t="str">
        <f t="shared" ref="A337:A339" si="172">B337&amp;"_"&amp;TEXT(D337,"00")</f>
        <v>LP_CritDmgUpOnLowerHp_03</v>
      </c>
      <c r="B337" s="1" t="s">
        <v>314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1.6500000000000001</v>
      </c>
      <c r="O337" s="7" t="str">
        <f t="shared" ref="O337:O339" ca="1" si="173">IF(NOT(ISBLANK(N337)),N337,
IF(ISBLANK(M337),"",
VLOOKUP(M337,OFFSET(INDIRECT("$A:$B"),0,MATCH(M$1&amp;"_Verify",INDIRECT("$1:$1"),0)-1),2,0)
))</f>
        <v/>
      </c>
      <c r="S337" s="7" t="str">
        <f t="shared" ca="1" si="161"/>
        <v/>
      </c>
    </row>
    <row r="338" spans="1:19" x14ac:dyDescent="0.3">
      <c r="A338" s="1" t="str">
        <f t="shared" si="172"/>
        <v>LP_CritDmgUpOnLowerHp_04</v>
      </c>
      <c r="B338" s="1" t="s">
        <v>314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2.2999999999999998</v>
      </c>
      <c r="O338" s="7" t="str">
        <f t="shared" ca="1" si="173"/>
        <v/>
      </c>
      <c r="S338" s="7" t="str">
        <f t="shared" ref="S338:S339" ca="1" si="174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2"/>
        <v>LP_CritDmgUpOnLowerHp_05</v>
      </c>
      <c r="B339" s="1" t="s">
        <v>314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</v>
      </c>
      <c r="O339" s="7" t="str">
        <f t="shared" ca="1" si="173"/>
        <v/>
      </c>
      <c r="S339" s="7" t="str">
        <f t="shared" ca="1" si="174"/>
        <v/>
      </c>
    </row>
    <row r="340" spans="1:19" x14ac:dyDescent="0.3">
      <c r="A340" s="1" t="str">
        <f t="shared" ref="A340:A351" si="175">B340&amp;"_"&amp;TEXT(D340,"00")</f>
        <v>LP_CritDmgUpOnLowerHpBetter_01</v>
      </c>
      <c r="B340" s="1" t="s">
        <v>315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</v>
      </c>
      <c r="O340" s="7" t="str">
        <f t="shared" ref="O340:O351" ca="1" si="176">IF(NOT(ISBLANK(N340)),N340,
IF(ISBLANK(M340),"",
VLOOKUP(M340,OFFSET(INDIRECT("$A:$B"),0,MATCH(M$1&amp;"_Verify",INDIRECT("$1:$1"),0)-1),2,0)
))</f>
        <v/>
      </c>
      <c r="S340" s="7" t="str">
        <f t="shared" ca="1" si="161"/>
        <v/>
      </c>
    </row>
    <row r="341" spans="1:19" x14ac:dyDescent="0.3">
      <c r="A341" s="1" t="str">
        <f t="shared" ref="A341" si="177">B341&amp;"_"&amp;TEXT(D341,"00")</f>
        <v>LP_CritDmgUpOnLowerHpBetter_02</v>
      </c>
      <c r="B341" s="1" t="s">
        <v>315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ref="O341" ca="1" si="178">IF(NOT(ISBLANK(N341)),N341,
IF(ISBLANK(M341),"",
VLOOKUP(M341,OFFSET(INDIRECT("$A:$B"),0,MATCH(M$1&amp;"_Verify",INDIRECT("$1:$1"),0)-1),2,0)
))</f>
        <v/>
      </c>
      <c r="S341" s="7" t="str">
        <f t="shared" ref="S341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ref="A342" si="180">B342&amp;"_"&amp;TEXT(D342,"00")</f>
        <v>LP_CritDmgUpOnLowerHpBetter_03</v>
      </c>
      <c r="B342" s="1" t="s">
        <v>315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3.3</v>
      </c>
      <c r="O342" s="7" t="str">
        <f t="shared" ref="O342" ca="1" si="181">IF(NOT(ISBLANK(N342)),N342,
IF(ISBLANK(M342),"",
VLOOKUP(M342,OFFSET(INDIRECT("$A:$B"),0,MATCH(M$1&amp;"_Verify",INDIRECT("$1:$1"),0)-1),2,0)
))</f>
        <v/>
      </c>
      <c r="S342" s="7" t="str">
        <f t="shared" ref="S342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75"/>
        <v>LP_InstantKill_01</v>
      </c>
      <c r="B343" s="1" t="s">
        <v>316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InstantDeath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0">
        <v>0.06</v>
      </c>
      <c r="O343" s="7" t="str">
        <f t="shared" ca="1" si="176"/>
        <v/>
      </c>
      <c r="S343" s="7" t="str">
        <f t="shared" ca="1" si="161"/>
        <v/>
      </c>
    </row>
    <row r="344" spans="1:19" x14ac:dyDescent="0.3">
      <c r="A344" s="1" t="str">
        <f t="shared" si="175"/>
        <v>LP_InstantKill_02</v>
      </c>
      <c r="B344" s="1" t="s">
        <v>316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0.126</v>
      </c>
      <c r="O344" s="7" t="str">
        <f t="shared" ca="1" si="176"/>
        <v/>
      </c>
      <c r="S344" s="7" t="str">
        <f t="shared" ca="1" si="161"/>
        <v/>
      </c>
    </row>
    <row r="345" spans="1:19" x14ac:dyDescent="0.3">
      <c r="A345" s="1" t="str">
        <f t="shared" si="175"/>
        <v>LP_InstantKill_03</v>
      </c>
      <c r="B345" s="1" t="s">
        <v>316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0.19800000000000004</v>
      </c>
      <c r="O345" s="7" t="str">
        <f t="shared" ca="1" si="176"/>
        <v/>
      </c>
      <c r="S345" s="7" t="str">
        <f t="shared" ca="1" si="161"/>
        <v/>
      </c>
    </row>
    <row r="346" spans="1:19" x14ac:dyDescent="0.3">
      <c r="A346" s="1" t="str">
        <f t="shared" si="175"/>
        <v>LP_InstantKill_04</v>
      </c>
      <c r="B346" s="1" t="s">
        <v>316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0.27599999999999997</v>
      </c>
      <c r="O346" s="7" t="str">
        <f t="shared" ca="1" si="176"/>
        <v/>
      </c>
      <c r="S346" s="7" t="str">
        <f t="shared" ca="1" si="161"/>
        <v/>
      </c>
    </row>
    <row r="347" spans="1:19" x14ac:dyDescent="0.3">
      <c r="A347" s="1" t="str">
        <f t="shared" si="175"/>
        <v>LP_InstantKill_05</v>
      </c>
      <c r="B347" s="1" t="s">
        <v>316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0.36</v>
      </c>
      <c r="O347" s="7" t="str">
        <f t="shared" ca="1" si="176"/>
        <v/>
      </c>
      <c r="S347" s="7" t="str">
        <f t="shared" ca="1" si="161"/>
        <v/>
      </c>
    </row>
    <row r="348" spans="1:19" x14ac:dyDescent="0.3">
      <c r="A348" s="1" t="str">
        <f t="shared" si="175"/>
        <v>LP_InstantKill_06</v>
      </c>
      <c r="B348" s="1" t="s">
        <v>316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0.45</v>
      </c>
      <c r="O348" s="7" t="str">
        <f t="shared" ca="1" si="176"/>
        <v/>
      </c>
      <c r="S348" s="7" t="str">
        <f t="shared" ca="1" si="161"/>
        <v/>
      </c>
    </row>
    <row r="349" spans="1:19" x14ac:dyDescent="0.3">
      <c r="A349" s="1" t="str">
        <f t="shared" si="175"/>
        <v>LP_InstantKill_07</v>
      </c>
      <c r="B349" s="1" t="s">
        <v>316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0.54600000000000015</v>
      </c>
      <c r="O349" s="7" t="str">
        <f t="shared" ca="1" si="176"/>
        <v/>
      </c>
      <c r="S349" s="7" t="str">
        <f t="shared" ca="1" si="161"/>
        <v/>
      </c>
    </row>
    <row r="350" spans="1:19" x14ac:dyDescent="0.3">
      <c r="A350" s="1" t="str">
        <f t="shared" si="175"/>
        <v>LP_InstantKill_08</v>
      </c>
      <c r="B350" s="1" t="s">
        <v>316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0.64800000000000013</v>
      </c>
      <c r="O350" s="7" t="str">
        <f t="shared" ca="1" si="176"/>
        <v/>
      </c>
      <c r="S350" s="7" t="str">
        <f t="shared" ca="1" si="161"/>
        <v/>
      </c>
    </row>
    <row r="351" spans="1:19" x14ac:dyDescent="0.3">
      <c r="A351" s="1" t="str">
        <f t="shared" si="175"/>
        <v>LP_InstantKill_09</v>
      </c>
      <c r="B351" s="1" t="s">
        <v>316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0.75600000000000001</v>
      </c>
      <c r="O351" s="7" t="str">
        <f t="shared" ca="1" si="176"/>
        <v/>
      </c>
      <c r="S351" s="7" t="str">
        <f t="shared" ca="1" si="161"/>
        <v/>
      </c>
    </row>
    <row r="352" spans="1:19" x14ac:dyDescent="0.3">
      <c r="A352" s="1" t="str">
        <f t="shared" ref="A352:A361" si="183">B352&amp;"_"&amp;TEXT(D352,"00")</f>
        <v>LP_InstantKillBetter_01</v>
      </c>
      <c r="B352" s="1" t="s">
        <v>318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0.12</v>
      </c>
      <c r="O352" s="7" t="str">
        <f t="shared" ref="O352:O361" ca="1" si="184">IF(NOT(ISBLANK(N352)),N352,
IF(ISBLANK(M352),"",
VLOOKUP(M352,OFFSET(INDIRECT("$A:$B"),0,MATCH(M$1&amp;"_Verify",INDIRECT("$1:$1"),0)-1),2,0)
))</f>
        <v/>
      </c>
      <c r="S352" s="7" t="str">
        <f t="shared" ca="1" si="161"/>
        <v/>
      </c>
    </row>
    <row r="353" spans="1:19" x14ac:dyDescent="0.3">
      <c r="A353" s="1" t="str">
        <f t="shared" si="183"/>
        <v>LP_InstantKillBetter_02</v>
      </c>
      <c r="B353" s="1" t="s">
        <v>318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0.252</v>
      </c>
      <c r="O353" s="7" t="str">
        <f t="shared" ca="1" si="184"/>
        <v/>
      </c>
      <c r="S353" s="7" t="str">
        <f t="shared" ca="1" si="161"/>
        <v/>
      </c>
    </row>
    <row r="354" spans="1:19" x14ac:dyDescent="0.3">
      <c r="A354" s="1" t="str">
        <f t="shared" ref="A354:A356" si="185">B354&amp;"_"&amp;TEXT(D354,"00")</f>
        <v>LP_InstantKillBetter_03</v>
      </c>
      <c r="B354" s="1" t="s">
        <v>318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0.39600000000000002</v>
      </c>
      <c r="O354" s="7" t="str">
        <f t="shared" ref="O354:O356" ca="1" si="186">IF(NOT(ISBLANK(N354)),N354,
IF(ISBLANK(M354),"",
VLOOKUP(M354,OFFSET(INDIRECT("$A:$B"),0,MATCH(M$1&amp;"_Verify",INDIRECT("$1:$1"),0)-1),2,0)
))</f>
        <v/>
      </c>
      <c r="S354" s="7" t="str">
        <f t="shared" ca="1" si="161"/>
        <v/>
      </c>
    </row>
    <row r="355" spans="1:19" x14ac:dyDescent="0.3">
      <c r="A355" s="1" t="str">
        <f t="shared" si="185"/>
        <v>LP_InstantKillBetter_04</v>
      </c>
      <c r="B355" s="1" t="s">
        <v>318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0.55199999999999994</v>
      </c>
      <c r="O355" s="7" t="str">
        <f t="shared" ca="1" si="186"/>
        <v/>
      </c>
      <c r="S355" s="7" t="str">
        <f t="shared" ca="1" si="161"/>
        <v/>
      </c>
    </row>
    <row r="356" spans="1:19" x14ac:dyDescent="0.3">
      <c r="A356" s="1" t="str">
        <f t="shared" si="185"/>
        <v>LP_InstantKillBetter_05</v>
      </c>
      <c r="B356" s="1" t="s">
        <v>318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0.72</v>
      </c>
      <c r="O356" s="7" t="str">
        <f t="shared" ca="1" si="186"/>
        <v/>
      </c>
      <c r="S356" s="7" t="str">
        <f t="shared" ca="1" si="161"/>
        <v/>
      </c>
    </row>
    <row r="357" spans="1:19" x14ac:dyDescent="0.3">
      <c r="A357" s="1" t="str">
        <f t="shared" si="183"/>
        <v>LP_ImmortalWill_01</v>
      </c>
      <c r="B357" s="1" t="s">
        <v>319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ImmortalWill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f t="shared" ref="J357:J370" si="187">J59</f>
        <v>0.15</v>
      </c>
      <c r="O357" s="7" t="str">
        <f t="shared" ca="1" si="184"/>
        <v/>
      </c>
      <c r="S357" s="7" t="str">
        <f t="shared" ca="1" si="161"/>
        <v/>
      </c>
    </row>
    <row r="358" spans="1:19" x14ac:dyDescent="0.3">
      <c r="A358" s="1" t="str">
        <f t="shared" si="183"/>
        <v>LP_ImmortalWill_02</v>
      </c>
      <c r="B358" s="1" t="s">
        <v>319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si="187"/>
        <v>0.315</v>
      </c>
      <c r="O358" s="7" t="str">
        <f t="shared" ca="1" si="184"/>
        <v/>
      </c>
      <c r="S358" s="7" t="str">
        <f t="shared" ca="1" si="161"/>
        <v/>
      </c>
    </row>
    <row r="359" spans="1:19" x14ac:dyDescent="0.3">
      <c r="A359" s="1" t="str">
        <f t="shared" si="183"/>
        <v>LP_ImmortalWill_03</v>
      </c>
      <c r="B359" s="1" t="s">
        <v>319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87"/>
        <v>0.49500000000000005</v>
      </c>
      <c r="O359" s="7" t="str">
        <f t="shared" ca="1" si="184"/>
        <v/>
      </c>
      <c r="S359" s="7" t="str">
        <f t="shared" ca="1" si="161"/>
        <v/>
      </c>
    </row>
    <row r="360" spans="1:19" x14ac:dyDescent="0.3">
      <c r="A360" s="1" t="str">
        <f t="shared" si="183"/>
        <v>LP_ImmortalWill_04</v>
      </c>
      <c r="B360" s="1" t="s">
        <v>319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87"/>
        <v>0.69</v>
      </c>
      <c r="O360" s="7" t="str">
        <f t="shared" ca="1" si="184"/>
        <v/>
      </c>
      <c r="S360" s="7" t="str">
        <f t="shared" ca="1" si="161"/>
        <v/>
      </c>
    </row>
    <row r="361" spans="1:19" x14ac:dyDescent="0.3">
      <c r="A361" s="1" t="str">
        <f t="shared" si="183"/>
        <v>LP_ImmortalWill_05</v>
      </c>
      <c r="B361" s="1" t="s">
        <v>319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87"/>
        <v>0.89999999999999991</v>
      </c>
      <c r="O361" s="7" t="str">
        <f t="shared" ca="1" si="184"/>
        <v/>
      </c>
      <c r="S361" s="7" t="str">
        <f t="shared" ca="1" si="161"/>
        <v/>
      </c>
    </row>
    <row r="362" spans="1:19" x14ac:dyDescent="0.3">
      <c r="A362" s="1" t="str">
        <f t="shared" ref="A362:A365" si="188">B362&amp;"_"&amp;TEXT(D362,"00")</f>
        <v>LP_ImmortalWill_06</v>
      </c>
      <c r="B362" s="1" t="s">
        <v>319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87"/>
        <v>1.125</v>
      </c>
      <c r="O362" s="7" t="str">
        <f t="shared" ref="O362:O365" ca="1" si="189">IF(NOT(ISBLANK(N362)),N362,
IF(ISBLANK(M362),"",
VLOOKUP(M362,OFFSET(INDIRECT("$A:$B"),0,MATCH(M$1&amp;"_Verify",INDIRECT("$1:$1"),0)-1),2,0)
))</f>
        <v/>
      </c>
      <c r="S362" s="7" t="str">
        <f t="shared" ca="1" si="161"/>
        <v/>
      </c>
    </row>
    <row r="363" spans="1:19" x14ac:dyDescent="0.3">
      <c r="A363" s="1" t="str">
        <f t="shared" si="188"/>
        <v>LP_ImmortalWill_07</v>
      </c>
      <c r="B363" s="1" t="s">
        <v>319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87"/>
        <v>1.3650000000000002</v>
      </c>
      <c r="O363" s="7" t="str">
        <f t="shared" ca="1" si="189"/>
        <v/>
      </c>
      <c r="S363" s="7" t="str">
        <f t="shared" ca="1" si="161"/>
        <v/>
      </c>
    </row>
    <row r="364" spans="1:19" x14ac:dyDescent="0.3">
      <c r="A364" s="1" t="str">
        <f t="shared" si="188"/>
        <v>LP_ImmortalWill_08</v>
      </c>
      <c r="B364" s="1" t="s">
        <v>319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87"/>
        <v>1.62</v>
      </c>
      <c r="O364" s="7" t="str">
        <f t="shared" ca="1" si="189"/>
        <v/>
      </c>
      <c r="S364" s="7" t="str">
        <f t="shared" ca="1" si="161"/>
        <v/>
      </c>
    </row>
    <row r="365" spans="1:19" x14ac:dyDescent="0.3">
      <c r="A365" s="1" t="str">
        <f t="shared" si="188"/>
        <v>LP_ImmortalWill_09</v>
      </c>
      <c r="B365" s="1" t="s">
        <v>319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87"/>
        <v>1.89</v>
      </c>
      <c r="O365" s="7" t="str">
        <f t="shared" ca="1" si="189"/>
        <v/>
      </c>
      <c r="S365" s="7" t="str">
        <f t="shared" ca="1" si="161"/>
        <v/>
      </c>
    </row>
    <row r="366" spans="1:19" x14ac:dyDescent="0.3">
      <c r="A366" s="1" t="str">
        <f t="shared" ref="A366:A385" si="190">B366&amp;"_"&amp;TEXT(D366,"00")</f>
        <v>LP_ImmortalWillBetter_01</v>
      </c>
      <c r="B366" s="1" t="s">
        <v>320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87"/>
        <v>0.25</v>
      </c>
      <c r="O366" s="7" t="str">
        <f t="shared" ref="O366:O385" ca="1" si="191">IF(NOT(ISBLANK(N366)),N366,
IF(ISBLANK(M366),"",
VLOOKUP(M366,OFFSET(INDIRECT("$A:$B"),0,MATCH(M$1&amp;"_Verify",INDIRECT("$1:$1"),0)-1),2,0)
))</f>
        <v/>
      </c>
      <c r="S366" s="7" t="str">
        <f t="shared" ca="1" si="161"/>
        <v/>
      </c>
    </row>
    <row r="367" spans="1:19" x14ac:dyDescent="0.3">
      <c r="A367" s="1" t="str">
        <f t="shared" si="190"/>
        <v>LP_ImmortalWillBetter_02</v>
      </c>
      <c r="B367" s="1" t="s">
        <v>320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87"/>
        <v>0.52500000000000002</v>
      </c>
      <c r="O367" s="7" t="str">
        <f t="shared" ca="1" si="191"/>
        <v/>
      </c>
      <c r="S367" s="7" t="str">
        <f t="shared" ca="1" si="161"/>
        <v/>
      </c>
    </row>
    <row r="368" spans="1:19" x14ac:dyDescent="0.3">
      <c r="A368" s="1" t="str">
        <f t="shared" ref="A368:A370" si="192">B368&amp;"_"&amp;TEXT(D368,"00")</f>
        <v>LP_ImmortalWillBetter_03</v>
      </c>
      <c r="B368" s="1" t="s">
        <v>320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87"/>
        <v>0.82500000000000007</v>
      </c>
      <c r="O368" s="7" t="str">
        <f t="shared" ref="O368:O370" ca="1" si="193">IF(NOT(ISBLANK(N368)),N368,
IF(ISBLANK(M368),"",
VLOOKUP(M368,OFFSET(INDIRECT("$A:$B"),0,MATCH(M$1&amp;"_Verify",INDIRECT("$1:$1"),0)-1),2,0)
))</f>
        <v/>
      </c>
      <c r="S368" s="7" t="str">
        <f t="shared" ca="1" si="161"/>
        <v/>
      </c>
    </row>
    <row r="369" spans="1:21" x14ac:dyDescent="0.3">
      <c r="A369" s="1" t="str">
        <f t="shared" si="192"/>
        <v>LP_ImmortalWillBetter_04</v>
      </c>
      <c r="B369" s="1" t="s">
        <v>320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87"/>
        <v>1.1499999999999999</v>
      </c>
      <c r="O369" s="7" t="str">
        <f t="shared" ca="1" si="193"/>
        <v/>
      </c>
      <c r="S369" s="7" t="str">
        <f t="shared" ca="1" si="161"/>
        <v/>
      </c>
    </row>
    <row r="370" spans="1:21" x14ac:dyDescent="0.3">
      <c r="A370" s="1" t="str">
        <f t="shared" si="192"/>
        <v>LP_ImmortalWillBetter_05</v>
      </c>
      <c r="B370" s="1" t="s">
        <v>320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87"/>
        <v>1.5</v>
      </c>
      <c r="O370" s="7" t="str">
        <f t="shared" ca="1" si="193"/>
        <v/>
      </c>
      <c r="S370" s="7" t="str">
        <f t="shared" ca="1" si="161"/>
        <v/>
      </c>
    </row>
    <row r="371" spans="1:21" x14ac:dyDescent="0.3">
      <c r="A371" s="1" t="str">
        <f t="shared" si="190"/>
        <v>LP_HealAreaOnEncounter_01</v>
      </c>
      <c r="B371" s="1" t="s">
        <v>371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191"/>
        <v/>
      </c>
      <c r="Q371" s="1" t="s">
        <v>374</v>
      </c>
      <c r="S371" s="7">
        <f t="shared" ca="1" si="161"/>
        <v>1</v>
      </c>
      <c r="U371" s="1" t="s">
        <v>372</v>
      </c>
    </row>
    <row r="372" spans="1:21" x14ac:dyDescent="0.3">
      <c r="A372" s="1" t="str">
        <f t="shared" si="190"/>
        <v>LP_HealAreaOnEncounter_02</v>
      </c>
      <c r="B372" s="1" t="s">
        <v>371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91"/>
        <v/>
      </c>
      <c r="Q372" s="1" t="s">
        <v>374</v>
      </c>
      <c r="S372" s="7">
        <f t="shared" ca="1" si="161"/>
        <v>1</v>
      </c>
      <c r="U372" s="1" t="s">
        <v>372</v>
      </c>
    </row>
    <row r="373" spans="1:21" x14ac:dyDescent="0.3">
      <c r="A373" s="1" t="str">
        <f t="shared" si="190"/>
        <v>LP_HealAreaOnEncounter_03</v>
      </c>
      <c r="B373" s="1" t="s">
        <v>371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1"/>
        <v/>
      </c>
      <c r="Q373" s="1" t="s">
        <v>374</v>
      </c>
      <c r="S373" s="7">
        <f t="shared" ca="1" si="161"/>
        <v>1</v>
      </c>
      <c r="U373" s="1" t="s">
        <v>372</v>
      </c>
    </row>
    <row r="374" spans="1:21" x14ac:dyDescent="0.3">
      <c r="A374" s="1" t="str">
        <f t="shared" si="190"/>
        <v>LP_HealAreaOnEncounter_04</v>
      </c>
      <c r="B374" s="1" t="s">
        <v>371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1"/>
        <v/>
      </c>
      <c r="Q374" s="1" t="s">
        <v>374</v>
      </c>
      <c r="S374" s="7">
        <f t="shared" ca="1" si="161"/>
        <v>1</v>
      </c>
      <c r="U374" s="1" t="s">
        <v>372</v>
      </c>
    </row>
    <row r="375" spans="1:21" x14ac:dyDescent="0.3">
      <c r="A375" s="1" t="str">
        <f t="shared" si="190"/>
        <v>LP_HealAreaOnEncounter_05</v>
      </c>
      <c r="B375" s="1" t="s">
        <v>371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1"/>
        <v/>
      </c>
      <c r="Q375" s="1" t="s">
        <v>374</v>
      </c>
      <c r="S375" s="7">
        <f t="shared" ca="1" si="161"/>
        <v>1</v>
      </c>
      <c r="U375" s="1" t="s">
        <v>372</v>
      </c>
    </row>
    <row r="376" spans="1:21" x14ac:dyDescent="0.3">
      <c r="A376" s="1" t="str">
        <f t="shared" si="190"/>
        <v>LP_HealAreaOnEncounter_CreateHit_01</v>
      </c>
      <c r="B376" s="1" t="s">
        <v>372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CreateHitObject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O376" s="7" t="str">
        <f t="shared" ca="1" si="191"/>
        <v/>
      </c>
      <c r="S376" s="7" t="str">
        <f t="shared" ca="1" si="161"/>
        <v/>
      </c>
      <c r="T376" s="1" t="s">
        <v>375</v>
      </c>
    </row>
    <row r="377" spans="1:21" x14ac:dyDescent="0.3">
      <c r="A377" s="1" t="str">
        <f t="shared" si="190"/>
        <v>LP_HealAreaOnEncounter_CreateHit_02</v>
      </c>
      <c r="B377" s="1" t="s">
        <v>372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91"/>
        <v/>
      </c>
      <c r="S377" s="7" t="str">
        <f t="shared" ca="1" si="161"/>
        <v/>
      </c>
      <c r="T377" s="1" t="s">
        <v>375</v>
      </c>
    </row>
    <row r="378" spans="1:21" x14ac:dyDescent="0.3">
      <c r="A378" s="1" t="str">
        <f t="shared" si="190"/>
        <v>LP_HealAreaOnEncounter_CreateHit_03</v>
      </c>
      <c r="B378" s="1" t="s">
        <v>372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1"/>
        <v/>
      </c>
      <c r="S378" s="7" t="str">
        <f t="shared" ca="1" si="161"/>
        <v/>
      </c>
      <c r="T378" s="1" t="s">
        <v>375</v>
      </c>
    </row>
    <row r="379" spans="1:21" x14ac:dyDescent="0.3">
      <c r="A379" s="1" t="str">
        <f t="shared" si="190"/>
        <v>LP_HealAreaOnEncounter_CreateHit_04</v>
      </c>
      <c r="B379" s="1" t="s">
        <v>372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1"/>
        <v/>
      </c>
      <c r="S379" s="7" t="str">
        <f t="shared" ca="1" si="161"/>
        <v/>
      </c>
      <c r="T379" s="1" t="s">
        <v>375</v>
      </c>
    </row>
    <row r="380" spans="1:21" x14ac:dyDescent="0.3">
      <c r="A380" s="1" t="str">
        <f t="shared" si="190"/>
        <v>LP_HealAreaOnEncounter_CreateHit_05</v>
      </c>
      <c r="B380" s="1" t="s">
        <v>372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1"/>
        <v/>
      </c>
      <c r="S380" s="7" t="str">
        <f t="shared" ca="1" si="161"/>
        <v/>
      </c>
      <c r="T380" s="1" t="s">
        <v>375</v>
      </c>
    </row>
    <row r="381" spans="1:21" x14ac:dyDescent="0.3">
      <c r="A381" s="1" t="str">
        <f t="shared" si="190"/>
        <v>LP_HealAreaOnEncounter_CH_Heal_01</v>
      </c>
      <c r="B381" s="1" t="s">
        <v>376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4.2105263157894729E-2</v>
      </c>
      <c r="O381" s="7" t="str">
        <f t="shared" ca="1" si="191"/>
        <v/>
      </c>
      <c r="S381" s="7" t="str">
        <f t="shared" ref="S381:S385" ca="1" si="194">IF(NOT(ISBLANK(R381)),R381,
IF(ISBLANK(Q381),"",
VLOOKUP(Q381,OFFSET(INDIRECT("$A:$B"),0,MATCH(Q$1&amp;"_Verify",INDIRECT("$1:$1"),0)-1),2,0)
))</f>
        <v/>
      </c>
    </row>
    <row r="382" spans="1:21" x14ac:dyDescent="0.3">
      <c r="A382" s="1" t="str">
        <f t="shared" si="190"/>
        <v>LP_HealAreaOnEncounter_CH_Heal_02</v>
      </c>
      <c r="B382" s="1" t="s">
        <v>376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7.2476272648835188E-2</v>
      </c>
      <c r="O382" s="7" t="str">
        <f t="shared" ca="1" si="191"/>
        <v/>
      </c>
      <c r="S382" s="7" t="str">
        <f t="shared" ca="1" si="194"/>
        <v/>
      </c>
    </row>
    <row r="383" spans="1:21" x14ac:dyDescent="0.3">
      <c r="A383" s="1" t="str">
        <f t="shared" si="190"/>
        <v>LP_HealAreaOnEncounter_CH_Heal_03</v>
      </c>
      <c r="B383" s="1" t="s">
        <v>376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9.5169430425378523E-2</v>
      </c>
      <c r="O383" s="7" t="str">
        <f t="shared" ca="1" si="191"/>
        <v/>
      </c>
      <c r="S383" s="7" t="str">
        <f t="shared" ca="1" si="194"/>
        <v/>
      </c>
    </row>
    <row r="384" spans="1:21" x14ac:dyDescent="0.3">
      <c r="A384" s="1" t="str">
        <f t="shared" si="190"/>
        <v>LP_HealAreaOnEncounter_CH_Heal_04</v>
      </c>
      <c r="B384" s="1" t="s">
        <v>376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0.11260709914320688</v>
      </c>
      <c r="O384" s="7" t="str">
        <f t="shared" ca="1" si="191"/>
        <v/>
      </c>
      <c r="S384" s="7" t="str">
        <f t="shared" ca="1" si="194"/>
        <v/>
      </c>
    </row>
    <row r="385" spans="1:23" x14ac:dyDescent="0.3">
      <c r="A385" s="1" t="str">
        <f t="shared" si="190"/>
        <v>LP_HealAreaOnEncounter_CH_Heal_05</v>
      </c>
      <c r="B385" s="1" t="s">
        <v>376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0.12631578947368421</v>
      </c>
      <c r="O385" s="7" t="str">
        <f t="shared" ca="1" si="191"/>
        <v/>
      </c>
      <c r="S385" s="7" t="str">
        <f t="shared" ca="1" si="194"/>
        <v/>
      </c>
    </row>
    <row r="386" spans="1:23" x14ac:dyDescent="0.3">
      <c r="A386" s="1" t="str">
        <f t="shared" ref="A386:A403" si="195">B386&amp;"_"&amp;TEXT(D386,"00")</f>
        <v>LP_MoveSpeedUpOnAttacked_01</v>
      </c>
      <c r="B386" s="1" t="s">
        <v>321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ref="O386:O403" ca="1" si="196">IF(NOT(ISBLANK(N386)),N386,
IF(ISBLANK(M386),"",
VLOOKUP(M386,OFFSET(INDIRECT("$A:$B"),0,MATCH(M$1&amp;"_Verify",INDIRECT("$1:$1"),0)-1),2,0)
))</f>
        <v/>
      </c>
      <c r="Q386" s="1" t="s">
        <v>229</v>
      </c>
      <c r="S386" s="7">
        <f t="shared" ref="S386:S403" ca="1" si="197">IF(NOT(ISBLANK(R386)),R386,
IF(ISBLANK(Q386),"",
VLOOKUP(Q386,OFFSET(INDIRECT("$A:$B"),0,MATCH(Q$1&amp;"_Verify",INDIRECT("$1:$1"),0)-1),2,0)
))</f>
        <v>4</v>
      </c>
      <c r="U386" s="1" t="s">
        <v>323</v>
      </c>
    </row>
    <row r="387" spans="1:23" x14ac:dyDescent="0.3">
      <c r="A387" s="1" t="str">
        <f t="shared" si="195"/>
        <v>LP_MoveSpeedUpOnAttacked_02</v>
      </c>
      <c r="B387" s="1" t="s">
        <v>321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96"/>
        <v/>
      </c>
      <c r="Q387" s="1" t="s">
        <v>229</v>
      </c>
      <c r="S387" s="7">
        <f t="shared" ca="1" si="197"/>
        <v>4</v>
      </c>
      <c r="U387" s="1" t="s">
        <v>323</v>
      </c>
    </row>
    <row r="388" spans="1:23" x14ac:dyDescent="0.3">
      <c r="A388" s="1" t="str">
        <f t="shared" si="195"/>
        <v>LP_MoveSpeedUpOnAttacked_03</v>
      </c>
      <c r="B388" s="1" t="s">
        <v>321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96"/>
        <v/>
      </c>
      <c r="Q388" s="1" t="s">
        <v>229</v>
      </c>
      <c r="S388" s="7">
        <f t="shared" ca="1" si="197"/>
        <v>4</v>
      </c>
      <c r="U388" s="1" t="s">
        <v>323</v>
      </c>
    </row>
    <row r="389" spans="1:23" x14ac:dyDescent="0.3">
      <c r="A389" s="1" t="str">
        <f t="shared" ref="A389:A394" si="198">B389&amp;"_"&amp;TEXT(D389,"00")</f>
        <v>LP_MoveSpeedUpOnAttacked_Move_01</v>
      </c>
      <c r="B389" s="1" t="s">
        <v>322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2</v>
      </c>
      <c r="J389" s="1">
        <v>1</v>
      </c>
      <c r="M389" s="1" t="s">
        <v>572</v>
      </c>
      <c r="O389" s="7">
        <f t="shared" ref="O389:O394" ca="1" si="199">IF(NOT(ISBLANK(N389)),N389,
IF(ISBLANK(M389),"",
VLOOKUP(M389,OFFSET(INDIRECT("$A:$B"),0,MATCH(M$1&amp;"_Verify",INDIRECT("$1:$1"),0)-1),2,0)
))</f>
        <v>5</v>
      </c>
      <c r="R389" s="1">
        <v>1</v>
      </c>
      <c r="S389" s="7">
        <f t="shared" ref="S389:S394" ca="1" si="200">IF(NOT(ISBLANK(R389)),R389,
IF(ISBLANK(Q389),"",
VLOOKUP(Q389,OFFSET(INDIRECT("$A:$B"),0,MATCH(Q$1&amp;"_Verify",INDIRECT("$1:$1"),0)-1),2,0)
))</f>
        <v>1</v>
      </c>
      <c r="W389" s="1" t="s">
        <v>367</v>
      </c>
    </row>
    <row r="390" spans="1:23" x14ac:dyDescent="0.3">
      <c r="A390" s="1" t="str">
        <f t="shared" si="198"/>
        <v>LP_MoveSpeedUpOnAttacked_Move_02</v>
      </c>
      <c r="B390" s="1" t="s">
        <v>322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4.2</v>
      </c>
      <c r="J390" s="1">
        <v>1.4</v>
      </c>
      <c r="M390" s="1" t="s">
        <v>572</v>
      </c>
      <c r="O390" s="7">
        <f t="shared" ca="1" si="199"/>
        <v>5</v>
      </c>
      <c r="R390" s="1">
        <v>1</v>
      </c>
      <c r="S390" s="7">
        <f t="shared" ca="1" si="200"/>
        <v>1</v>
      </c>
      <c r="W390" s="1" t="s">
        <v>367</v>
      </c>
    </row>
    <row r="391" spans="1:23" x14ac:dyDescent="0.3">
      <c r="A391" s="1" t="str">
        <f t="shared" si="198"/>
        <v>LP_MoveSpeedUpOnAttacked_Move_03</v>
      </c>
      <c r="B391" s="1" t="s">
        <v>322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6.6000000000000005</v>
      </c>
      <c r="J391" s="1">
        <v>1.75</v>
      </c>
      <c r="M391" s="1" t="s">
        <v>572</v>
      </c>
      <c r="O391" s="7">
        <f t="shared" ca="1" si="199"/>
        <v>5</v>
      </c>
      <c r="R391" s="1">
        <v>1</v>
      </c>
      <c r="S391" s="7">
        <f t="shared" ca="1" si="200"/>
        <v>1</v>
      </c>
      <c r="W391" s="1" t="s">
        <v>367</v>
      </c>
    </row>
    <row r="392" spans="1:23" x14ac:dyDescent="0.3">
      <c r="A392" s="1" t="str">
        <f t="shared" si="198"/>
        <v>LP_MoveSpeedUpOnKill_01</v>
      </c>
      <c r="B392" s="1" t="s">
        <v>525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199"/>
        <v/>
      </c>
      <c r="Q392" s="1" t="s">
        <v>529</v>
      </c>
      <c r="S392" s="7">
        <f t="shared" ca="1" si="200"/>
        <v>6</v>
      </c>
      <c r="U392" s="1" t="s">
        <v>527</v>
      </c>
    </row>
    <row r="393" spans="1:23" x14ac:dyDescent="0.3">
      <c r="A393" s="1" t="str">
        <f t="shared" si="198"/>
        <v>LP_MoveSpeedUpOnKill_02</v>
      </c>
      <c r="B393" s="1" t="s">
        <v>525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199"/>
        <v/>
      </c>
      <c r="Q393" s="1" t="s">
        <v>529</v>
      </c>
      <c r="S393" s="7">
        <f t="shared" ca="1" si="200"/>
        <v>6</v>
      </c>
      <c r="U393" s="1" t="s">
        <v>527</v>
      </c>
    </row>
    <row r="394" spans="1:23" x14ac:dyDescent="0.3">
      <c r="A394" s="1" t="str">
        <f t="shared" si="198"/>
        <v>LP_MoveSpeedUpOnKill_03</v>
      </c>
      <c r="B394" s="1" t="s">
        <v>525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199"/>
        <v/>
      </c>
      <c r="Q394" s="1" t="s">
        <v>529</v>
      </c>
      <c r="S394" s="7">
        <f t="shared" ca="1" si="200"/>
        <v>6</v>
      </c>
      <c r="U394" s="1" t="s">
        <v>527</v>
      </c>
    </row>
    <row r="395" spans="1:23" x14ac:dyDescent="0.3">
      <c r="A395" s="1" t="str">
        <f t="shared" ref="A395:A397" si="201">B395&amp;"_"&amp;TEXT(D395,"00")</f>
        <v>LP_MoveSpeedUpOnKill_Move_01</v>
      </c>
      <c r="B395" s="1" t="s">
        <v>527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1.6666666666666667</v>
      </c>
      <c r="J395" s="1">
        <v>1</v>
      </c>
      <c r="M395" s="1" t="s">
        <v>572</v>
      </c>
      <c r="O395" s="7">
        <f t="shared" ref="O395:O397" ca="1" si="202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397" ca="1" si="203">IF(NOT(ISBLANK(R395)),R395,
IF(ISBLANK(Q395),"",
VLOOKUP(Q395,OFFSET(INDIRECT("$A:$B"),0,MATCH(Q$1&amp;"_Verify",INDIRECT("$1:$1"),0)-1),2,0)
))</f>
        <v>1</v>
      </c>
      <c r="W395" s="1" t="s">
        <v>367</v>
      </c>
    </row>
    <row r="396" spans="1:23" x14ac:dyDescent="0.3">
      <c r="A396" s="1" t="str">
        <f t="shared" si="201"/>
        <v>LP_MoveSpeedUpOnKill_Move_02</v>
      </c>
      <c r="B396" s="1" t="s">
        <v>527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3.5000000000000004</v>
      </c>
      <c r="J396" s="1">
        <v>1.4</v>
      </c>
      <c r="M396" s="1" t="s">
        <v>572</v>
      </c>
      <c r="O396" s="7">
        <f t="shared" ca="1" si="202"/>
        <v>5</v>
      </c>
      <c r="R396" s="1">
        <v>1</v>
      </c>
      <c r="S396" s="7">
        <f t="shared" ca="1" si="203"/>
        <v>1</v>
      </c>
      <c r="W396" s="1" t="s">
        <v>367</v>
      </c>
    </row>
    <row r="397" spans="1:23" x14ac:dyDescent="0.3">
      <c r="A397" s="1" t="str">
        <f t="shared" si="201"/>
        <v>LP_MoveSpeedUpOnKill_Move_03</v>
      </c>
      <c r="B397" s="1" t="s">
        <v>527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5.5</v>
      </c>
      <c r="J397" s="1">
        <v>1.75</v>
      </c>
      <c r="M397" s="1" t="s">
        <v>572</v>
      </c>
      <c r="O397" s="7">
        <f t="shared" ca="1" si="202"/>
        <v>5</v>
      </c>
      <c r="R397" s="1">
        <v>1</v>
      </c>
      <c r="S397" s="7">
        <f t="shared" ca="1" si="203"/>
        <v>1</v>
      </c>
      <c r="W397" s="1" t="s">
        <v>367</v>
      </c>
    </row>
    <row r="398" spans="1:23" x14ac:dyDescent="0.3">
      <c r="A398" s="1" t="str">
        <f t="shared" si="195"/>
        <v>LP_MineOnMove_01</v>
      </c>
      <c r="B398" s="1" t="s">
        <v>378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CreateHitObjectMoving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5</v>
      </c>
      <c r="O398" s="7" t="str">
        <f t="shared" ca="1" si="196"/>
        <v/>
      </c>
      <c r="S398" s="7" t="str">
        <f t="shared" ca="1" si="197"/>
        <v/>
      </c>
      <c r="T398" s="1" t="s">
        <v>381</v>
      </c>
    </row>
    <row r="399" spans="1:23" x14ac:dyDescent="0.3">
      <c r="A399" s="1" t="str">
        <f t="shared" si="195"/>
        <v>LP_MineOnMove_02</v>
      </c>
      <c r="B399" s="1" t="s">
        <v>378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6"/>
        <v/>
      </c>
      <c r="S399" s="7" t="str">
        <f t="shared" ca="1" si="197"/>
        <v/>
      </c>
      <c r="T399" s="1" t="s">
        <v>381</v>
      </c>
    </row>
    <row r="400" spans="1:23" x14ac:dyDescent="0.3">
      <c r="A400" s="1" t="str">
        <f t="shared" si="195"/>
        <v>LP_MineOnMove_03</v>
      </c>
      <c r="B400" s="1" t="s">
        <v>378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196"/>
        <v/>
      </c>
      <c r="S400" s="7" t="str">
        <f t="shared" ca="1" si="197"/>
        <v/>
      </c>
      <c r="T400" s="1" t="s">
        <v>381</v>
      </c>
    </row>
    <row r="401" spans="1:23" x14ac:dyDescent="0.3">
      <c r="A401" s="1" t="str">
        <f t="shared" si="195"/>
        <v>LP_MineOnMove_Damage_01</v>
      </c>
      <c r="B401" s="1" t="s">
        <v>380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CollisionDamage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2.3809523809523814</v>
      </c>
      <c r="O401" s="7" t="str">
        <f t="shared" ca="1" si="196"/>
        <v/>
      </c>
      <c r="P401" s="1">
        <v>1</v>
      </c>
      <c r="S401" s="7" t="str">
        <f t="shared" ca="1" si="197"/>
        <v/>
      </c>
    </row>
    <row r="402" spans="1:23" x14ac:dyDescent="0.3">
      <c r="A402" s="1" t="str">
        <f t="shared" si="195"/>
        <v>LP_MineOnMove_Damage_02</v>
      </c>
      <c r="B402" s="1" t="s">
        <v>380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5.0000000000000009</v>
      </c>
      <c r="O402" s="7" t="str">
        <f t="shared" ca="1" si="196"/>
        <v/>
      </c>
      <c r="P402" s="1">
        <v>1</v>
      </c>
      <c r="S402" s="7" t="str">
        <f t="shared" ca="1" si="197"/>
        <v/>
      </c>
    </row>
    <row r="403" spans="1:23" x14ac:dyDescent="0.3">
      <c r="A403" s="1" t="str">
        <f t="shared" si="195"/>
        <v>LP_MineOnMove_Damage_03</v>
      </c>
      <c r="B403" s="1" t="s">
        <v>380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7.8571428571428594</v>
      </c>
      <c r="O403" s="7" t="str">
        <f t="shared" ca="1" si="196"/>
        <v/>
      </c>
      <c r="P403" s="1">
        <v>1</v>
      </c>
      <c r="S403" s="7" t="str">
        <f t="shared" ca="1" si="197"/>
        <v/>
      </c>
    </row>
    <row r="404" spans="1:23" x14ac:dyDescent="0.3">
      <c r="A404" s="1" t="str">
        <f t="shared" ref="A404:A408" si="204">B404&amp;"_"&amp;TEXT(D404,"00")</f>
        <v>LP_SlowHitObject_01</v>
      </c>
      <c r="B404" s="1" t="s">
        <v>324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SlowHitObjectSpeed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2.5000000000000001E-2</v>
      </c>
      <c r="O404" s="7" t="str">
        <f t="shared" ref="O404:O408" ca="1" si="205">IF(NOT(ISBLANK(N404)),N404,
IF(ISBLANK(M404),"",
VLOOKUP(M404,OFFSET(INDIRECT("$A:$B"),0,MATCH(M$1&amp;"_Verify",INDIRECT("$1:$1"),0)-1),2,0)
))</f>
        <v/>
      </c>
      <c r="S404" s="7" t="str">
        <f t="shared" ref="S404:S431" ca="1" si="206">IF(NOT(ISBLANK(R404)),R404,
IF(ISBLANK(Q404),"",
VLOOKUP(Q404,OFFSET(INDIRECT("$A:$B"),0,MATCH(Q$1&amp;"_Verify",INDIRECT("$1:$1"),0)-1),2,0)
))</f>
        <v/>
      </c>
    </row>
    <row r="405" spans="1:23" x14ac:dyDescent="0.3">
      <c r="A405" s="1" t="str">
        <f t="shared" si="204"/>
        <v>LP_SlowHitObject_02</v>
      </c>
      <c r="B405" s="1" t="s">
        <v>324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5.2500000000000005E-2</v>
      </c>
      <c r="O405" s="7" t="str">
        <f t="shared" ca="1" si="205"/>
        <v/>
      </c>
      <c r="S405" s="7" t="str">
        <f t="shared" ca="1" si="206"/>
        <v/>
      </c>
    </row>
    <row r="406" spans="1:23" x14ac:dyDescent="0.3">
      <c r="A406" s="1" t="str">
        <f t="shared" si="204"/>
        <v>LP_SlowHitObject_03</v>
      </c>
      <c r="B406" s="1" t="s">
        <v>324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8.2500000000000018E-2</v>
      </c>
      <c r="O406" s="7" t="str">
        <f t="shared" ca="1" si="205"/>
        <v/>
      </c>
      <c r="S406" s="7" t="str">
        <f t="shared" ca="1" si="206"/>
        <v/>
      </c>
    </row>
    <row r="407" spans="1:23" x14ac:dyDescent="0.3">
      <c r="A407" s="1" t="str">
        <f t="shared" si="204"/>
        <v>LP_SlowHitObject_04</v>
      </c>
      <c r="B407" s="1" t="s">
        <v>324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0.11499999999999999</v>
      </c>
      <c r="O407" s="7" t="str">
        <f t="shared" ca="1" si="205"/>
        <v/>
      </c>
      <c r="S407" s="7" t="str">
        <f t="shared" ca="1" si="206"/>
        <v/>
      </c>
    </row>
    <row r="408" spans="1:23" x14ac:dyDescent="0.3">
      <c r="A408" s="1" t="str">
        <f t="shared" si="204"/>
        <v>LP_SlowHitObject_05</v>
      </c>
      <c r="B408" s="1" t="s">
        <v>324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0.15</v>
      </c>
      <c r="O408" s="7" t="str">
        <f t="shared" ca="1" si="205"/>
        <v/>
      </c>
      <c r="S408" s="7" t="str">
        <f t="shared" ca="1" si="206"/>
        <v/>
      </c>
    </row>
    <row r="409" spans="1:23" x14ac:dyDescent="0.3">
      <c r="A409" s="1" t="str">
        <f t="shared" ref="A409:A413" si="207">B409&amp;"_"&amp;TEXT(D409,"00")</f>
        <v>LP_SlowHitObjectBetter_01</v>
      </c>
      <c r="B409" s="1" t="s">
        <v>530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ref="J409:J413" si="208">J404*5/3</f>
        <v>4.1666666666666664E-2</v>
      </c>
      <c r="O409" s="7" t="str">
        <f t="shared" ref="O409:O413" ca="1" si="209">IF(NOT(ISBLANK(N409)),N409,
IF(ISBLANK(M409),"",
VLOOKUP(M409,OFFSET(INDIRECT("$A:$B"),0,MATCH(M$1&amp;"_Verify",INDIRECT("$1:$1"),0)-1),2,0)
))</f>
        <v/>
      </c>
      <c r="S409" s="7" t="str">
        <f t="shared" ref="S409:S413" ca="1" si="210">IF(NOT(ISBLANK(R409)),R409,
IF(ISBLANK(Q409),"",
VLOOKUP(Q409,OFFSET(INDIRECT("$A:$B"),0,MATCH(Q$1&amp;"_Verify",INDIRECT("$1:$1"),0)-1),2,0)
))</f>
        <v/>
      </c>
    </row>
    <row r="410" spans="1:23" x14ac:dyDescent="0.3">
      <c r="A410" s="1" t="str">
        <f t="shared" si="207"/>
        <v>LP_SlowHitObjectBetter_02</v>
      </c>
      <c r="B410" s="1" t="s">
        <v>530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08"/>
        <v>8.7500000000000008E-2</v>
      </c>
      <c r="O410" s="7" t="str">
        <f t="shared" ca="1" si="209"/>
        <v/>
      </c>
      <c r="S410" s="7" t="str">
        <f t="shared" ca="1" si="210"/>
        <v/>
      </c>
    </row>
    <row r="411" spans="1:23" x14ac:dyDescent="0.3">
      <c r="A411" s="1" t="str">
        <f t="shared" si="207"/>
        <v>LP_SlowHitObjectBetter_03</v>
      </c>
      <c r="B411" s="1" t="s">
        <v>530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08"/>
        <v>0.13750000000000004</v>
      </c>
      <c r="O411" s="7" t="str">
        <f t="shared" ca="1" si="209"/>
        <v/>
      </c>
      <c r="S411" s="7" t="str">
        <f t="shared" ca="1" si="210"/>
        <v/>
      </c>
    </row>
    <row r="412" spans="1:23" x14ac:dyDescent="0.3">
      <c r="A412" s="1" t="str">
        <f t="shared" si="207"/>
        <v>LP_SlowHitObjectBetter_04</v>
      </c>
      <c r="B412" s="1" t="s">
        <v>530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08"/>
        <v>0.19166666666666665</v>
      </c>
      <c r="O412" s="7" t="str">
        <f t="shared" ca="1" si="209"/>
        <v/>
      </c>
      <c r="S412" s="7" t="str">
        <f t="shared" ca="1" si="210"/>
        <v/>
      </c>
    </row>
    <row r="413" spans="1:23" x14ac:dyDescent="0.3">
      <c r="A413" s="1" t="str">
        <f t="shared" si="207"/>
        <v>LP_SlowHitObjectBetter_05</v>
      </c>
      <c r="B413" s="1" t="s">
        <v>530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08"/>
        <v>0.25</v>
      </c>
      <c r="O413" s="7" t="str">
        <f t="shared" ca="1" si="209"/>
        <v/>
      </c>
      <c r="S413" s="7" t="str">
        <f t="shared" ca="1" si="210"/>
        <v/>
      </c>
    </row>
    <row r="414" spans="1:23" x14ac:dyDescent="0.3">
      <c r="A414" s="1" t="str">
        <f t="shared" ref="A414:A416" si="211">B414&amp;"_"&amp;TEXT(D414,"00")</f>
        <v>LP_Paralyze_01</v>
      </c>
      <c r="B414" s="1" t="s">
        <v>335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CertainHpHitObject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0.33</v>
      </c>
      <c r="O414" s="7" t="str">
        <f t="shared" ref="O414:O416" ca="1" si="212">IF(NOT(ISBLANK(N414)),N414,
IF(ISBLANK(M414),"",
VLOOKUP(M414,OFFSET(INDIRECT("$A:$B"),0,MATCH(M$1&amp;"_Verify",INDIRECT("$1:$1"),0)-1),2,0)
))</f>
        <v/>
      </c>
      <c r="P414" s="1">
        <v>1</v>
      </c>
      <c r="S414" s="7" t="str">
        <f t="shared" ca="1" si="206"/>
        <v/>
      </c>
      <c r="U414" s="1" t="s">
        <v>336</v>
      </c>
      <c r="V414" s="1">
        <v>0.7</v>
      </c>
      <c r="W414" s="1" t="s">
        <v>442</v>
      </c>
    </row>
    <row r="415" spans="1:23" x14ac:dyDescent="0.3">
      <c r="A415" s="1" t="str">
        <f t="shared" si="211"/>
        <v>LP_Paralyze_02</v>
      </c>
      <c r="B415" s="1" t="s">
        <v>335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0.45</v>
      </c>
      <c r="O415" s="7" t="str">
        <f t="shared" ca="1" si="212"/>
        <v/>
      </c>
      <c r="P415" s="1">
        <v>1</v>
      </c>
      <c r="S415" s="7" t="str">
        <f t="shared" ca="1" si="206"/>
        <v/>
      </c>
      <c r="U415" s="1" t="s">
        <v>336</v>
      </c>
      <c r="V415" s="1" t="s">
        <v>443</v>
      </c>
      <c r="W415" s="1" t="s">
        <v>444</v>
      </c>
    </row>
    <row r="416" spans="1:23" x14ac:dyDescent="0.3">
      <c r="A416" s="1" t="str">
        <f t="shared" si="211"/>
        <v>LP_Paralyze_03</v>
      </c>
      <c r="B416" s="1" t="s">
        <v>335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0.65</v>
      </c>
      <c r="O416" s="7" t="str">
        <f t="shared" ca="1" si="212"/>
        <v/>
      </c>
      <c r="P416" s="1">
        <v>1</v>
      </c>
      <c r="S416" s="7" t="str">
        <f t="shared" ca="1" si="206"/>
        <v/>
      </c>
      <c r="U416" s="1" t="s">
        <v>336</v>
      </c>
      <c r="V416" s="1" t="s">
        <v>342</v>
      </c>
      <c r="W416" s="1" t="s">
        <v>343</v>
      </c>
    </row>
    <row r="417" spans="1:23" x14ac:dyDescent="0.3">
      <c r="A417" s="1" t="str">
        <f t="shared" ref="A417:A422" si="213">B417&amp;"_"&amp;TEXT(D417,"00")</f>
        <v>LP_Paralyze_CannotAction_01</v>
      </c>
      <c r="B417" s="1" t="s">
        <v>336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CannotAction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1.4</v>
      </c>
      <c r="O417" s="7" t="str">
        <f t="shared" ref="O417:O422" ca="1" si="214">IF(NOT(ISBLANK(N417)),N417,
IF(ISBLANK(M417),"",
VLOOKUP(M417,OFFSET(INDIRECT("$A:$B"),0,MATCH(M$1&amp;"_Verify",INDIRECT("$1:$1"),0)-1),2,0)
))</f>
        <v/>
      </c>
      <c r="S417" s="7" t="str">
        <f t="shared" ca="1" si="206"/>
        <v/>
      </c>
    </row>
    <row r="418" spans="1:23" x14ac:dyDescent="0.3">
      <c r="A418" s="1" t="str">
        <f t="shared" si="213"/>
        <v>LP_Paralyze_CannotAction_02</v>
      </c>
      <c r="B418" s="1" t="s">
        <v>336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2</v>
      </c>
      <c r="O418" s="7" t="str">
        <f t="shared" ca="1" si="214"/>
        <v/>
      </c>
      <c r="S418" s="7" t="str">
        <f t="shared" ca="1" si="206"/>
        <v/>
      </c>
    </row>
    <row r="419" spans="1:23" x14ac:dyDescent="0.3">
      <c r="A419" s="1" t="str">
        <f t="shared" ref="A419" si="215">B419&amp;"_"&amp;TEXT(D419,"00")</f>
        <v>LP_Paralyze_CannotAction_03</v>
      </c>
      <c r="B419" s="1" t="s">
        <v>336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2.6</v>
      </c>
      <c r="O419" s="7" t="str">
        <f t="shared" ref="O419" ca="1" si="216">IF(NOT(ISBLANK(N419)),N419,
IF(ISBLANK(M419),"",
VLOOKUP(M419,OFFSET(INDIRECT("$A:$B"),0,MATCH(M$1&amp;"_Verify",INDIRECT("$1:$1"),0)-1),2,0)
))</f>
        <v/>
      </c>
      <c r="S419" s="7" t="str">
        <f t="shared" ref="S419" ca="1" si="217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213"/>
        <v>LP_Hold_01</v>
      </c>
      <c r="B420" s="1" t="s">
        <v>326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AttackWeightHitObject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0.25</v>
      </c>
      <c r="K420" s="1">
        <v>7.0000000000000007E-2</v>
      </c>
      <c r="O420" s="7" t="str">
        <f t="shared" ca="1" si="214"/>
        <v/>
      </c>
      <c r="P420" s="1">
        <v>1</v>
      </c>
      <c r="S420" s="7" t="str">
        <f t="shared" ca="1" si="206"/>
        <v/>
      </c>
      <c r="U420" s="1" t="s">
        <v>327</v>
      </c>
    </row>
    <row r="421" spans="1:23" x14ac:dyDescent="0.3">
      <c r="A421" s="1" t="str">
        <f t="shared" si="213"/>
        <v>LP_Hold_02</v>
      </c>
      <c r="B421" s="1" t="s">
        <v>326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0.35</v>
      </c>
      <c r="K421" s="1">
        <v>0.09</v>
      </c>
      <c r="O421" s="7" t="str">
        <f t="shared" ca="1" si="214"/>
        <v/>
      </c>
      <c r="P421" s="1">
        <v>1</v>
      </c>
      <c r="S421" s="7" t="str">
        <f t="shared" ca="1" si="206"/>
        <v/>
      </c>
      <c r="U421" s="1" t="s">
        <v>327</v>
      </c>
    </row>
    <row r="422" spans="1:23" x14ac:dyDescent="0.3">
      <c r="A422" s="1" t="str">
        <f t="shared" si="213"/>
        <v>LP_Hold_03</v>
      </c>
      <c r="B422" s="1" t="s">
        <v>326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0.45</v>
      </c>
      <c r="K422" s="1">
        <v>0.11</v>
      </c>
      <c r="O422" s="7" t="str">
        <f t="shared" ca="1" si="214"/>
        <v/>
      </c>
      <c r="P422" s="1">
        <v>1</v>
      </c>
      <c r="S422" s="7" t="str">
        <f t="shared" ca="1" si="206"/>
        <v/>
      </c>
      <c r="U422" s="1" t="s">
        <v>327</v>
      </c>
    </row>
    <row r="423" spans="1:23" x14ac:dyDescent="0.3">
      <c r="A423" s="1" t="str">
        <f t="shared" ref="A423:A428" si="218">B423&amp;"_"&amp;TEXT(D423,"00")</f>
        <v>LP_Hold_CannotMove_01</v>
      </c>
      <c r="B423" s="1" t="s">
        <v>328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CannotMove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1.5</v>
      </c>
      <c r="O423" s="7" t="str">
        <f t="shared" ref="O423:O428" ca="1" si="219">IF(NOT(ISBLANK(N423)),N423,
IF(ISBLANK(M423),"",
VLOOKUP(M423,OFFSET(INDIRECT("$A:$B"),0,MATCH(M$1&amp;"_Verify",INDIRECT("$1:$1"),0)-1),2,0)
))</f>
        <v/>
      </c>
      <c r="S423" s="7" t="str">
        <f t="shared" ca="1" si="206"/>
        <v/>
      </c>
      <c r="V423" s="1" t="s">
        <v>366</v>
      </c>
    </row>
    <row r="424" spans="1:23" x14ac:dyDescent="0.3">
      <c r="A424" s="1" t="str">
        <f t="shared" si="218"/>
        <v>LP_Hold_CannotMove_02</v>
      </c>
      <c r="B424" s="1" t="s">
        <v>328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3.1500000000000004</v>
      </c>
      <c r="O424" s="7" t="str">
        <f t="shared" ca="1" si="219"/>
        <v/>
      </c>
      <c r="S424" s="7" t="str">
        <f t="shared" ca="1" si="206"/>
        <v/>
      </c>
      <c r="V424" s="1" t="s">
        <v>366</v>
      </c>
    </row>
    <row r="425" spans="1:23" x14ac:dyDescent="0.3">
      <c r="A425" s="1" t="str">
        <f t="shared" si="218"/>
        <v>LP_Hold_CannotMove_03</v>
      </c>
      <c r="B425" s="1" t="s">
        <v>328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4.95</v>
      </c>
      <c r="O425" s="7" t="str">
        <f t="shared" ca="1" si="219"/>
        <v/>
      </c>
      <c r="S425" s="7" t="str">
        <f t="shared" ca="1" si="206"/>
        <v/>
      </c>
      <c r="V425" s="1" t="s">
        <v>366</v>
      </c>
    </row>
    <row r="426" spans="1:23" x14ac:dyDescent="0.3">
      <c r="A426" s="1" t="str">
        <f t="shared" si="218"/>
        <v>LP_Transport_01</v>
      </c>
      <c r="B426" s="1" t="s">
        <v>362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TeleportingHitObject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0.15</v>
      </c>
      <c r="K426" s="1">
        <v>0.1</v>
      </c>
      <c r="L426" s="1">
        <v>0.1</v>
      </c>
      <c r="N426" s="1">
        <v>3</v>
      </c>
      <c r="O426" s="7">
        <f t="shared" ca="1" si="219"/>
        <v>3</v>
      </c>
      <c r="P426" s="1">
        <v>1</v>
      </c>
      <c r="R426" s="1">
        <v>0</v>
      </c>
      <c r="S426" s="7">
        <f t="shared" ca="1" si="206"/>
        <v>0</v>
      </c>
      <c r="U426" s="1" t="s">
        <v>359</v>
      </c>
    </row>
    <row r="427" spans="1:23" x14ac:dyDescent="0.3">
      <c r="A427" s="1" t="str">
        <f t="shared" si="218"/>
        <v>LP_Transport_02</v>
      </c>
      <c r="B427" s="1" t="s">
        <v>362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0.22500000000000001</v>
      </c>
      <c r="K427" s="1">
        <v>0.1</v>
      </c>
      <c r="L427" s="1">
        <v>0.1</v>
      </c>
      <c r="N427" s="1">
        <v>6</v>
      </c>
      <c r="O427" s="7">
        <f t="shared" ca="1" si="219"/>
        <v>6</v>
      </c>
      <c r="P427" s="1">
        <v>1</v>
      </c>
      <c r="R427" s="1">
        <v>1</v>
      </c>
      <c r="S427" s="7">
        <f t="shared" ca="1" si="206"/>
        <v>1</v>
      </c>
      <c r="U427" s="1" t="s">
        <v>359</v>
      </c>
    </row>
    <row r="428" spans="1:23" x14ac:dyDescent="0.3">
      <c r="A428" s="1" t="str">
        <f t="shared" si="218"/>
        <v>LP_Transport_03</v>
      </c>
      <c r="B428" s="1" t="s">
        <v>362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K428" s="1">
        <v>0.1</v>
      </c>
      <c r="L428" s="1">
        <v>0.1</v>
      </c>
      <c r="N428" s="1">
        <v>9</v>
      </c>
      <c r="O428" s="7">
        <f t="shared" ca="1" si="219"/>
        <v>9</v>
      </c>
      <c r="P428" s="1">
        <v>1</v>
      </c>
      <c r="R428" s="1">
        <v>2</v>
      </c>
      <c r="S428" s="7">
        <f t="shared" ca="1" si="206"/>
        <v>2</v>
      </c>
      <c r="U428" s="1" t="s">
        <v>359</v>
      </c>
    </row>
    <row r="429" spans="1:23" x14ac:dyDescent="0.3">
      <c r="A429" s="1" t="str">
        <f t="shared" ref="A429:A431" si="220">B429&amp;"_"&amp;TEXT(D429,"00")</f>
        <v>LP_Transport_Teleported_01</v>
      </c>
      <c r="B429" s="1" t="s">
        <v>363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Teleported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10</v>
      </c>
      <c r="O429" s="7" t="str">
        <f t="shared" ref="O429:O431" ca="1" si="221">IF(NOT(ISBLANK(N429)),N429,
IF(ISBLANK(M429),"",
VLOOKUP(M429,OFFSET(INDIRECT("$A:$B"),0,MATCH(M$1&amp;"_Verify",INDIRECT("$1:$1"),0)-1),2,0)
))</f>
        <v/>
      </c>
      <c r="S429" s="7" t="str">
        <f t="shared" ca="1" si="206"/>
        <v/>
      </c>
      <c r="U429" s="1" t="s">
        <v>448</v>
      </c>
      <c r="V429" s="1" t="s">
        <v>364</v>
      </c>
      <c r="W429" s="1" t="s">
        <v>365</v>
      </c>
    </row>
    <row r="430" spans="1:23" x14ac:dyDescent="0.3">
      <c r="A430" s="1" t="str">
        <f t="shared" si="220"/>
        <v>LP_Transport_Teleported_02</v>
      </c>
      <c r="B430" s="1" t="s">
        <v>363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0">
        <v>14</v>
      </c>
      <c r="O430" s="7" t="str">
        <f t="shared" ca="1" si="221"/>
        <v/>
      </c>
      <c r="S430" s="7" t="str">
        <f t="shared" ca="1" si="206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si="220"/>
        <v>LP_Transport_Teleported_03</v>
      </c>
      <c r="B431" s="1" t="s">
        <v>363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0">
        <v>18</v>
      </c>
      <c r="O431" s="7" t="str">
        <f t="shared" ca="1" si="221"/>
        <v/>
      </c>
      <c r="S431" s="7" t="str">
        <f t="shared" ca="1" si="206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ref="A432:A441" si="222">B432&amp;"_"&amp;TEXT(D432,"00")</f>
        <v>LP_SummonShield_01</v>
      </c>
      <c r="B432" s="1" t="s">
        <v>383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CreateWall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3</v>
      </c>
      <c r="K432" s="1">
        <v>3</v>
      </c>
      <c r="O432" s="7" t="str">
        <f t="shared" ref="O432:O441" ca="1" si="223">IF(NOT(ISBLANK(N432)),N432,
IF(ISBLANK(M432),"",
VLOOKUP(M432,OFFSET(INDIRECT("$A:$B"),0,MATCH(M$1&amp;"_Verify",INDIRECT("$1:$1"),0)-1),2,0)
))</f>
        <v/>
      </c>
      <c r="S432" s="7" t="str">
        <f t="shared" ref="S432:S441" ca="1" si="224">IF(NOT(ISBLANK(R432)),R432,
IF(ISBLANK(Q432),"",
VLOOKUP(Q432,OFFSET(INDIRECT("$A:$B"),0,MATCH(Q$1&amp;"_Verify",INDIRECT("$1:$1"),0)-1),2,0)
))</f>
        <v/>
      </c>
      <c r="T432" s="1" t="s">
        <v>385</v>
      </c>
    </row>
    <row r="433" spans="1:20" x14ac:dyDescent="0.3">
      <c r="A433" s="1" t="str">
        <f t="shared" si="222"/>
        <v>LP_SummonShield_02</v>
      </c>
      <c r="B433" s="1" t="s">
        <v>383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1.9672131147540985</v>
      </c>
      <c r="K433" s="1">
        <v>3</v>
      </c>
      <c r="O433" s="7" t="str">
        <f t="shared" ca="1" si="223"/>
        <v/>
      </c>
      <c r="S433" s="7" t="str">
        <f t="shared" ca="1" si="224"/>
        <v/>
      </c>
      <c r="T433" s="1" t="s">
        <v>385</v>
      </c>
    </row>
    <row r="434" spans="1:20" x14ac:dyDescent="0.3">
      <c r="A434" s="1" t="str">
        <f t="shared" si="222"/>
        <v>LP_SummonShield_03</v>
      </c>
      <c r="B434" s="1" t="s">
        <v>383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1.4285714285714284</v>
      </c>
      <c r="K434" s="1">
        <v>3</v>
      </c>
      <c r="O434" s="7" t="str">
        <f t="shared" ca="1" si="223"/>
        <v/>
      </c>
      <c r="S434" s="7" t="str">
        <f t="shared" ca="1" si="224"/>
        <v/>
      </c>
      <c r="T434" s="1" t="s">
        <v>385</v>
      </c>
    </row>
    <row r="435" spans="1:20" x14ac:dyDescent="0.3">
      <c r="A435" s="1" t="str">
        <f t="shared" si="222"/>
        <v>LP_SummonShield_04</v>
      </c>
      <c r="B435" s="1" t="s">
        <v>383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1.1009174311926606</v>
      </c>
      <c r="K435" s="1">
        <v>3</v>
      </c>
      <c r="O435" s="7" t="str">
        <f t="shared" ca="1" si="223"/>
        <v/>
      </c>
      <c r="S435" s="7" t="str">
        <f t="shared" ca="1" si="224"/>
        <v/>
      </c>
      <c r="T435" s="1" t="s">
        <v>385</v>
      </c>
    </row>
    <row r="436" spans="1:20" x14ac:dyDescent="0.3">
      <c r="A436" s="1" t="str">
        <f t="shared" si="222"/>
        <v>LP_SummonShield_05</v>
      </c>
      <c r="B436" s="1" t="s">
        <v>383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0.88235294117647056</v>
      </c>
      <c r="K436" s="1">
        <v>3</v>
      </c>
      <c r="O436" s="7" t="str">
        <f t="shared" ca="1" si="223"/>
        <v/>
      </c>
      <c r="S436" s="7" t="str">
        <f t="shared" ca="1" si="224"/>
        <v/>
      </c>
      <c r="T436" s="1" t="s">
        <v>385</v>
      </c>
    </row>
    <row r="437" spans="1:20" x14ac:dyDescent="0.3">
      <c r="A437" s="1" t="str">
        <f t="shared" si="222"/>
        <v>LP_HealSpOnAttack_01</v>
      </c>
      <c r="B437" s="1" t="s">
        <v>535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HealSpOnHit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</v>
      </c>
      <c r="K437" s="1">
        <v>1</v>
      </c>
      <c r="O437" s="7" t="str">
        <f t="shared" ca="1" si="223"/>
        <v/>
      </c>
      <c r="S437" s="7" t="str">
        <f t="shared" ca="1" si="224"/>
        <v/>
      </c>
    </row>
    <row r="438" spans="1:20" x14ac:dyDescent="0.3">
      <c r="A438" s="1" t="str">
        <f t="shared" si="222"/>
        <v>LP_HealSpOnAttack_02</v>
      </c>
      <c r="B438" s="1" t="s">
        <v>535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2.1</v>
      </c>
      <c r="K438" s="1">
        <v>2.1</v>
      </c>
      <c r="O438" s="7" t="str">
        <f t="shared" ca="1" si="223"/>
        <v/>
      </c>
      <c r="S438" s="7" t="str">
        <f t="shared" ca="1" si="224"/>
        <v/>
      </c>
    </row>
    <row r="439" spans="1:20" x14ac:dyDescent="0.3">
      <c r="A439" s="1" t="str">
        <f t="shared" si="222"/>
        <v>LP_HealSpOnAttack_03</v>
      </c>
      <c r="B439" s="1" t="s">
        <v>535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3.3000000000000003</v>
      </c>
      <c r="K439" s="1">
        <v>3.3000000000000003</v>
      </c>
      <c r="O439" s="7" t="str">
        <f t="shared" ca="1" si="223"/>
        <v/>
      </c>
      <c r="S439" s="7" t="str">
        <f t="shared" ca="1" si="224"/>
        <v/>
      </c>
    </row>
    <row r="440" spans="1:20" x14ac:dyDescent="0.3">
      <c r="A440" s="1" t="str">
        <f t="shared" si="222"/>
        <v>LP_HealSpOnAttackBetter_01</v>
      </c>
      <c r="B440" s="1" t="s">
        <v>537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1.6666666666666667</v>
      </c>
      <c r="K440" s="1">
        <v>1.6666666666666667</v>
      </c>
      <c r="O440" s="7" t="str">
        <f t="shared" ca="1" si="223"/>
        <v/>
      </c>
      <c r="S440" s="7" t="str">
        <f t="shared" ca="1" si="224"/>
        <v/>
      </c>
    </row>
    <row r="441" spans="1:20" x14ac:dyDescent="0.3">
      <c r="A441" s="1" t="str">
        <f t="shared" si="222"/>
        <v>LP_HealSpOnAttackBetter_02</v>
      </c>
      <c r="B441" s="1" t="s">
        <v>537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3.5000000000000004</v>
      </c>
      <c r="K441" s="1">
        <v>3.5000000000000004</v>
      </c>
      <c r="O441" s="7" t="str">
        <f t="shared" ca="1" si="223"/>
        <v/>
      </c>
      <c r="S441" s="7" t="str">
        <f t="shared" ca="1" si="224"/>
        <v/>
      </c>
    </row>
    <row r="442" spans="1:20" x14ac:dyDescent="0.3">
      <c r="A442" s="1" t="str">
        <f t="shared" ref="A442:A447" si="225">B442&amp;"_"&amp;TEXT(D442,"00")</f>
        <v>LP_HealSpOnAttackBetter_03</v>
      </c>
      <c r="B442" s="1" t="s">
        <v>537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5.5</v>
      </c>
      <c r="K442" s="1">
        <v>5.5</v>
      </c>
      <c r="O442" s="7" t="str">
        <f t="shared" ref="O442:O447" ca="1" si="226">IF(NOT(ISBLANK(N442)),N442,
IF(ISBLANK(M442),"",
VLOOKUP(M442,OFFSET(INDIRECT("$A:$B"),0,MATCH(M$1&amp;"_Verify",INDIRECT("$1:$1"),0)-1),2,0)
))</f>
        <v/>
      </c>
      <c r="S442" s="7" t="str">
        <f t="shared" ref="S442:S447" ca="1" si="227">IF(NOT(ISBLANK(R442)),R442,
IF(ISBLANK(Q442),"",
VLOOKUP(Q442,OFFSET(INDIRECT("$A:$B"),0,MATCH(Q$1&amp;"_Verify",INDIRECT("$1:$1"),0)-1),2,0)
))</f>
        <v/>
      </c>
    </row>
    <row r="443" spans="1:20" x14ac:dyDescent="0.3">
      <c r="A443" s="1" t="str">
        <f t="shared" si="225"/>
        <v>LP_PaybackSp_01</v>
      </c>
      <c r="B443" s="1" t="s">
        <v>551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PaybackSp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0.23333333333333336</v>
      </c>
      <c r="K443" s="1">
        <v>0.28518518518518521</v>
      </c>
      <c r="O443" s="7" t="str">
        <f t="shared" ca="1" si="226"/>
        <v/>
      </c>
      <c r="S443" s="7" t="str">
        <f t="shared" ca="1" si="227"/>
        <v/>
      </c>
    </row>
    <row r="444" spans="1:20" x14ac:dyDescent="0.3">
      <c r="A444" s="1" t="str">
        <f t="shared" si="225"/>
        <v>LP_PaybackSp_02</v>
      </c>
      <c r="B444" s="1" t="s">
        <v>551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0.38126801152737749</v>
      </c>
      <c r="K444" s="1">
        <v>0.46599423631123921</v>
      </c>
      <c r="O444" s="7" t="str">
        <f t="shared" ca="1" si="226"/>
        <v/>
      </c>
      <c r="S444" s="7" t="str">
        <f t="shared" ca="1" si="227"/>
        <v/>
      </c>
    </row>
    <row r="445" spans="1:20" x14ac:dyDescent="0.3">
      <c r="A445" s="1" t="str">
        <f t="shared" si="225"/>
        <v>LP_PaybackSp_03</v>
      </c>
      <c r="B445" s="1" t="s">
        <v>551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0.48236658932714627</v>
      </c>
      <c r="K445" s="1">
        <v>0.58955916473317882</v>
      </c>
      <c r="O445" s="7" t="str">
        <f t="shared" ca="1" si="226"/>
        <v/>
      </c>
      <c r="S445" s="7" t="str">
        <f t="shared" ca="1" si="227"/>
        <v/>
      </c>
    </row>
    <row r="446" spans="1:20" x14ac:dyDescent="0.3">
      <c r="A446" s="1" t="str">
        <f t="shared" si="225"/>
        <v>LP_PaybackSp_04</v>
      </c>
      <c r="B446" s="1" t="s">
        <v>551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0.55517241379310345</v>
      </c>
      <c r="K446" s="1">
        <v>0.67854406130268197</v>
      </c>
      <c r="O446" s="7" t="str">
        <f t="shared" ca="1" si="226"/>
        <v/>
      </c>
      <c r="S446" s="7" t="str">
        <f t="shared" ca="1" si="227"/>
        <v/>
      </c>
    </row>
    <row r="447" spans="1:20" x14ac:dyDescent="0.3">
      <c r="A447" s="1" t="str">
        <f t="shared" si="225"/>
        <v>LP_PaybackSp_05</v>
      </c>
      <c r="B447" s="1" t="s">
        <v>551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0.60967741935483877</v>
      </c>
      <c r="K447" s="1">
        <v>0.74516129032258072</v>
      </c>
      <c r="O447" s="7" t="str">
        <f t="shared" ca="1" si="226"/>
        <v/>
      </c>
      <c r="S447" s="7" t="str">
        <f t="shared" ca="1" si="227"/>
        <v/>
      </c>
    </row>
    <row r="448" spans="1:20" x14ac:dyDescent="0.3">
      <c r="A448" s="1" t="str">
        <f t="shared" ref="A448:A449" si="228">B448&amp;"_"&amp;TEXT(D448,"00")</f>
        <v>PN_Magic2Times_01</v>
      </c>
      <c r="B448" s="1" t="s">
        <v>391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EnlargeDamage</v>
      </c>
      <c r="G448" s="1" t="s">
        <v>400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</v>
      </c>
      <c r="O448" s="7" t="str">
        <f t="shared" ref="O448:O449" ca="1" si="229">IF(NOT(ISBLANK(N448)),N448,
IF(ISBLANK(M448),"",
VLOOKUP(M448,OFFSET(INDIRECT("$A:$B"),0,MATCH(M$1&amp;"_Verify",INDIRECT("$1:$1"),0)-1),2,0)
))</f>
        <v/>
      </c>
      <c r="S448" s="7" t="str">
        <f t="shared" ref="S448:S449" ca="1" si="23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28"/>
        <v>PN_Machine2Times_01</v>
      </c>
      <c r="B449" s="1" t="s">
        <v>408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410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ca="1" si="229"/>
        <v/>
      </c>
      <c r="S449" s="7" t="str">
        <f t="shared" ca="1" si="230"/>
        <v/>
      </c>
    </row>
    <row r="450" spans="1:19" x14ac:dyDescent="0.3">
      <c r="A450" s="1" t="str">
        <f t="shared" ref="A450:A451" si="231">B450&amp;"_"&amp;TEXT(D450,"00")</f>
        <v>PN_Nature2Times_01</v>
      </c>
      <c r="B450" s="1" t="s">
        <v>393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403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2">IF(NOT(ISBLANK(N450)),N450,
IF(ISBLANK(M450),"",
VLOOKUP(M450,OFFSET(INDIRECT("$A:$B"),0,MATCH(M$1&amp;"_Verify",INDIRECT("$1:$1"),0)-1),2,0)
))</f>
        <v/>
      </c>
      <c r="S450" s="7" t="str">
        <f t="shared" ref="S450:S451" ca="1" si="233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1"/>
        <v>PN_Qigong2Times_01</v>
      </c>
      <c r="B451" s="1" t="s">
        <v>409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411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2"/>
        <v/>
      </c>
      <c r="S451" s="7" t="str">
        <f t="shared" ca="1" si="233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79:Q451 Q3:Q270 M3:M45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G279:G284 G3:G270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2020-01-28T04:32:08Z</dcterms:modified>
</cp:coreProperties>
</file>