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05F086-8A1A-4227-8F6F-36717FE019BC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2" i="3" l="1"/>
  <c r="J83" i="3"/>
  <c r="J84" i="3" s="1"/>
  <c r="K82" i="3" l="1"/>
  <c r="K81" i="3"/>
  <c r="D84" i="3"/>
  <c r="D83" i="3"/>
  <c r="D82" i="3"/>
  <c r="D81" i="3"/>
  <c r="K84" i="3" l="1"/>
  <c r="J85" i="3" l="1"/>
  <c r="K83" i="3"/>
  <c r="E84" i="3" l="1"/>
  <c r="F85" i="3"/>
  <c r="D85" i="3"/>
  <c r="E82" i="3" l="1"/>
  <c r="E83" i="3"/>
  <c r="B2" i="3"/>
  <c r="C4" i="3" l="1"/>
  <c r="B4" i="3" s="1"/>
  <c r="C2" i="3"/>
  <c r="J2" i="3"/>
  <c r="J3" i="3" s="1"/>
  <c r="C3" i="3" l="1"/>
  <c r="B3" i="3" s="1"/>
  <c r="L3" i="3"/>
  <c r="J4" i="3"/>
  <c r="L2" i="3"/>
  <c r="L4" i="3" l="1"/>
  <c r="J5" i="3"/>
  <c r="J6" i="3" l="1"/>
  <c r="L5" i="3"/>
  <c r="C5" i="3"/>
  <c r="B5" i="3" s="1"/>
  <c r="J7" i="3" l="1"/>
  <c r="C7" i="3" s="1"/>
  <c r="B7" i="3" s="1"/>
  <c r="L6" i="3"/>
  <c r="C6" i="3"/>
  <c r="B6" i="3" s="1"/>
  <c r="J8" i="3" l="1"/>
  <c r="L7" i="3"/>
  <c r="Z18" i="3"/>
  <c r="Y18" i="3"/>
  <c r="Z17" i="3"/>
  <c r="Y17" i="3"/>
  <c r="Z16" i="3"/>
  <c r="Y16" i="3"/>
  <c r="Z15" i="3"/>
  <c r="Y15" i="3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J9" i="3" l="1"/>
  <c r="C8" i="3"/>
  <c r="B8" i="3" s="1"/>
  <c r="L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J10" i="3" l="1"/>
  <c r="C10" i="3" s="1"/>
  <c r="B10" i="3" s="1"/>
  <c r="C9" i="3"/>
  <c r="B9" i="3" s="1"/>
  <c r="L9" i="3"/>
  <c r="Y3" i="3"/>
  <c r="Z20" i="3"/>
  <c r="Z19" i="3"/>
  <c r="Z4" i="3"/>
  <c r="Z3" i="3"/>
  <c r="Z2" i="3"/>
  <c r="X2" i="3" s="1"/>
  <c r="J11" i="3" l="1"/>
  <c r="C11" i="3" s="1"/>
  <c r="B11" i="3" s="1"/>
  <c r="L10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Y2" i="3"/>
  <c r="W2" i="3" s="1"/>
  <c r="V2" i="3"/>
  <c r="V3" i="3" s="1"/>
  <c r="V4" i="3" s="1"/>
  <c r="U2" i="3"/>
  <c r="U3" i="3" s="1"/>
  <c r="U4" i="3" s="1"/>
  <c r="V5" i="3" l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J12" i="3"/>
  <c r="L11" i="3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W3" i="3"/>
  <c r="X19" i="3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J13" i="3" l="1"/>
  <c r="C13" i="3" s="1"/>
  <c r="B13" i="3" s="1"/>
  <c r="L12" i="3"/>
  <c r="C12" i="3"/>
  <c r="B12" i="3" s="1"/>
  <c r="AB5" i="3"/>
  <c r="Y4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J14" i="3" l="1"/>
  <c r="L13" i="3"/>
  <c r="Y19" i="3"/>
  <c r="W19" i="3" s="1"/>
  <c r="J15" i="3" l="1"/>
  <c r="C14" i="3"/>
  <c r="B14" i="3" s="1"/>
  <c r="L14" i="3"/>
  <c r="Y20" i="3"/>
  <c r="W20" i="3" s="1"/>
  <c r="J16" i="3" l="1"/>
  <c r="C16" i="3" s="1"/>
  <c r="B16" i="3" s="1"/>
  <c r="C15" i="3"/>
  <c r="B15" i="3" s="1"/>
  <c r="L15" i="3"/>
  <c r="N22" i="3"/>
  <c r="Y21" i="3"/>
  <c r="W21" i="3" s="1"/>
  <c r="J17" i="3" l="1"/>
  <c r="L16" i="3"/>
  <c r="Y22" i="3"/>
  <c r="W22" i="3" s="1"/>
  <c r="J18" i="3" l="1"/>
  <c r="L17" i="3"/>
  <c r="C17" i="3"/>
  <c r="B17" i="3" s="1"/>
  <c r="Y23" i="3"/>
  <c r="W23" i="3" s="1"/>
  <c r="J19" i="3" l="1"/>
  <c r="C19" i="3" s="1"/>
  <c r="B19" i="3" s="1"/>
  <c r="L18" i="3"/>
  <c r="C18" i="3"/>
  <c r="B18" i="3" s="1"/>
  <c r="Y24" i="3"/>
  <c r="W24" i="3" s="1"/>
  <c r="J20" i="3" l="1"/>
  <c r="L19" i="3"/>
  <c r="Y25" i="3"/>
  <c r="W25" i="3" s="1"/>
  <c r="J21" i="3" l="1"/>
  <c r="C20" i="3"/>
  <c r="B20" i="3" s="1"/>
  <c r="L20" i="3"/>
  <c r="Y26" i="3"/>
  <c r="W26" i="3" s="1"/>
  <c r="J22" i="3" l="1"/>
  <c r="C21" i="3"/>
  <c r="B21" i="3" s="1"/>
  <c r="L21" i="3"/>
  <c r="Y27" i="3"/>
  <c r="W27" i="3" s="1"/>
  <c r="J23" i="3" l="1"/>
  <c r="L22" i="3"/>
  <c r="C22" i="3"/>
  <c r="B22" i="3" s="1"/>
  <c r="Y28" i="3"/>
  <c r="W28" i="3" s="1"/>
  <c r="J24" i="3" l="1"/>
  <c r="L23" i="3"/>
  <c r="C23" i="3"/>
  <c r="B23" i="3" s="1"/>
  <c r="Y29" i="3"/>
  <c r="W29" i="3" s="1"/>
  <c r="J25" i="3" l="1"/>
  <c r="L24" i="3"/>
  <c r="C24" i="3"/>
  <c r="B24" i="3" s="1"/>
  <c r="N31" i="3"/>
  <c r="Y30" i="3"/>
  <c r="W30" i="3" s="1"/>
  <c r="J26" i="3" l="1"/>
  <c r="C25" i="3"/>
  <c r="B25" i="3" s="1"/>
  <c r="L25" i="3"/>
  <c r="Y31" i="3"/>
  <c r="W31" i="3" s="1"/>
  <c r="J27" i="3" l="1"/>
  <c r="C26" i="3"/>
  <c r="B26" i="3" s="1"/>
  <c r="L26" i="3"/>
  <c r="Y32" i="3"/>
  <c r="W32" i="3" s="1"/>
  <c r="J28" i="3" l="1"/>
  <c r="C27" i="3"/>
  <c r="B27" i="3" s="1"/>
  <c r="L27" i="3"/>
  <c r="Y33" i="3"/>
  <c r="W33" i="3" s="1"/>
  <c r="J29" i="3" l="1"/>
  <c r="L28" i="3"/>
  <c r="C28" i="3"/>
  <c r="B28" i="3" s="1"/>
  <c r="Y34" i="3"/>
  <c r="W34" i="3" s="1"/>
  <c r="J30" i="3" l="1"/>
  <c r="L29" i="3"/>
  <c r="C29" i="3"/>
  <c r="B29" i="3" s="1"/>
  <c r="Y35" i="3"/>
  <c r="W35" i="3" s="1"/>
  <c r="J31" i="3" l="1"/>
  <c r="L30" i="3"/>
  <c r="C30" i="3"/>
  <c r="B30" i="3" s="1"/>
  <c r="Y36" i="3"/>
  <c r="W36" i="3" s="1"/>
  <c r="J32" i="3" l="1"/>
  <c r="C31" i="3"/>
  <c r="B31" i="3" s="1"/>
  <c r="L31" i="3"/>
  <c r="Y37" i="3"/>
  <c r="W37" i="3" s="1"/>
  <c r="J33" i="3" l="1"/>
  <c r="C32" i="3"/>
  <c r="B32" i="3" s="1"/>
  <c r="L32" i="3"/>
  <c r="Y38" i="3"/>
  <c r="W38" i="3" s="1"/>
  <c r="J34" i="3" l="1"/>
  <c r="C33" i="3"/>
  <c r="B33" i="3" s="1"/>
  <c r="L33" i="3"/>
  <c r="Y39" i="3"/>
  <c r="W39" i="3" s="1"/>
  <c r="J35" i="3" l="1"/>
  <c r="L34" i="3"/>
  <c r="C34" i="3"/>
  <c r="B34" i="3" s="1"/>
  <c r="Y40" i="3"/>
  <c r="W40" i="3" s="1"/>
  <c r="J36" i="3" l="1"/>
  <c r="L35" i="3"/>
  <c r="C35" i="3"/>
  <c r="B35" i="3" s="1"/>
  <c r="Y41" i="3"/>
  <c r="W41" i="3" s="1"/>
  <c r="J37" i="3" l="1"/>
  <c r="L36" i="3"/>
  <c r="C36" i="3"/>
  <c r="B36" i="3" s="1"/>
  <c r="Y42" i="3"/>
  <c r="W42" i="3" s="1"/>
  <c r="J38" i="3" l="1"/>
  <c r="C37" i="3"/>
  <c r="B37" i="3" s="1"/>
  <c r="L37" i="3"/>
  <c r="Y43" i="3"/>
  <c r="W43" i="3" s="1"/>
  <c r="J39" i="3" l="1"/>
  <c r="C38" i="3"/>
  <c r="B38" i="3" s="1"/>
  <c r="L38" i="3"/>
  <c r="Y44" i="3"/>
  <c r="W44" i="3" s="1"/>
  <c r="J40" i="3" l="1"/>
  <c r="C39" i="3"/>
  <c r="B39" i="3" s="1"/>
  <c r="L39" i="3"/>
  <c r="Y45" i="3"/>
  <c r="W45" i="3" s="1"/>
  <c r="J41" i="3" l="1"/>
  <c r="L40" i="3"/>
  <c r="C40" i="3"/>
  <c r="B40" i="3" s="1"/>
  <c r="Y46" i="3"/>
  <c r="W46" i="3" s="1"/>
  <c r="J42" i="3" l="1"/>
  <c r="L41" i="3"/>
  <c r="C41" i="3"/>
  <c r="B41" i="3" s="1"/>
  <c r="Y47" i="3"/>
  <c r="W47" i="3" s="1"/>
  <c r="J43" i="3" l="1"/>
  <c r="L42" i="3"/>
  <c r="C42" i="3"/>
  <c r="B42" i="3" s="1"/>
  <c r="Y48" i="3"/>
  <c r="W48" i="3" s="1"/>
  <c r="J44" i="3" l="1"/>
  <c r="C43" i="3"/>
  <c r="B43" i="3" s="1"/>
  <c r="L43" i="3"/>
  <c r="Y49" i="3"/>
  <c r="W49" i="3" s="1"/>
  <c r="J45" i="3" l="1"/>
  <c r="C44" i="3"/>
  <c r="B44" i="3" s="1"/>
  <c r="L44" i="3"/>
  <c r="Y50" i="3"/>
  <c r="W50" i="3" s="1"/>
  <c r="J46" i="3" l="1"/>
  <c r="C45" i="3"/>
  <c r="B45" i="3" s="1"/>
  <c r="L45" i="3"/>
  <c r="Y51" i="3"/>
  <c r="W51" i="3" s="1"/>
  <c r="J47" i="3" l="1"/>
  <c r="C46" i="3"/>
  <c r="B46" i="3" s="1"/>
  <c r="L46" i="3"/>
  <c r="Y52" i="3"/>
  <c r="W52" i="3" s="1"/>
  <c r="J48" i="3" l="1"/>
  <c r="L47" i="3"/>
  <c r="C47" i="3"/>
  <c r="B47" i="3" s="1"/>
  <c r="Y53" i="3"/>
  <c r="W53" i="3" s="1"/>
  <c r="J49" i="3" l="1"/>
  <c r="L48" i="3"/>
  <c r="C48" i="3"/>
  <c r="B48" i="3" s="1"/>
  <c r="Y54" i="3"/>
  <c r="W54" i="3" s="1"/>
  <c r="J50" i="3" l="1"/>
  <c r="C49" i="3"/>
  <c r="B49" i="3" s="1"/>
  <c r="L49" i="3"/>
  <c r="Y55" i="3"/>
  <c r="W55" i="3" s="1"/>
  <c r="J51" i="3" l="1"/>
  <c r="C50" i="3"/>
  <c r="B50" i="3" s="1"/>
  <c r="L50" i="3"/>
  <c r="Y56" i="3"/>
  <c r="W56" i="3" s="1"/>
  <c r="J52" i="3" l="1"/>
  <c r="C51" i="3"/>
  <c r="B51" i="3" s="1"/>
  <c r="L51" i="3"/>
  <c r="Y57" i="3"/>
  <c r="W57" i="3" s="1"/>
  <c r="J53" i="3" l="1"/>
  <c r="L52" i="3"/>
  <c r="C52" i="3"/>
  <c r="B52" i="3" s="1"/>
  <c r="Y58" i="3"/>
  <c r="W58" i="3" s="1"/>
  <c r="J54" i="3" l="1"/>
  <c r="L53" i="3"/>
  <c r="C53" i="3"/>
  <c r="B53" i="3" s="1"/>
  <c r="Y59" i="3"/>
  <c r="W59" i="3" s="1"/>
  <c r="J55" i="3" l="1"/>
  <c r="L54" i="3"/>
  <c r="C54" i="3"/>
  <c r="B54" i="3" s="1"/>
  <c r="Y60" i="3"/>
  <c r="W60" i="3" s="1"/>
  <c r="J56" i="3" l="1"/>
  <c r="C55" i="3"/>
  <c r="B55" i="3" s="1"/>
  <c r="L55" i="3"/>
  <c r="Y61" i="3"/>
  <c r="W61" i="3" s="1"/>
  <c r="J57" i="3" l="1"/>
  <c r="C56" i="3"/>
  <c r="B56" i="3" s="1"/>
  <c r="L56" i="3"/>
  <c r="Y62" i="3"/>
  <c r="W62" i="3" s="1"/>
  <c r="J58" i="3" l="1"/>
  <c r="C57" i="3"/>
  <c r="B57" i="3" s="1"/>
  <c r="L57" i="3"/>
  <c r="Y63" i="3"/>
  <c r="W63" i="3" s="1"/>
  <c r="J59" i="3" l="1"/>
  <c r="L58" i="3"/>
  <c r="C58" i="3"/>
  <c r="B58" i="3" s="1"/>
  <c r="Y64" i="3"/>
  <c r="W64" i="3" s="1"/>
  <c r="J60" i="3" l="1"/>
  <c r="L59" i="3"/>
  <c r="C59" i="3"/>
  <c r="B59" i="3" s="1"/>
  <c r="Y65" i="3"/>
  <c r="W65" i="3" s="1"/>
  <c r="J61" i="3" l="1"/>
  <c r="L60" i="3"/>
  <c r="C60" i="3"/>
  <c r="B60" i="3" s="1"/>
  <c r="Y66" i="3"/>
  <c r="W66" i="3" s="1"/>
  <c r="J62" i="3" l="1"/>
  <c r="C61" i="3"/>
  <c r="B61" i="3" s="1"/>
  <c r="L61" i="3"/>
  <c r="Y67" i="3"/>
  <c r="W67" i="3" s="1"/>
  <c r="J63" i="3" l="1"/>
  <c r="C62" i="3"/>
  <c r="B62" i="3" s="1"/>
  <c r="L62" i="3"/>
  <c r="Y68" i="3"/>
  <c r="W68" i="3" s="1"/>
  <c r="J64" i="3" l="1"/>
  <c r="C63" i="3"/>
  <c r="B63" i="3" s="1"/>
  <c r="L63" i="3"/>
  <c r="Y69" i="3"/>
  <c r="W69" i="3" s="1"/>
  <c r="J65" i="3" l="1"/>
  <c r="L64" i="3"/>
  <c r="C64" i="3"/>
  <c r="B64" i="3" s="1"/>
  <c r="Y70" i="3"/>
  <c r="W70" i="3" s="1"/>
  <c r="J66" i="3" l="1"/>
  <c r="L65" i="3"/>
  <c r="C65" i="3"/>
  <c r="B65" i="3" s="1"/>
  <c r="Y71" i="3"/>
  <c r="W71" i="3" s="1"/>
  <c r="J67" i="3" l="1"/>
  <c r="L66" i="3"/>
  <c r="C66" i="3"/>
  <c r="B66" i="3" s="1"/>
  <c r="Y72" i="3"/>
  <c r="W72" i="3" s="1"/>
  <c r="J68" i="3" l="1"/>
  <c r="C67" i="3"/>
  <c r="B67" i="3" s="1"/>
  <c r="L67" i="3"/>
  <c r="Y73" i="3"/>
  <c r="W73" i="3" s="1"/>
  <c r="J69" i="3" l="1"/>
  <c r="C68" i="3"/>
  <c r="B68" i="3" s="1"/>
  <c r="L68" i="3"/>
  <c r="Y74" i="3"/>
  <c r="W74" i="3" s="1"/>
  <c r="J70" i="3" l="1"/>
  <c r="C69" i="3"/>
  <c r="B69" i="3" s="1"/>
  <c r="L69" i="3"/>
  <c r="Y75" i="3"/>
  <c r="W75" i="3" s="1"/>
  <c r="J71" i="3" l="1"/>
  <c r="C70" i="3"/>
  <c r="B70" i="3" s="1"/>
  <c r="L70" i="3"/>
  <c r="Y77" i="3"/>
  <c r="Y76" i="3"/>
  <c r="W76" i="3" s="1"/>
  <c r="J72" i="3" l="1"/>
  <c r="L71" i="3"/>
  <c r="C71" i="3"/>
  <c r="B71" i="3" s="1"/>
  <c r="W77" i="3"/>
  <c r="AB2" i="3" s="1"/>
  <c r="J73" i="3" l="1"/>
  <c r="L72" i="3"/>
  <c r="C72" i="3"/>
  <c r="B72" i="3" s="1"/>
  <c r="J74" i="3" l="1"/>
  <c r="C73" i="3"/>
  <c r="B73" i="3" s="1"/>
  <c r="L73" i="3"/>
  <c r="J75" i="3" l="1"/>
  <c r="C74" i="3"/>
  <c r="B74" i="3" s="1"/>
  <c r="L74" i="3"/>
  <c r="J76" i="3" l="1"/>
  <c r="C75" i="3"/>
  <c r="B75" i="3" s="1"/>
  <c r="L75" i="3"/>
  <c r="J77" i="3" l="1"/>
  <c r="L76" i="3"/>
  <c r="C76" i="3"/>
  <c r="B76" i="3" s="1"/>
  <c r="L77" i="3" l="1"/>
  <c r="C77" i="3"/>
  <c r="B77" i="3" s="1"/>
</calcChain>
</file>

<file path=xl/sharedStrings.xml><?xml version="1.0" encoding="utf-8"?>
<sst xmlns="http://schemas.openxmlformats.org/spreadsheetml/2006/main" count="111" uniqueCount="48">
  <si>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</si>
  <si>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</si>
  <si>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</si>
  <si>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</si>
  <si>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</si>
  <si>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</si>
  <si>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</si>
  <si>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</si>
  <si>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</si>
  <si>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</si>
  <si>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</si>
  <si>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</si>
  <si>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</si>
  <si>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</si>
  <si>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</si>
  <si>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</si>
  <si>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</si>
  <si>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</si>
  <si>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</si>
  <si>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</si>
  <si>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</si>
  <si>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</si>
  <si>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</si>
  <si>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</si>
  <si>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</si>
  <si>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</si>
  <si>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</si>
  <si>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</si>
  <si>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</si>
  <si>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</si>
  <si>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</si>
  <si>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</si>
  <si>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</si>
  <si>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</si>
  <si>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</si>
  <si>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</si>
  <si>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</si>
  <si>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</si>
  <si>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</si>
  <si>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합계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</si>
  <si>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</si>
  <si>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</si>
  <si>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</si>
  <si>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6,7</t>
    <phoneticPr fontId="1" type="noConversion"/>
  </si>
  <si>
    <t>15,1~3</t>
    <phoneticPr fontId="1" type="noConversion"/>
  </si>
  <si>
    <t>15~19,3~8</t>
    <phoneticPr fontId="1" type="noConversion"/>
  </si>
  <si>
    <t>8~11</t>
    <phoneticPr fontId="1" type="noConversion"/>
  </si>
  <si>
    <t>11~12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</si>
</sst>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C85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6.5" outlineLevelCol="1" x14ac:dyDescent="0.3"/>
  <cols>
    <col min="3" max="3" width="12.625" customWidth="1"/>
    <col min="4" max="4" width="12.625" hidden="1" customWidth="1" outlineLevel="1"/>
    <col min="5" max="5" width="12.625" customWidth="1" collapsed="1"/>
    <col min="6" max="6" width="12.625" customWidth="1"/>
    <col min="7" max="13" width="12.625" hidden="1" customWidth="1" outlineLevel="1"/>
    <col min="14" max="14" width="12.625" customWidth="1" collapsed="1"/>
    <col min="15" max="15" width="9" hidden="1" customWidth="1" outlineLevel="1"/>
    <col min="16" max="16" width="12.625" customWidth="1" collapsed="1"/>
    <col min="17" max="17" width="8.25" customWidth="1"/>
    <col min="18" max="18" width="7.875" customWidth="1"/>
    <col min="19" max="20" width="7.875" hidden="1" customWidth="1" outlineLevel="1"/>
    <col min="21" max="21" width="7.875" customWidth="1" collapsed="1"/>
    <col min="22" max="22" width="8.25" customWidth="1"/>
    <col min="23" max="26" width="8.25" hidden="1" customWidth="1" outlineLevel="1"/>
    <col min="27" max="27" width="9" collapsed="1"/>
    <col min="28" max="28" width="9" hidden="1" customWidth="1" outlineLevel="1"/>
    <col min="29" max="29" width="9" collapsed="1"/>
  </cols>
  <sheetData>
    <row r="1" spans="1:28" ht="27" customHeight="1" x14ac:dyDescent="0.3">
      <c r="A1" t="s">
        <v>3</v>
      </c>
      <c r="B1" t="s">
        <v>36</v>
      </c>
      <c r="C1" t="s">
        <v>2</v>
      </c>
      <c r="D1" t="s">
        <v>38</v>
      </c>
      <c r="E1" t="s">
        <v>34</v>
      </c>
      <c r="F1" t="s">
        <v>35</v>
      </c>
      <c r="G1" t="s">
        <v>40</v>
      </c>
      <c r="H1" t="s">
        <v>42</v>
      </c>
      <c r="I1" t="s">
        <v>41</v>
      </c>
      <c r="J1" t="s">
        <v>37</v>
      </c>
      <c r="K1" t="s">
        <v>20</v>
      </c>
      <c r="L1" t="s">
        <v>0</v>
      </c>
      <c r="M1" t="s">
        <v>1</v>
      </c>
      <c r="N1" s="1" t="s">
        <v>6</v>
      </c>
      <c r="O1" t="s">
        <v>4</v>
      </c>
      <c r="P1" s="2" t="s">
        <v>12</v>
      </c>
      <c r="Q1" t="s">
        <v>21</v>
      </c>
      <c r="R1" t="s">
        <v>22</v>
      </c>
      <c r="S1" t="s">
        <v>15</v>
      </c>
      <c r="T1" t="s">
        <v>16</v>
      </c>
      <c r="U1" t="s">
        <v>14</v>
      </c>
      <c r="V1" t="s">
        <v>13</v>
      </c>
      <c r="W1" t="s">
        <v>17</v>
      </c>
      <c r="X1" t="s">
        <v>18</v>
      </c>
      <c r="Y1" t="s">
        <v>19</v>
      </c>
      <c r="Z1" t="s">
        <v>19</v>
      </c>
      <c r="AB1" t="s">
        <v>8</v>
      </c>
    </row>
    <row r="2" spans="1:28" x14ac:dyDescent="0.3">
      <c r="A2">
        <v>1</v>
      </c>
      <c r="B2">
        <f>IF(LEN(C2)=0,1,0)</f>
        <v>1</v>
      </c>
      <c r="C2" t="str">
        <f>IF(NOT(ISBLANK(D2)),D2,
IF(ISBLANK(E2),J2,""))</f>
        <v/>
      </c>
      <c r="E2">
        <v>4</v>
      </c>
      <c r="F2">
        <v>1</v>
      </c>
      <c r="J2">
        <f>K2</f>
        <v>6</v>
      </c>
      <c r="K2">
        <v>6</v>
      </c>
      <c r="L2">
        <f t="shared" ref="L2:L33" si="0">J2/M2</f>
        <v>3</v>
      </c>
      <c r="M2">
        <v>2</v>
      </c>
      <c r="N2">
        <v>1500</v>
      </c>
      <c r="O2" t="s">
        <v>10</v>
      </c>
      <c r="Q2">
        <v>80</v>
      </c>
      <c r="S2">
        <v>250</v>
      </c>
      <c r="U2">
        <f>S2</f>
        <v>250</v>
      </c>
      <c r="V2">
        <f>T2</f>
        <v>0</v>
      </c>
      <c r="W2" t="str">
        <f>Y2</f>
        <v>"1":1500</v>
      </c>
      <c r="X2" t="str">
        <f>Z2</f>
        <v/>
      </c>
      <c r="Y2" t="str">
        <f>""""&amp;$A2&amp;""""&amp;""&amp;":"&amp;N2</f>
        <v>"1":1500</v>
      </c>
      <c r="Z2" t="str">
        <f t="shared" ref="Z2:Z20" si="1">IF(ISBLANK(P2),"",""""&amp;$A2&amp;""""&amp;""&amp;":"&amp;P2)</f>
        <v/>
      </c>
      <c r="AB2" t="str">
        <f ca="1">"{"&amp;
IF(LEFT(OFFSET(W1,COUNTA(W:W)-1,0),1)=",",SUBSTITUTE(OFFSET(W1,COUNTA(W:W)-1,0),",","",1),OFFSET(W1,COUNTA(W:W)-1,0))
&amp;"}"</f>
        <v>{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8" x14ac:dyDescent="0.3">
      <c r="A3">
        <v>2</v>
      </c>
      <c r="B3">
        <f t="shared" ref="B3:B66" si="2">IF(LEN(C3)=0,1,0)</f>
        <v>1</v>
      </c>
      <c r="C3" t="str">
        <f t="shared" ref="C3:C66" si="3">IF(NOT(ISBLANK(D3)),D3,
IF(ISBLANK(E3),J3,""))</f>
        <v/>
      </c>
      <c r="E3">
        <v>4</v>
      </c>
      <c r="F3">
        <v>2</v>
      </c>
      <c r="J3">
        <f>J2+K3</f>
        <v>8</v>
      </c>
      <c r="K3">
        <v>2</v>
      </c>
      <c r="L3">
        <f t="shared" si="0"/>
        <v>4</v>
      </c>
      <c r="M3">
        <v>2</v>
      </c>
      <c r="N3">
        <v>1200</v>
      </c>
      <c r="O3" t="s">
        <v>5</v>
      </c>
      <c r="P3">
        <v>20</v>
      </c>
      <c r="U3">
        <f>U2+S3</f>
        <v>250</v>
      </c>
      <c r="V3">
        <f t="shared" ref="V3:V20" si="4">V2+T3</f>
        <v>0</v>
      </c>
      <c r="W3" t="str">
        <f>W2&amp;","&amp;Y3</f>
        <v>"1":1500,"2":1200</v>
      </c>
      <c r="X3" t="str">
        <f>X2&amp;IF(LEN(Z3)=0,"",","&amp;Z3)</f>
        <v>,"2":20</v>
      </c>
      <c r="Y3" t="str">
        <f>""""&amp;$A3&amp;""""&amp;""&amp;":"&amp;N3</f>
        <v>"2":1200</v>
      </c>
      <c r="Z3" t="str">
        <f t="shared" si="1"/>
        <v>"2":20</v>
      </c>
    </row>
    <row r="4" spans="1:28" x14ac:dyDescent="0.3">
      <c r="A4">
        <v>3</v>
      </c>
      <c r="B4">
        <f t="shared" si="2"/>
        <v>0</v>
      </c>
      <c r="C4">
        <f t="shared" si="3"/>
        <v>10</v>
      </c>
      <c r="J4">
        <f t="shared" ref="J4:J67" si="5">J3+K4</f>
        <v>10</v>
      </c>
      <c r="K4">
        <v>2</v>
      </c>
      <c r="L4">
        <f t="shared" si="0"/>
        <v>5</v>
      </c>
      <c r="M4">
        <v>2</v>
      </c>
      <c r="N4">
        <v>1300</v>
      </c>
      <c r="O4" t="s">
        <v>10</v>
      </c>
      <c r="Q4">
        <v>60</v>
      </c>
      <c r="S4">
        <v>200</v>
      </c>
      <c r="U4">
        <f t="shared" ref="U4:U20" si="6">U3+S4</f>
        <v>450</v>
      </c>
      <c r="V4">
        <f t="shared" si="4"/>
        <v>0</v>
      </c>
      <c r="W4" t="str">
        <f t="shared" ref="W4:W20" si="7">W3&amp;","&amp;Y4</f>
        <v>"1":1500,"2":1200,"3":1300</v>
      </c>
      <c r="X4" t="str">
        <f t="shared" ref="X4:X20" si="8">X3&amp;IF(LEN(Z4)=0,"",","&amp;Z4)</f>
        <v>,"2":20</v>
      </c>
      <c r="Y4" t="str">
        <f>""""&amp;$A4&amp;""""&amp;""&amp;":"&amp;N4</f>
        <v>"3":1300</v>
      </c>
      <c r="Z4" t="str">
        <f t="shared" si="1"/>
        <v/>
      </c>
      <c r="AB4" t="s">
        <v>9</v>
      </c>
    </row>
    <row r="5" spans="1:28" x14ac:dyDescent="0.3">
      <c r="A5">
        <v>4</v>
      </c>
      <c r="B5">
        <f t="shared" si="2"/>
        <v>0</v>
      </c>
      <c r="C5">
        <f t="shared" si="3"/>
        <v>11</v>
      </c>
      <c r="J5">
        <f t="shared" si="5"/>
        <v>11</v>
      </c>
      <c r="K5">
        <v>1</v>
      </c>
      <c r="L5">
        <f t="shared" si="0"/>
        <v>5.5</v>
      </c>
      <c r="M5">
        <v>2</v>
      </c>
      <c r="N5">
        <v>1800</v>
      </c>
      <c r="O5" t="s">
        <v>31</v>
      </c>
      <c r="R5">
        <v>20</v>
      </c>
      <c r="T5">
        <v>25</v>
      </c>
      <c r="U5">
        <f t="shared" ref="U5:U18" si="9">U4+S5</f>
        <v>450</v>
      </c>
      <c r="V5">
        <f t="shared" ref="V5:V18" si="10">V4+T5</f>
        <v>25</v>
      </c>
      <c r="W5" t="str">
        <f t="shared" ref="W5:W18" si="11">W4&amp;","&amp;Y5</f>
        <v>"1":1500,"2":1200,"3":1300,"4":1800</v>
      </c>
      <c r="X5" t="str">
        <f t="shared" ref="X5:X18" si="12">X4&amp;IF(LEN(Z5)=0,"",","&amp;Z5)</f>
        <v>,"2":20</v>
      </c>
      <c r="Y5" t="str">
        <f t="shared" ref="Y5:Y18" si="13">""""&amp;$A5&amp;""""&amp;""&amp;":"&amp;N5</f>
        <v>"4":1800</v>
      </c>
      <c r="Z5" t="str">
        <f t="shared" ref="Z5:Z18" si="14">IF(ISBLANK(P5),"",""""&amp;$A5&amp;""""&amp;""&amp;":"&amp;P5)</f>
        <v/>
      </c>
      <c r="AB5" t="str">
        <f ca="1">"{"&amp;
IF(LEFT(OFFSET(X1,COUNTA(X:X)-1,0),1)=",",SUBSTITUTE(OFFSET(X1,COUNTA(X:X)-1,0),",","",1),OFFSET(X1,COUNTA(X:X)-1,0))
&amp;"}"</f>
        <v>{"2":20,"6":35,"15":70,"25":90,"34":100,"44":120,"49":100,"59":150,"70":120}</v>
      </c>
    </row>
    <row r="6" spans="1:28" x14ac:dyDescent="0.3">
      <c r="A6">
        <v>5</v>
      </c>
      <c r="B6">
        <f t="shared" si="2"/>
        <v>0</v>
      </c>
      <c r="C6">
        <f t="shared" si="3"/>
        <v>13</v>
      </c>
      <c r="J6">
        <f t="shared" si="5"/>
        <v>13</v>
      </c>
      <c r="K6">
        <v>2</v>
      </c>
      <c r="L6">
        <f t="shared" si="0"/>
        <v>6.5</v>
      </c>
      <c r="M6">
        <v>2</v>
      </c>
      <c r="N6">
        <v>2200</v>
      </c>
      <c r="O6" t="s">
        <v>32</v>
      </c>
      <c r="Q6">
        <v>50</v>
      </c>
      <c r="R6">
        <v>15</v>
      </c>
      <c r="S6">
        <v>170</v>
      </c>
      <c r="T6">
        <v>35</v>
      </c>
      <c r="U6">
        <f t="shared" si="9"/>
        <v>620</v>
      </c>
      <c r="V6">
        <f t="shared" si="10"/>
        <v>60</v>
      </c>
      <c r="W6" t="str">
        <f t="shared" si="11"/>
        <v>"1":1500,"2":1200,"3":1300,"4":1800,"5":2200</v>
      </c>
      <c r="X6" t="str">
        <f t="shared" si="12"/>
        <v>,"2":20</v>
      </c>
      <c r="Y6" t="str">
        <f t="shared" si="13"/>
        <v>"5":2200</v>
      </c>
      <c r="Z6" t="str">
        <f t="shared" si="14"/>
        <v/>
      </c>
    </row>
    <row r="7" spans="1:28" x14ac:dyDescent="0.3">
      <c r="A7">
        <v>6</v>
      </c>
      <c r="B7">
        <f t="shared" si="2"/>
        <v>0</v>
      </c>
      <c r="C7">
        <f t="shared" si="3"/>
        <v>14</v>
      </c>
      <c r="J7">
        <f t="shared" si="5"/>
        <v>14</v>
      </c>
      <c r="K7">
        <v>1</v>
      </c>
      <c r="L7">
        <f t="shared" si="0"/>
        <v>7</v>
      </c>
      <c r="M7">
        <v>2</v>
      </c>
      <c r="N7">
        <v>2000</v>
      </c>
      <c r="O7" t="s">
        <v>5</v>
      </c>
      <c r="P7">
        <v>35</v>
      </c>
      <c r="U7">
        <f t="shared" si="9"/>
        <v>620</v>
      </c>
      <c r="V7">
        <f t="shared" si="10"/>
        <v>60</v>
      </c>
      <c r="W7" t="str">
        <f t="shared" si="11"/>
        <v>"1":1500,"2":1200,"3":1300,"4":1800,"5":2200,"6":2000</v>
      </c>
      <c r="X7" t="str">
        <f t="shared" si="12"/>
        <v>,"2":20,"6":35</v>
      </c>
      <c r="Y7" t="str">
        <f t="shared" si="13"/>
        <v>"6":2000</v>
      </c>
      <c r="Z7" t="str">
        <f t="shared" si="14"/>
        <v>"6":35</v>
      </c>
    </row>
    <row r="8" spans="1:28" x14ac:dyDescent="0.3">
      <c r="A8">
        <v>7</v>
      </c>
      <c r="B8">
        <f t="shared" si="2"/>
        <v>1</v>
      </c>
      <c r="C8" t="str">
        <f t="shared" si="3"/>
        <v/>
      </c>
      <c r="E8">
        <v>3</v>
      </c>
      <c r="F8">
        <v>3</v>
      </c>
      <c r="J8">
        <f t="shared" si="5"/>
        <v>16</v>
      </c>
      <c r="K8">
        <v>2</v>
      </c>
      <c r="L8">
        <f t="shared" si="0"/>
        <v>5.333333333333333</v>
      </c>
      <c r="M8">
        <v>3</v>
      </c>
      <c r="N8">
        <v>2200</v>
      </c>
      <c r="O8" t="s">
        <v>31</v>
      </c>
      <c r="R8">
        <v>15</v>
      </c>
      <c r="T8">
        <v>45</v>
      </c>
      <c r="U8">
        <f t="shared" si="9"/>
        <v>620</v>
      </c>
      <c r="V8">
        <f t="shared" si="10"/>
        <v>105</v>
      </c>
      <c r="W8" t="str">
        <f t="shared" si="11"/>
        <v>"1":1500,"2":1200,"3":1300,"4":1800,"5":2200,"6":2000,"7":2200</v>
      </c>
      <c r="X8" t="str">
        <f t="shared" si="12"/>
        <v>,"2":20,"6":35</v>
      </c>
      <c r="Y8" t="str">
        <f t="shared" si="13"/>
        <v>"7":2200</v>
      </c>
      <c r="Z8" t="str">
        <f t="shared" si="14"/>
        <v/>
      </c>
    </row>
    <row r="9" spans="1:28" x14ac:dyDescent="0.3">
      <c r="A9">
        <v>8</v>
      </c>
      <c r="B9">
        <f t="shared" si="2"/>
        <v>0</v>
      </c>
      <c r="C9">
        <f t="shared" si="3"/>
        <v>18</v>
      </c>
      <c r="J9">
        <f t="shared" si="5"/>
        <v>18</v>
      </c>
      <c r="K9">
        <v>2</v>
      </c>
      <c r="L9">
        <f t="shared" si="0"/>
        <v>6</v>
      </c>
      <c r="M9">
        <v>3</v>
      </c>
      <c r="N9">
        <v>2100</v>
      </c>
      <c r="O9" t="s">
        <v>33</v>
      </c>
      <c r="Q9">
        <v>40</v>
      </c>
      <c r="S9">
        <v>200</v>
      </c>
      <c r="U9">
        <f t="shared" si="9"/>
        <v>820</v>
      </c>
      <c r="V9">
        <f t="shared" si="10"/>
        <v>105</v>
      </c>
      <c r="W9" t="str">
        <f t="shared" si="11"/>
        <v>"1":1500,"2":1200,"3":1300,"4":1800,"5":2200,"6":2000,"7":2200,"8":2100</v>
      </c>
      <c r="X9" t="str">
        <f t="shared" si="12"/>
        <v>,"2":20,"6":35</v>
      </c>
      <c r="Y9" t="str">
        <f t="shared" si="13"/>
        <v>"8":2100</v>
      </c>
      <c r="Z9" t="str">
        <f t="shared" si="14"/>
        <v/>
      </c>
    </row>
    <row r="10" spans="1:28" x14ac:dyDescent="0.3">
      <c r="A10">
        <v>9</v>
      </c>
      <c r="B10">
        <f t="shared" si="2"/>
        <v>1</v>
      </c>
      <c r="C10" t="str">
        <f t="shared" si="3"/>
        <v/>
      </c>
      <c r="E10">
        <v>5</v>
      </c>
      <c r="F10">
        <v>3</v>
      </c>
      <c r="J10">
        <f t="shared" si="5"/>
        <v>21</v>
      </c>
      <c r="K10">
        <v>3</v>
      </c>
      <c r="L10">
        <f t="shared" si="0"/>
        <v>7</v>
      </c>
      <c r="M10">
        <v>3</v>
      </c>
      <c r="N10">
        <v>2400</v>
      </c>
      <c r="O10" t="s">
        <v>11</v>
      </c>
      <c r="Q10">
        <v>30</v>
      </c>
      <c r="R10">
        <v>20</v>
      </c>
      <c r="S10">
        <v>280</v>
      </c>
      <c r="T10">
        <v>70</v>
      </c>
      <c r="U10">
        <f t="shared" si="9"/>
        <v>1100</v>
      </c>
      <c r="V10">
        <f t="shared" si="10"/>
        <v>175</v>
      </c>
      <c r="W10" t="str">
        <f t="shared" si="11"/>
        <v>"1":1500,"2":1200,"3":1300,"4":1800,"5":2200,"6":2000,"7":2200,"8":2100,"9":2400</v>
      </c>
      <c r="X10" t="str">
        <f t="shared" si="12"/>
        <v>,"2":20,"6":35</v>
      </c>
      <c r="Y10" t="str">
        <f t="shared" si="13"/>
        <v>"9":2400</v>
      </c>
      <c r="Z10" t="str">
        <f t="shared" si="14"/>
        <v/>
      </c>
    </row>
    <row r="11" spans="1:28" x14ac:dyDescent="0.3">
      <c r="A11">
        <v>10</v>
      </c>
      <c r="B11">
        <f t="shared" si="2"/>
        <v>0</v>
      </c>
      <c r="C11">
        <f t="shared" si="3"/>
        <v>23</v>
      </c>
      <c r="J11">
        <f t="shared" si="5"/>
        <v>23</v>
      </c>
      <c r="K11">
        <v>2</v>
      </c>
      <c r="L11">
        <f t="shared" si="0"/>
        <v>7.666666666666667</v>
      </c>
      <c r="M11">
        <v>3</v>
      </c>
      <c r="N11">
        <v>2100</v>
      </c>
      <c r="O11" t="s">
        <v>7</v>
      </c>
      <c r="R11">
        <v>15</v>
      </c>
      <c r="T11">
        <v>80</v>
      </c>
      <c r="U11">
        <f t="shared" si="9"/>
        <v>1100</v>
      </c>
      <c r="V11">
        <f t="shared" si="10"/>
        <v>255</v>
      </c>
      <c r="W11" t="str">
        <f t="shared" si="11"/>
        <v>"1":1500,"2":1200,"3":1300,"4":1800,"5":2200,"6":2000,"7":2200,"8":2100,"9":2400,"10":2100</v>
      </c>
      <c r="X11" t="str">
        <f t="shared" si="12"/>
        <v>,"2":20,"6":35</v>
      </c>
      <c r="Y11" t="str">
        <f t="shared" si="13"/>
        <v>"10":2100</v>
      </c>
      <c r="Z11" t="str">
        <f t="shared" si="14"/>
        <v/>
      </c>
    </row>
    <row r="12" spans="1:28" x14ac:dyDescent="0.3">
      <c r="A12">
        <v>11</v>
      </c>
      <c r="B12">
        <f t="shared" si="2"/>
        <v>0</v>
      </c>
      <c r="C12">
        <f t="shared" si="3"/>
        <v>27</v>
      </c>
      <c r="J12">
        <f t="shared" si="5"/>
        <v>27</v>
      </c>
      <c r="K12">
        <v>4</v>
      </c>
      <c r="L12">
        <f t="shared" si="0"/>
        <v>6.75</v>
      </c>
      <c r="M12">
        <v>4</v>
      </c>
      <c r="N12">
        <v>2800</v>
      </c>
      <c r="O12" t="s">
        <v>10</v>
      </c>
      <c r="Q12">
        <v>20</v>
      </c>
      <c r="S12">
        <v>400</v>
      </c>
      <c r="U12">
        <f t="shared" si="9"/>
        <v>1500</v>
      </c>
      <c r="V12">
        <f t="shared" si="10"/>
        <v>255</v>
      </c>
      <c r="W12" t="str">
        <f t="shared" si="11"/>
        <v>"1":1500,"2":1200,"3":1300,"4":1800,"5":2200,"6":2000,"7":2200,"8":2100,"9":2400,"10":2100,"11":2800</v>
      </c>
      <c r="X12" t="str">
        <f t="shared" si="12"/>
        <v>,"2":20,"6":35</v>
      </c>
      <c r="Y12" t="str">
        <f t="shared" si="13"/>
        <v>"11":2800</v>
      </c>
      <c r="Z12" t="str">
        <f t="shared" si="14"/>
        <v/>
      </c>
    </row>
    <row r="13" spans="1:28" x14ac:dyDescent="0.3">
      <c r="A13">
        <v>12</v>
      </c>
      <c r="B13">
        <f t="shared" si="2"/>
        <v>1</v>
      </c>
      <c r="C13" t="str">
        <f t="shared" si="3"/>
        <v/>
      </c>
      <c r="E13">
        <v>4</v>
      </c>
      <c r="F13">
        <v>4</v>
      </c>
      <c r="J13">
        <f t="shared" si="5"/>
        <v>29</v>
      </c>
      <c r="K13">
        <v>2</v>
      </c>
      <c r="L13">
        <f t="shared" si="0"/>
        <v>7.25</v>
      </c>
      <c r="M13">
        <v>4</v>
      </c>
      <c r="N13">
        <v>3000</v>
      </c>
      <c r="O13" t="s">
        <v>7</v>
      </c>
      <c r="R13">
        <v>15</v>
      </c>
      <c r="T13">
        <v>120</v>
      </c>
      <c r="U13">
        <f t="shared" si="9"/>
        <v>1500</v>
      </c>
      <c r="V13">
        <f t="shared" si="10"/>
        <v>375</v>
      </c>
      <c r="W13" t="str">
        <f t="shared" si="11"/>
        <v>"1":1500,"2":1200,"3":1300,"4":1800,"5":2200,"6":2000,"7":2200,"8":2100,"9":2400,"10":2100,"11":2800,"12":3000</v>
      </c>
      <c r="X13" t="str">
        <f t="shared" si="12"/>
        <v>,"2":20,"6":35</v>
      </c>
      <c r="Y13" t="str">
        <f t="shared" si="13"/>
        <v>"12":3000</v>
      </c>
      <c r="Z13" t="str">
        <f t="shared" si="14"/>
        <v/>
      </c>
    </row>
    <row r="14" spans="1:28" x14ac:dyDescent="0.3">
      <c r="A14">
        <v>13</v>
      </c>
      <c r="B14">
        <f t="shared" si="2"/>
        <v>0</v>
      </c>
      <c r="C14">
        <f t="shared" si="3"/>
        <v>32</v>
      </c>
      <c r="J14">
        <f t="shared" si="5"/>
        <v>32</v>
      </c>
      <c r="K14">
        <v>3</v>
      </c>
      <c r="L14">
        <f t="shared" si="0"/>
        <v>8</v>
      </c>
      <c r="M14">
        <v>4</v>
      </c>
      <c r="N14">
        <v>3200</v>
      </c>
      <c r="O14" t="s">
        <v>10</v>
      </c>
      <c r="Q14">
        <v>25</v>
      </c>
      <c r="S14">
        <v>550</v>
      </c>
      <c r="U14">
        <f t="shared" si="9"/>
        <v>2050</v>
      </c>
      <c r="V14">
        <f t="shared" si="10"/>
        <v>375</v>
      </c>
      <c r="W14" t="str">
        <f t="shared" si="11"/>
        <v>"1":1500,"2":1200,"3":1300,"4":1800,"5":2200,"6":2000,"7":2200,"8":2100,"9":2400,"10":2100,"11":2800,"12":3000,"13":3200</v>
      </c>
      <c r="X14" t="str">
        <f t="shared" si="12"/>
        <v>,"2":20,"6":35</v>
      </c>
      <c r="Y14" t="str">
        <f t="shared" si="13"/>
        <v>"13":3200</v>
      </c>
      <c r="Z14" t="str">
        <f t="shared" si="14"/>
        <v/>
      </c>
    </row>
    <row r="15" spans="1:28" x14ac:dyDescent="0.3">
      <c r="A15">
        <v>14</v>
      </c>
      <c r="B15">
        <f t="shared" si="2"/>
        <v>0</v>
      </c>
      <c r="C15">
        <f t="shared" si="3"/>
        <v>37</v>
      </c>
      <c r="J15">
        <f t="shared" si="5"/>
        <v>37</v>
      </c>
      <c r="K15">
        <v>5</v>
      </c>
      <c r="L15">
        <f t="shared" si="0"/>
        <v>9.25</v>
      </c>
      <c r="M15">
        <v>4</v>
      </c>
      <c r="N15">
        <v>3500</v>
      </c>
      <c r="O15" t="s">
        <v>7</v>
      </c>
      <c r="R15">
        <v>20</v>
      </c>
      <c r="T15">
        <v>150</v>
      </c>
      <c r="U15">
        <f t="shared" si="9"/>
        <v>2050</v>
      </c>
      <c r="V15">
        <f t="shared" si="10"/>
        <v>525</v>
      </c>
      <c r="W15" t="str">
        <f t="shared" si="11"/>
        <v>"1":1500,"2":1200,"3":1300,"4":1800,"5":2200,"6":2000,"7":2200,"8":2100,"9":2400,"10":2100,"11":2800,"12":3000,"13":3200,"14":3500</v>
      </c>
      <c r="X15" t="str">
        <f t="shared" si="12"/>
        <v>,"2":20,"6":35</v>
      </c>
      <c r="Y15" t="str">
        <f t="shared" si="13"/>
        <v>"14":3500</v>
      </c>
      <c r="Z15" t="str">
        <f t="shared" si="14"/>
        <v/>
      </c>
    </row>
    <row r="16" spans="1:28" x14ac:dyDescent="0.3">
      <c r="A16">
        <v>15</v>
      </c>
      <c r="B16">
        <f t="shared" si="2"/>
        <v>0</v>
      </c>
      <c r="C16">
        <f t="shared" si="3"/>
        <v>44</v>
      </c>
      <c r="J16">
        <f t="shared" si="5"/>
        <v>44</v>
      </c>
      <c r="K16">
        <v>7</v>
      </c>
      <c r="L16">
        <f t="shared" si="0"/>
        <v>11</v>
      </c>
      <c r="M16">
        <v>4</v>
      </c>
      <c r="N16">
        <v>8000</v>
      </c>
      <c r="O16" t="s">
        <v>5</v>
      </c>
      <c r="P16">
        <v>70</v>
      </c>
      <c r="U16">
        <f t="shared" si="9"/>
        <v>2050</v>
      </c>
      <c r="V16">
        <f t="shared" si="10"/>
        <v>525</v>
      </c>
      <c r="W16" t="str">
        <f t="shared" si="11"/>
        <v>"1":1500,"2":1200,"3":1300,"4":1800,"5":2200,"6":2000,"7":2200,"8":2100,"9":2400,"10":2100,"11":2800,"12":3000,"13":3200,"14":3500,"15":8000</v>
      </c>
      <c r="X16" t="str">
        <f t="shared" si="12"/>
        <v>,"2":20,"6":35,"15":70</v>
      </c>
      <c r="Y16" t="str">
        <f t="shared" si="13"/>
        <v>"15":8000</v>
      </c>
      <c r="Z16" t="str">
        <f t="shared" si="14"/>
        <v>"15":70</v>
      </c>
    </row>
    <row r="17" spans="1:26" x14ac:dyDescent="0.3">
      <c r="A17">
        <v>16</v>
      </c>
      <c r="B17">
        <f t="shared" si="2"/>
        <v>1</v>
      </c>
      <c r="C17" t="str">
        <f t="shared" si="3"/>
        <v/>
      </c>
      <c r="E17">
        <v>8</v>
      </c>
      <c r="F17">
        <v>4</v>
      </c>
      <c r="J17">
        <f t="shared" si="5"/>
        <v>48</v>
      </c>
      <c r="K17">
        <v>4</v>
      </c>
      <c r="L17">
        <f t="shared" si="0"/>
        <v>12</v>
      </c>
      <c r="M17">
        <v>4</v>
      </c>
      <c r="N17">
        <v>4600</v>
      </c>
      <c r="O17" t="s">
        <v>7</v>
      </c>
      <c r="R17">
        <v>25</v>
      </c>
      <c r="T17">
        <v>200</v>
      </c>
      <c r="U17">
        <f t="shared" si="9"/>
        <v>2050</v>
      </c>
      <c r="V17">
        <f t="shared" si="10"/>
        <v>725</v>
      </c>
      <c r="W17" t="str">
        <f t="shared" si="11"/>
        <v>"1":1500,"2":1200,"3":1300,"4":1800,"5":2200,"6":2000,"7":2200,"8":2100,"9":2400,"10":2100,"11":2800,"12":3000,"13":3200,"14":3500,"15":8000,"16":4600</v>
      </c>
      <c r="X17" t="str">
        <f t="shared" si="12"/>
        <v>,"2":20,"6":35,"15":70</v>
      </c>
      <c r="Y17" t="str">
        <f t="shared" si="13"/>
        <v>"16":4600</v>
      </c>
      <c r="Z17" t="str">
        <f t="shared" si="14"/>
        <v/>
      </c>
    </row>
    <row r="18" spans="1:26" x14ac:dyDescent="0.3">
      <c r="A18">
        <v>17</v>
      </c>
      <c r="B18">
        <f t="shared" si="2"/>
        <v>0</v>
      </c>
      <c r="C18">
        <f t="shared" si="3"/>
        <v>53</v>
      </c>
      <c r="J18">
        <f t="shared" si="5"/>
        <v>53</v>
      </c>
      <c r="K18">
        <v>5</v>
      </c>
      <c r="L18">
        <f t="shared" si="0"/>
        <v>13.25</v>
      </c>
      <c r="M18">
        <v>4</v>
      </c>
      <c r="N18">
        <v>4900</v>
      </c>
      <c r="O18" t="s">
        <v>10</v>
      </c>
      <c r="Q18">
        <v>30</v>
      </c>
      <c r="S18">
        <v>670</v>
      </c>
      <c r="U18">
        <f t="shared" si="9"/>
        <v>2720</v>
      </c>
      <c r="V18">
        <f t="shared" si="10"/>
        <v>725</v>
      </c>
      <c r="W18" t="str">
        <f t="shared" si="11"/>
        <v>"1":1500,"2":1200,"3":1300,"4":1800,"5":2200,"6":2000,"7":2200,"8":2100,"9":2400,"10":2100,"11":2800,"12":3000,"13":3200,"14":3500,"15":8000,"16":4600,"17":4900</v>
      </c>
      <c r="X18" t="str">
        <f t="shared" si="12"/>
        <v>,"2":20,"6":35,"15":70</v>
      </c>
      <c r="Y18" t="str">
        <f t="shared" si="13"/>
        <v>"17":4900</v>
      </c>
      <c r="Z18" t="str">
        <f t="shared" si="14"/>
        <v/>
      </c>
    </row>
    <row r="19" spans="1:26" x14ac:dyDescent="0.3">
      <c r="A19">
        <v>18</v>
      </c>
      <c r="B19">
        <f t="shared" si="2"/>
        <v>0</v>
      </c>
      <c r="C19">
        <f t="shared" si="3"/>
        <v>59</v>
      </c>
      <c r="J19">
        <f t="shared" si="5"/>
        <v>59</v>
      </c>
      <c r="K19">
        <v>6</v>
      </c>
      <c r="L19">
        <f t="shared" si="0"/>
        <v>11.8</v>
      </c>
      <c r="M19">
        <v>5</v>
      </c>
      <c r="N19">
        <v>5400</v>
      </c>
      <c r="O19" t="s">
        <v>7</v>
      </c>
      <c r="R19">
        <v>20</v>
      </c>
      <c r="T19">
        <v>220</v>
      </c>
      <c r="U19">
        <f t="shared" si="6"/>
        <v>2720</v>
      </c>
      <c r="V19">
        <f t="shared" si="4"/>
        <v>945</v>
      </c>
      <c r="W19" t="str">
        <f t="shared" si="7"/>
        <v>"1":1500,"2":1200,"3":1300,"4":1800,"5":2200,"6":2000,"7":2200,"8":2100,"9":2400,"10":2100,"11":2800,"12":3000,"13":3200,"14":3500,"15":8000,"16":4600,"17":4900,"18":5400</v>
      </c>
      <c r="X19" t="str">
        <f t="shared" si="8"/>
        <v>,"2":20,"6":35,"15":70</v>
      </c>
      <c r="Y19" t="str">
        <f t="shared" ref="Y19:Y50" si="15">""""&amp;$A19&amp;""""&amp;""&amp;":"&amp;N19</f>
        <v>"18":5400</v>
      </c>
      <c r="Z19" t="str">
        <f t="shared" si="1"/>
        <v/>
      </c>
    </row>
    <row r="20" spans="1:26" x14ac:dyDescent="0.3">
      <c r="A20">
        <v>19</v>
      </c>
      <c r="B20">
        <f t="shared" si="2"/>
        <v>1</v>
      </c>
      <c r="C20" t="str">
        <f t="shared" si="3"/>
        <v/>
      </c>
      <c r="E20">
        <v>6</v>
      </c>
      <c r="F20">
        <v>5</v>
      </c>
      <c r="J20">
        <f t="shared" si="5"/>
        <v>67</v>
      </c>
      <c r="K20">
        <v>8</v>
      </c>
      <c r="L20">
        <f t="shared" si="0"/>
        <v>13.4</v>
      </c>
      <c r="M20">
        <v>5</v>
      </c>
      <c r="N20">
        <v>5800</v>
      </c>
      <c r="O20" t="s">
        <v>10</v>
      </c>
      <c r="Q20">
        <v>30</v>
      </c>
      <c r="S20">
        <v>700</v>
      </c>
      <c r="U20">
        <f t="shared" si="6"/>
        <v>3420</v>
      </c>
      <c r="V20">
        <f t="shared" si="4"/>
        <v>945</v>
      </c>
      <c r="W20" t="str">
        <f t="shared" si="7"/>
        <v>"1":1500,"2":1200,"3":1300,"4":1800,"5":2200,"6":2000,"7":2200,"8":2100,"9":2400,"10":2100,"11":2800,"12":3000,"13":3200,"14":3500,"15":8000,"16":4600,"17":4900,"18":5400,"19":5800</v>
      </c>
      <c r="X20" t="str">
        <f t="shared" si="8"/>
        <v>,"2":20,"6":35,"15":70</v>
      </c>
      <c r="Y20" t="str">
        <f t="shared" si="15"/>
        <v>"19":5800</v>
      </c>
      <c r="Z20" t="str">
        <f t="shared" si="1"/>
        <v/>
      </c>
    </row>
    <row r="21" spans="1:26" x14ac:dyDescent="0.3">
      <c r="A21">
        <v>20</v>
      </c>
      <c r="B21">
        <f t="shared" si="2"/>
        <v>0</v>
      </c>
      <c r="C21">
        <f t="shared" si="3"/>
        <v>70</v>
      </c>
      <c r="J21">
        <f t="shared" si="5"/>
        <v>70</v>
      </c>
      <c r="K21">
        <v>3</v>
      </c>
      <c r="L21">
        <f t="shared" si="0"/>
        <v>14</v>
      </c>
      <c r="M21">
        <v>5</v>
      </c>
      <c r="N21">
        <v>6400</v>
      </c>
      <c r="O21" t="s">
        <v>27</v>
      </c>
      <c r="R21">
        <v>20</v>
      </c>
      <c r="T21">
        <v>250</v>
      </c>
      <c r="U21">
        <f t="shared" ref="U21:U77" si="16">U20+S21</f>
        <v>3420</v>
      </c>
      <c r="V21">
        <f t="shared" ref="V21:V77" si="17">V20+T21</f>
        <v>1195</v>
      </c>
      <c r="W21" t="str">
        <f t="shared" ref="W21:W77" si="18">W20&amp;","&amp;Y21</f>
        <v>"1":1500,"2":1200,"3":1300,"4":1800,"5":2200,"6":2000,"7":2200,"8":2100,"9":2400,"10":2100,"11":2800,"12":3000,"13":3200,"14":3500,"15":8000,"16":4600,"17":4900,"18":5400,"19":5800,"20":6400</v>
      </c>
      <c r="X21" t="str">
        <f t="shared" ref="X21:X77" si="19">X20&amp;IF(LEN(Z21)=0,"",","&amp;Z21)</f>
        <v>,"2":20,"6":35,"15":70</v>
      </c>
      <c r="Y21" t="str">
        <f t="shared" si="15"/>
        <v>"20":6400</v>
      </c>
      <c r="Z21" t="str">
        <f t="shared" ref="Z21:Z77" si="20">IF(ISBLANK(P21),"",""""&amp;$A21&amp;""""&amp;""&amp;":"&amp;P21)</f>
        <v/>
      </c>
    </row>
    <row r="22" spans="1:26" x14ac:dyDescent="0.3">
      <c r="A22">
        <v>21</v>
      </c>
      <c r="B22">
        <f t="shared" si="2"/>
        <v>0</v>
      </c>
      <c r="C22">
        <f t="shared" si="3"/>
        <v>74</v>
      </c>
      <c r="J22">
        <f t="shared" si="5"/>
        <v>74</v>
      </c>
      <c r="K22">
        <v>4</v>
      </c>
      <c r="L22">
        <f t="shared" si="0"/>
        <v>14.8</v>
      </c>
      <c r="M22">
        <v>5</v>
      </c>
      <c r="N22">
        <f t="shared" ref="N22:N31" si="21">N21+200</f>
        <v>6600</v>
      </c>
      <c r="O22" t="s">
        <v>24</v>
      </c>
      <c r="Q22">
        <v>25</v>
      </c>
      <c r="R22">
        <v>15</v>
      </c>
      <c r="S22">
        <v>800</v>
      </c>
      <c r="T22">
        <v>300</v>
      </c>
      <c r="U22">
        <f t="shared" si="16"/>
        <v>4220</v>
      </c>
      <c r="V22">
        <f t="shared" si="17"/>
        <v>1495</v>
      </c>
      <c r="W22" t="str">
        <f t="shared" si="18"/>
        <v>"1":1500,"2":1200,"3":1300,"4":1800,"5":2200,"6":2000,"7":2200,"8":2100,"9":2400,"10":2100,"11":2800,"12":3000,"13":3200,"14":3500,"15":8000,"16":4600,"17":4900,"18":5400,"19":5800,"20":6400,"21":6600</v>
      </c>
      <c r="X22" t="str">
        <f t="shared" si="19"/>
        <v>,"2":20,"6":35,"15":70</v>
      </c>
      <c r="Y22" t="str">
        <f t="shared" si="15"/>
        <v>"21":6600</v>
      </c>
      <c r="Z22" t="str">
        <f t="shared" si="20"/>
        <v/>
      </c>
    </row>
    <row r="23" spans="1:26" x14ac:dyDescent="0.3">
      <c r="A23">
        <v>22</v>
      </c>
      <c r="B23">
        <f t="shared" si="2"/>
        <v>0</v>
      </c>
      <c r="C23">
        <f t="shared" si="3"/>
        <v>79</v>
      </c>
      <c r="G23">
        <v>55</v>
      </c>
      <c r="J23">
        <f t="shared" si="5"/>
        <v>79</v>
      </c>
      <c r="K23">
        <v>5</v>
      </c>
      <c r="L23">
        <f t="shared" si="0"/>
        <v>15.8</v>
      </c>
      <c r="M23">
        <v>5</v>
      </c>
      <c r="N23">
        <v>7000</v>
      </c>
      <c r="O23" t="s">
        <v>23</v>
      </c>
      <c r="Q23">
        <v>30</v>
      </c>
      <c r="S23">
        <v>900</v>
      </c>
      <c r="U23">
        <f t="shared" si="16"/>
        <v>5120</v>
      </c>
      <c r="V23">
        <f t="shared" si="17"/>
        <v>1495</v>
      </c>
      <c r="W23" t="str">
        <f t="shared" si="18"/>
        <v>"1":1500,"2":1200,"3":1300,"4":1800,"5":2200,"6":2000,"7":2200,"8":2100,"9":2400,"10":2100,"11":2800,"12":3000,"13":3200,"14":3500,"15":8000,"16":4600,"17":4900,"18":5400,"19":5800,"20":6400,"21":6600,"22":7000</v>
      </c>
      <c r="X23" t="str">
        <f t="shared" si="19"/>
        <v>,"2":20,"6":35,"15":70</v>
      </c>
      <c r="Y23" t="str">
        <f t="shared" si="15"/>
        <v>"22":7000</v>
      </c>
      <c r="Z23" t="str">
        <f t="shared" si="20"/>
        <v/>
      </c>
    </row>
    <row r="24" spans="1:26" x14ac:dyDescent="0.3">
      <c r="A24">
        <v>23</v>
      </c>
      <c r="B24">
        <f t="shared" si="2"/>
        <v>0</v>
      </c>
      <c r="C24">
        <f t="shared" si="3"/>
        <v>83</v>
      </c>
      <c r="G24">
        <v>61</v>
      </c>
      <c r="J24">
        <f t="shared" si="5"/>
        <v>83</v>
      </c>
      <c r="K24">
        <v>4</v>
      </c>
      <c r="L24">
        <f t="shared" si="0"/>
        <v>16.600000000000001</v>
      </c>
      <c r="M24">
        <v>5</v>
      </c>
      <c r="N24">
        <v>6800</v>
      </c>
      <c r="O24" t="s">
        <v>25</v>
      </c>
      <c r="R24">
        <v>20</v>
      </c>
      <c r="T24">
        <v>350</v>
      </c>
      <c r="U24">
        <f t="shared" si="16"/>
        <v>5120</v>
      </c>
      <c r="V24">
        <f t="shared" si="17"/>
        <v>1845</v>
      </c>
      <c r="W24" t="str">
        <f t="shared" si="18"/>
        <v>"1":1500,"2":1200,"3":1300,"4":1800,"5":2200,"6":2000,"7":2200,"8":2100,"9":2400,"10":2100,"11":2800,"12":3000,"13":3200,"14":3500,"15":8000,"16":4600,"17":4900,"18":5400,"19":5800,"20":6400,"21":6600,"22":7000,"23":6800</v>
      </c>
      <c r="X24" t="str">
        <f t="shared" si="19"/>
        <v>,"2":20,"6":35,"15":70</v>
      </c>
      <c r="Y24" t="str">
        <f t="shared" si="15"/>
        <v>"23":6800</v>
      </c>
      <c r="Z24" t="str">
        <f t="shared" si="20"/>
        <v/>
      </c>
    </row>
    <row r="25" spans="1:26" x14ac:dyDescent="0.3">
      <c r="A25">
        <v>24</v>
      </c>
      <c r="B25">
        <f t="shared" si="2"/>
        <v>1</v>
      </c>
      <c r="C25" t="str">
        <f t="shared" si="3"/>
        <v/>
      </c>
      <c r="E25">
        <v>12</v>
      </c>
      <c r="F25">
        <v>5</v>
      </c>
      <c r="G25">
        <v>69</v>
      </c>
      <c r="J25">
        <f t="shared" si="5"/>
        <v>86</v>
      </c>
      <c r="K25">
        <v>3</v>
      </c>
      <c r="L25">
        <f t="shared" si="0"/>
        <v>17.2</v>
      </c>
      <c r="M25">
        <v>5</v>
      </c>
      <c r="N25">
        <v>7500</v>
      </c>
      <c r="O25" t="s">
        <v>28</v>
      </c>
      <c r="Q25">
        <v>35</v>
      </c>
      <c r="S25">
        <v>1100</v>
      </c>
      <c r="U25">
        <f t="shared" si="16"/>
        <v>6220</v>
      </c>
      <c r="V25">
        <f t="shared" si="17"/>
        <v>1845</v>
      </c>
      <c r="W2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</v>
      </c>
      <c r="X25" t="str">
        <f t="shared" si="19"/>
        <v>,"2":20,"6":35,"15":70</v>
      </c>
      <c r="Y25" t="str">
        <f t="shared" si="15"/>
        <v>"24":7500</v>
      </c>
      <c r="Z25" t="str">
        <f t="shared" si="20"/>
        <v/>
      </c>
    </row>
    <row r="26" spans="1:26" x14ac:dyDescent="0.3">
      <c r="A26">
        <v>25</v>
      </c>
      <c r="B26">
        <f t="shared" si="2"/>
        <v>0</v>
      </c>
      <c r="C26">
        <f t="shared" si="3"/>
        <v>95</v>
      </c>
      <c r="G26">
        <v>72</v>
      </c>
      <c r="J26">
        <f t="shared" si="5"/>
        <v>95</v>
      </c>
      <c r="K26">
        <v>9</v>
      </c>
      <c r="L26">
        <f t="shared" si="0"/>
        <v>19</v>
      </c>
      <c r="M26">
        <v>5</v>
      </c>
      <c r="N26">
        <v>19500</v>
      </c>
      <c r="O26" t="s">
        <v>29</v>
      </c>
      <c r="P26">
        <v>90</v>
      </c>
      <c r="U26">
        <f t="shared" si="16"/>
        <v>6220</v>
      </c>
      <c r="V26">
        <f t="shared" si="17"/>
        <v>1845</v>
      </c>
      <c r="W2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</v>
      </c>
      <c r="X26" t="str">
        <f t="shared" si="19"/>
        <v>,"2":20,"6":35,"15":70,"25":90</v>
      </c>
      <c r="Y26" t="str">
        <f t="shared" si="15"/>
        <v>"25":19500</v>
      </c>
      <c r="Z26" t="str">
        <f t="shared" si="20"/>
        <v>"25":90</v>
      </c>
    </row>
    <row r="27" spans="1:26" x14ac:dyDescent="0.3">
      <c r="A27">
        <v>26</v>
      </c>
      <c r="B27">
        <f t="shared" si="2"/>
        <v>0</v>
      </c>
      <c r="C27">
        <f t="shared" si="3"/>
        <v>101</v>
      </c>
      <c r="G27">
        <v>78</v>
      </c>
      <c r="J27">
        <f t="shared" si="5"/>
        <v>101</v>
      </c>
      <c r="K27">
        <v>6</v>
      </c>
      <c r="L27">
        <f t="shared" si="0"/>
        <v>16.833333333333332</v>
      </c>
      <c r="M27">
        <v>6</v>
      </c>
      <c r="N27">
        <v>9000</v>
      </c>
      <c r="O27" t="s">
        <v>28</v>
      </c>
      <c r="Q27">
        <v>30</v>
      </c>
      <c r="S27">
        <v>1150</v>
      </c>
      <c r="U27">
        <f t="shared" si="16"/>
        <v>7370</v>
      </c>
      <c r="V27">
        <f t="shared" si="17"/>
        <v>1845</v>
      </c>
      <c r="W2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</v>
      </c>
      <c r="X27" t="str">
        <f t="shared" si="19"/>
        <v>,"2":20,"6":35,"15":70,"25":90</v>
      </c>
      <c r="Y27" t="str">
        <f t="shared" si="15"/>
        <v>"26":9000</v>
      </c>
      <c r="Z27" t="str">
        <f t="shared" si="20"/>
        <v/>
      </c>
    </row>
    <row r="28" spans="1:26" x14ac:dyDescent="0.3">
      <c r="A28">
        <v>27</v>
      </c>
      <c r="B28">
        <f t="shared" si="2"/>
        <v>1</v>
      </c>
      <c r="C28" t="str">
        <f t="shared" si="3"/>
        <v/>
      </c>
      <c r="E28">
        <v>7</v>
      </c>
      <c r="F28">
        <v>6</v>
      </c>
      <c r="G28">
        <v>82</v>
      </c>
      <c r="H28">
        <v>6</v>
      </c>
      <c r="I28">
        <v>6</v>
      </c>
      <c r="J28">
        <f t="shared" si="5"/>
        <v>105</v>
      </c>
      <c r="K28">
        <v>4</v>
      </c>
      <c r="L28">
        <f t="shared" si="0"/>
        <v>17.5</v>
      </c>
      <c r="M28">
        <v>6</v>
      </c>
      <c r="N28">
        <v>9400</v>
      </c>
      <c r="O28" t="s">
        <v>27</v>
      </c>
      <c r="R28">
        <v>25</v>
      </c>
      <c r="T28">
        <v>400</v>
      </c>
      <c r="U28">
        <f t="shared" si="16"/>
        <v>7370</v>
      </c>
      <c r="V28">
        <f t="shared" si="17"/>
        <v>2245</v>
      </c>
      <c r="W2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</v>
      </c>
      <c r="X28" t="str">
        <f t="shared" si="19"/>
        <v>,"2":20,"6":35,"15":70,"25":90</v>
      </c>
      <c r="Y28" t="str">
        <f t="shared" si="15"/>
        <v>"27":9400</v>
      </c>
      <c r="Z28" t="str">
        <f t="shared" si="20"/>
        <v/>
      </c>
    </row>
    <row r="29" spans="1:26" x14ac:dyDescent="0.3">
      <c r="A29">
        <v>28</v>
      </c>
      <c r="B29">
        <f t="shared" si="2"/>
        <v>0</v>
      </c>
      <c r="C29">
        <f t="shared" si="3"/>
        <v>110</v>
      </c>
      <c r="G29">
        <v>86</v>
      </c>
      <c r="H29">
        <v>8</v>
      </c>
      <c r="I29">
        <v>6</v>
      </c>
      <c r="J29">
        <f t="shared" si="5"/>
        <v>110</v>
      </c>
      <c r="K29">
        <v>5</v>
      </c>
      <c r="L29">
        <f t="shared" si="0"/>
        <v>18.333333333333332</v>
      </c>
      <c r="M29">
        <v>6</v>
      </c>
      <c r="N29">
        <v>9200</v>
      </c>
      <c r="O29" t="s">
        <v>28</v>
      </c>
      <c r="Q29">
        <v>25</v>
      </c>
      <c r="S29">
        <v>1200</v>
      </c>
      <c r="U29">
        <f t="shared" si="16"/>
        <v>8570</v>
      </c>
      <c r="V29">
        <f t="shared" si="17"/>
        <v>2245</v>
      </c>
      <c r="W2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</v>
      </c>
      <c r="X29" t="str">
        <f t="shared" si="19"/>
        <v>,"2":20,"6":35,"15":70,"25":90</v>
      </c>
      <c r="Y29" t="str">
        <f t="shared" si="15"/>
        <v>"28":9200</v>
      </c>
      <c r="Z29" t="str">
        <f t="shared" si="20"/>
        <v/>
      </c>
    </row>
    <row r="30" spans="1:26" x14ac:dyDescent="0.3">
      <c r="A30">
        <v>29</v>
      </c>
      <c r="B30">
        <f t="shared" si="2"/>
        <v>0</v>
      </c>
      <c r="C30">
        <f t="shared" si="3"/>
        <v>117</v>
      </c>
      <c r="G30">
        <v>98</v>
      </c>
      <c r="H30">
        <v>11</v>
      </c>
      <c r="I30">
        <v>6</v>
      </c>
      <c r="J30">
        <f t="shared" si="5"/>
        <v>117</v>
      </c>
      <c r="K30">
        <v>7</v>
      </c>
      <c r="L30">
        <f t="shared" si="0"/>
        <v>19.5</v>
      </c>
      <c r="M30">
        <v>6</v>
      </c>
      <c r="N30">
        <v>9600</v>
      </c>
      <c r="O30" t="s">
        <v>30</v>
      </c>
      <c r="Q30">
        <v>20</v>
      </c>
      <c r="R30">
        <v>15</v>
      </c>
      <c r="S30">
        <v>1250</v>
      </c>
      <c r="T30">
        <v>425</v>
      </c>
      <c r="U30">
        <f t="shared" si="16"/>
        <v>9820</v>
      </c>
      <c r="V30">
        <f t="shared" si="17"/>
        <v>2670</v>
      </c>
      <c r="W3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</v>
      </c>
      <c r="X30" t="str">
        <f t="shared" si="19"/>
        <v>,"2":20,"6":35,"15":70,"25":90</v>
      </c>
      <c r="Y30" t="str">
        <f t="shared" si="15"/>
        <v>"29":9600</v>
      </c>
      <c r="Z30" t="str">
        <f t="shared" si="20"/>
        <v/>
      </c>
    </row>
    <row r="31" spans="1:26" x14ac:dyDescent="0.3">
      <c r="A31">
        <v>30</v>
      </c>
      <c r="B31">
        <f t="shared" si="2"/>
        <v>0</v>
      </c>
      <c r="C31">
        <f t="shared" si="3"/>
        <v>122</v>
      </c>
      <c r="G31">
        <v>108</v>
      </c>
      <c r="J31">
        <f t="shared" si="5"/>
        <v>122</v>
      </c>
      <c r="K31">
        <v>5</v>
      </c>
      <c r="L31">
        <f t="shared" si="0"/>
        <v>17.428571428571427</v>
      </c>
      <c r="M31">
        <v>7</v>
      </c>
      <c r="N31">
        <f t="shared" si="21"/>
        <v>9800</v>
      </c>
      <c r="O31" t="s">
        <v>28</v>
      </c>
      <c r="Q31">
        <v>25</v>
      </c>
      <c r="S31">
        <v>1300</v>
      </c>
      <c r="U31">
        <f t="shared" si="16"/>
        <v>11120</v>
      </c>
      <c r="V31">
        <f t="shared" si="17"/>
        <v>2670</v>
      </c>
      <c r="W3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</v>
      </c>
      <c r="X31" t="str">
        <f t="shared" si="19"/>
        <v>,"2":20,"6":35,"15":70,"25":90</v>
      </c>
      <c r="Y31" t="str">
        <f t="shared" si="15"/>
        <v>"30":9800</v>
      </c>
      <c r="Z31" t="str">
        <f t="shared" si="20"/>
        <v/>
      </c>
    </row>
    <row r="32" spans="1:26" x14ac:dyDescent="0.3">
      <c r="A32">
        <v>31</v>
      </c>
      <c r="B32">
        <f t="shared" si="2"/>
        <v>1</v>
      </c>
      <c r="C32" t="str">
        <f t="shared" si="3"/>
        <v/>
      </c>
      <c r="E32">
        <v>14</v>
      </c>
      <c r="F32">
        <v>6</v>
      </c>
      <c r="G32">
        <v>114</v>
      </c>
      <c r="H32">
        <v>14</v>
      </c>
      <c r="I32">
        <v>6</v>
      </c>
      <c r="J32">
        <f t="shared" si="5"/>
        <v>127</v>
      </c>
      <c r="K32">
        <v>5</v>
      </c>
      <c r="L32">
        <f t="shared" si="0"/>
        <v>18.142857142857142</v>
      </c>
      <c r="M32">
        <v>7</v>
      </c>
      <c r="N32">
        <v>9500</v>
      </c>
      <c r="O32" t="s">
        <v>27</v>
      </c>
      <c r="R32">
        <v>20</v>
      </c>
      <c r="T32">
        <v>450</v>
      </c>
      <c r="U32">
        <f t="shared" si="16"/>
        <v>11120</v>
      </c>
      <c r="V32">
        <f t="shared" si="17"/>
        <v>3120</v>
      </c>
      <c r="W3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</v>
      </c>
      <c r="X32" t="str">
        <f t="shared" si="19"/>
        <v>,"2":20,"6":35,"15":70,"25":90</v>
      </c>
      <c r="Y32" t="str">
        <f t="shared" si="15"/>
        <v>"31":9500</v>
      </c>
      <c r="Z32" t="str">
        <f t="shared" si="20"/>
        <v/>
      </c>
    </row>
    <row r="33" spans="1:26" x14ac:dyDescent="0.3">
      <c r="A33">
        <v>32</v>
      </c>
      <c r="B33">
        <f t="shared" si="2"/>
        <v>0</v>
      </c>
      <c r="C33">
        <f t="shared" si="3"/>
        <v>133</v>
      </c>
      <c r="G33">
        <v>123</v>
      </c>
      <c r="H33" t="s">
        <v>44</v>
      </c>
      <c r="I33" t="s">
        <v>43</v>
      </c>
      <c r="J33">
        <f t="shared" si="5"/>
        <v>133</v>
      </c>
      <c r="K33">
        <v>6</v>
      </c>
      <c r="L33">
        <f t="shared" si="0"/>
        <v>19</v>
      </c>
      <c r="M33">
        <v>7</v>
      </c>
      <c r="N33">
        <v>9900</v>
      </c>
      <c r="O33" t="s">
        <v>23</v>
      </c>
      <c r="Q33">
        <v>30</v>
      </c>
      <c r="S33">
        <v>1350</v>
      </c>
      <c r="U33">
        <f t="shared" si="16"/>
        <v>12470</v>
      </c>
      <c r="V33">
        <f t="shared" si="17"/>
        <v>3120</v>
      </c>
      <c r="W3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</v>
      </c>
      <c r="X33" t="str">
        <f t="shared" si="19"/>
        <v>,"2":20,"6":35,"15":70,"25":90</v>
      </c>
      <c r="Y33" t="str">
        <f t="shared" si="15"/>
        <v>"32":9900</v>
      </c>
      <c r="Z33" t="str">
        <f t="shared" si="20"/>
        <v/>
      </c>
    </row>
    <row r="34" spans="1:26" x14ac:dyDescent="0.3">
      <c r="A34">
        <v>33</v>
      </c>
      <c r="B34">
        <f t="shared" si="2"/>
        <v>0</v>
      </c>
      <c r="C34">
        <f t="shared" si="3"/>
        <v>140</v>
      </c>
      <c r="G34">
        <v>133</v>
      </c>
      <c r="H34" t="s">
        <v>45</v>
      </c>
      <c r="I34" t="s">
        <v>43</v>
      </c>
      <c r="J34">
        <f t="shared" si="5"/>
        <v>140</v>
      </c>
      <c r="K34">
        <v>7</v>
      </c>
      <c r="L34">
        <f t="shared" ref="L34:L65" si="22">J34/M34</f>
        <v>20</v>
      </c>
      <c r="M34">
        <v>7</v>
      </c>
      <c r="N34">
        <v>9600</v>
      </c>
      <c r="O34" t="s">
        <v>27</v>
      </c>
      <c r="R34">
        <v>20</v>
      </c>
      <c r="T34">
        <v>467</v>
      </c>
      <c r="U34">
        <f t="shared" si="16"/>
        <v>12470</v>
      </c>
      <c r="V34">
        <f t="shared" si="17"/>
        <v>3587</v>
      </c>
      <c r="W3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</v>
      </c>
      <c r="X34" t="str">
        <f t="shared" si="19"/>
        <v>,"2":20,"6":35,"15":70,"25":90</v>
      </c>
      <c r="Y34" t="str">
        <f t="shared" si="15"/>
        <v>"33":9600</v>
      </c>
      <c r="Z34" t="str">
        <f t="shared" si="20"/>
        <v/>
      </c>
    </row>
    <row r="35" spans="1:26" x14ac:dyDescent="0.3">
      <c r="A35">
        <v>34</v>
      </c>
      <c r="B35">
        <f t="shared" si="2"/>
        <v>0</v>
      </c>
      <c r="C35">
        <f t="shared" si="3"/>
        <v>150</v>
      </c>
      <c r="G35">
        <v>149</v>
      </c>
      <c r="H35" t="s">
        <v>46</v>
      </c>
      <c r="I35">
        <v>7</v>
      </c>
      <c r="J35">
        <f t="shared" si="5"/>
        <v>150</v>
      </c>
      <c r="K35">
        <v>10</v>
      </c>
      <c r="L35">
        <f t="shared" si="22"/>
        <v>18.75</v>
      </c>
      <c r="M35">
        <v>8</v>
      </c>
      <c r="N35">
        <v>28000</v>
      </c>
      <c r="O35" t="s">
        <v>29</v>
      </c>
      <c r="P35">
        <v>100</v>
      </c>
      <c r="U35">
        <f t="shared" si="16"/>
        <v>12470</v>
      </c>
      <c r="V35">
        <f t="shared" si="17"/>
        <v>3587</v>
      </c>
      <c r="W3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</v>
      </c>
      <c r="X35" t="str">
        <f t="shared" si="19"/>
        <v>,"2":20,"6":35,"15":70,"25":90,"34":100</v>
      </c>
      <c r="Y35" t="str">
        <f t="shared" si="15"/>
        <v>"34":28000</v>
      </c>
      <c r="Z35" t="str">
        <f t="shared" si="20"/>
        <v>"34":100</v>
      </c>
    </row>
    <row r="36" spans="1:26" x14ac:dyDescent="0.3">
      <c r="A36">
        <v>35</v>
      </c>
      <c r="B36">
        <f t="shared" si="2"/>
        <v>1</v>
      </c>
      <c r="C36" t="str">
        <f t="shared" si="3"/>
        <v/>
      </c>
      <c r="E36">
        <v>11</v>
      </c>
      <c r="F36">
        <v>7</v>
      </c>
      <c r="G36">
        <v>157</v>
      </c>
      <c r="H36" t="s">
        <v>47</v>
      </c>
      <c r="I36">
        <v>7</v>
      </c>
      <c r="J36">
        <f t="shared" si="5"/>
        <v>154</v>
      </c>
      <c r="K36">
        <v>4</v>
      </c>
      <c r="L36">
        <f t="shared" si="22"/>
        <v>19.25</v>
      </c>
      <c r="M36">
        <v>8</v>
      </c>
      <c r="N36">
        <v>13500</v>
      </c>
      <c r="O36" t="s">
        <v>28</v>
      </c>
      <c r="Q36">
        <v>35</v>
      </c>
      <c r="S36">
        <v>1400</v>
      </c>
      <c r="U36">
        <f t="shared" si="16"/>
        <v>13870</v>
      </c>
      <c r="V36">
        <f t="shared" si="17"/>
        <v>3587</v>
      </c>
      <c r="W3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</v>
      </c>
      <c r="X36" t="str">
        <f t="shared" si="19"/>
        <v>,"2":20,"6":35,"15":70,"25":90,"34":100</v>
      </c>
      <c r="Y36" t="str">
        <f t="shared" si="15"/>
        <v>"35":13500</v>
      </c>
      <c r="Z36" t="str">
        <f t="shared" si="20"/>
        <v/>
      </c>
    </row>
    <row r="37" spans="1:26" x14ac:dyDescent="0.3">
      <c r="A37">
        <v>36</v>
      </c>
      <c r="B37">
        <f t="shared" si="2"/>
        <v>0</v>
      </c>
      <c r="C37">
        <f t="shared" si="3"/>
        <v>158</v>
      </c>
      <c r="G37">
        <v>171</v>
      </c>
      <c r="H37">
        <v>12</v>
      </c>
      <c r="I37">
        <v>7</v>
      </c>
      <c r="J37">
        <f t="shared" si="5"/>
        <v>158</v>
      </c>
      <c r="K37">
        <v>4</v>
      </c>
      <c r="L37">
        <f t="shared" si="22"/>
        <v>19.75</v>
      </c>
      <c r="M37">
        <v>8</v>
      </c>
      <c r="N37">
        <v>13800</v>
      </c>
      <c r="O37" t="s">
        <v>27</v>
      </c>
      <c r="R37">
        <v>25</v>
      </c>
      <c r="T37">
        <v>500</v>
      </c>
      <c r="U37">
        <f t="shared" si="16"/>
        <v>13870</v>
      </c>
      <c r="V37">
        <f t="shared" si="17"/>
        <v>4087</v>
      </c>
      <c r="W3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</v>
      </c>
      <c r="X37" t="str">
        <f t="shared" si="19"/>
        <v>,"2":20,"6":35,"15":70,"25":90,"34":100</v>
      </c>
      <c r="Y37" t="str">
        <f t="shared" si="15"/>
        <v>"36":13800</v>
      </c>
      <c r="Z37" t="str">
        <f t="shared" si="20"/>
        <v/>
      </c>
    </row>
    <row r="38" spans="1:26" x14ac:dyDescent="0.3">
      <c r="A38">
        <v>37</v>
      </c>
      <c r="B38">
        <f t="shared" si="2"/>
        <v>0</v>
      </c>
      <c r="C38">
        <f t="shared" si="3"/>
        <v>164</v>
      </c>
      <c r="J38">
        <f t="shared" si="5"/>
        <v>164</v>
      </c>
      <c r="K38">
        <v>6</v>
      </c>
      <c r="L38">
        <f t="shared" si="22"/>
        <v>18.222222222222221</v>
      </c>
      <c r="M38">
        <v>9</v>
      </c>
      <c r="N38">
        <v>13200</v>
      </c>
      <c r="O38" t="s">
        <v>28</v>
      </c>
      <c r="Q38">
        <v>30</v>
      </c>
      <c r="S38">
        <v>1450</v>
      </c>
      <c r="U38">
        <f t="shared" si="16"/>
        <v>15320</v>
      </c>
      <c r="V38">
        <f t="shared" si="17"/>
        <v>4087</v>
      </c>
      <c r="W3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</v>
      </c>
      <c r="X38" t="str">
        <f t="shared" si="19"/>
        <v>,"2":20,"6":35,"15":70,"25":90,"34":100</v>
      </c>
      <c r="Y38" t="str">
        <f t="shared" si="15"/>
        <v>"37":13200</v>
      </c>
      <c r="Z38" t="str">
        <f t="shared" si="20"/>
        <v/>
      </c>
    </row>
    <row r="39" spans="1:26" x14ac:dyDescent="0.3">
      <c r="A39">
        <v>38</v>
      </c>
      <c r="B39">
        <f t="shared" si="2"/>
        <v>0</v>
      </c>
      <c r="C39">
        <f t="shared" si="3"/>
        <v>172</v>
      </c>
      <c r="J39">
        <f t="shared" si="5"/>
        <v>172</v>
      </c>
      <c r="K39">
        <v>8</v>
      </c>
      <c r="L39">
        <f t="shared" si="22"/>
        <v>19.111111111111111</v>
      </c>
      <c r="M39">
        <v>9</v>
      </c>
      <c r="N39">
        <v>13600</v>
      </c>
      <c r="O39" t="s">
        <v>24</v>
      </c>
      <c r="Q39">
        <v>20</v>
      </c>
      <c r="R39">
        <v>15</v>
      </c>
      <c r="S39">
        <v>1500</v>
      </c>
      <c r="T39">
        <v>525</v>
      </c>
      <c r="U39">
        <f t="shared" si="16"/>
        <v>16820</v>
      </c>
      <c r="V39">
        <f t="shared" si="17"/>
        <v>4612</v>
      </c>
      <c r="W3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</v>
      </c>
      <c r="X39" t="str">
        <f t="shared" si="19"/>
        <v>,"2":20,"6":35,"15":70,"25":90,"34":100</v>
      </c>
      <c r="Y39" t="str">
        <f t="shared" si="15"/>
        <v>"38":13600</v>
      </c>
      <c r="Z39" t="str">
        <f t="shared" si="20"/>
        <v/>
      </c>
    </row>
    <row r="40" spans="1:26" x14ac:dyDescent="0.3">
      <c r="A40">
        <v>39</v>
      </c>
      <c r="B40">
        <f t="shared" si="2"/>
        <v>0</v>
      </c>
      <c r="C40">
        <f t="shared" si="3"/>
        <v>179</v>
      </c>
      <c r="J40">
        <f t="shared" si="5"/>
        <v>179</v>
      </c>
      <c r="K40">
        <v>7</v>
      </c>
      <c r="L40">
        <f t="shared" si="22"/>
        <v>19.888888888888889</v>
      </c>
      <c r="M40">
        <v>9</v>
      </c>
      <c r="N40">
        <v>13400</v>
      </c>
      <c r="O40" t="s">
        <v>28</v>
      </c>
      <c r="Q40">
        <v>30</v>
      </c>
      <c r="S40">
        <v>1550</v>
      </c>
      <c r="U40">
        <f t="shared" si="16"/>
        <v>18370</v>
      </c>
      <c r="V40">
        <f t="shared" si="17"/>
        <v>4612</v>
      </c>
      <c r="W4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</v>
      </c>
      <c r="X40" t="str">
        <f t="shared" si="19"/>
        <v>,"2":20,"6":35,"15":70,"25":90,"34":100</v>
      </c>
      <c r="Y40" t="str">
        <f t="shared" si="15"/>
        <v>"39":13400</v>
      </c>
      <c r="Z40" t="str">
        <f t="shared" si="20"/>
        <v/>
      </c>
    </row>
    <row r="41" spans="1:26" x14ac:dyDescent="0.3">
      <c r="A41">
        <v>40</v>
      </c>
      <c r="B41">
        <f t="shared" si="2"/>
        <v>0</v>
      </c>
      <c r="C41">
        <f t="shared" si="3"/>
        <v>183</v>
      </c>
      <c r="J41">
        <f t="shared" si="5"/>
        <v>183</v>
      </c>
      <c r="K41">
        <v>4</v>
      </c>
      <c r="L41">
        <f t="shared" si="22"/>
        <v>20.333333333333332</v>
      </c>
      <c r="M41">
        <v>9</v>
      </c>
      <c r="N41">
        <v>13800</v>
      </c>
      <c r="O41" t="s">
        <v>25</v>
      </c>
      <c r="R41">
        <v>20</v>
      </c>
      <c r="T41">
        <v>550</v>
      </c>
      <c r="U41">
        <f t="shared" si="16"/>
        <v>18370</v>
      </c>
      <c r="V41">
        <f t="shared" si="17"/>
        <v>5162</v>
      </c>
      <c r="W4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</v>
      </c>
      <c r="X41" t="str">
        <f t="shared" si="19"/>
        <v>,"2":20,"6":35,"15":70,"25":90,"34":100</v>
      </c>
      <c r="Y41" t="str">
        <f t="shared" si="15"/>
        <v>"40":13800</v>
      </c>
      <c r="Z41" t="str">
        <f t="shared" si="20"/>
        <v/>
      </c>
    </row>
    <row r="42" spans="1:26" x14ac:dyDescent="0.3">
      <c r="A42">
        <v>41</v>
      </c>
      <c r="B42">
        <f t="shared" si="2"/>
        <v>0</v>
      </c>
      <c r="C42">
        <f t="shared" si="3"/>
        <v>189</v>
      </c>
      <c r="J42">
        <f t="shared" si="5"/>
        <v>189</v>
      </c>
      <c r="K42">
        <v>6</v>
      </c>
      <c r="L42">
        <f t="shared" si="22"/>
        <v>18.899999999999999</v>
      </c>
      <c r="M42">
        <v>10</v>
      </c>
      <c r="N42">
        <v>13600</v>
      </c>
      <c r="O42" t="s">
        <v>28</v>
      </c>
      <c r="Q42">
        <v>30</v>
      </c>
      <c r="S42">
        <v>1600</v>
      </c>
      <c r="U42">
        <f t="shared" si="16"/>
        <v>19970</v>
      </c>
      <c r="V42">
        <f t="shared" si="17"/>
        <v>5162</v>
      </c>
      <c r="W4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</v>
      </c>
      <c r="X42" t="str">
        <f t="shared" si="19"/>
        <v>,"2":20,"6":35,"15":70,"25":90,"34":100</v>
      </c>
      <c r="Y42" t="str">
        <f t="shared" si="15"/>
        <v>"41":13600</v>
      </c>
      <c r="Z42" t="str">
        <f t="shared" si="20"/>
        <v/>
      </c>
    </row>
    <row r="43" spans="1:26" x14ac:dyDescent="0.3">
      <c r="A43">
        <v>42</v>
      </c>
      <c r="B43">
        <f t="shared" si="2"/>
        <v>1</v>
      </c>
      <c r="C43" t="str">
        <f t="shared" si="3"/>
        <v/>
      </c>
      <c r="E43">
        <v>8</v>
      </c>
      <c r="F43">
        <v>12</v>
      </c>
      <c r="J43">
        <f t="shared" si="5"/>
        <v>195</v>
      </c>
      <c r="K43">
        <v>6</v>
      </c>
      <c r="L43">
        <f t="shared" si="22"/>
        <v>19.5</v>
      </c>
      <c r="M43">
        <v>10</v>
      </c>
      <c r="N43">
        <v>13900</v>
      </c>
      <c r="O43" t="s">
        <v>27</v>
      </c>
      <c r="R43">
        <v>20</v>
      </c>
      <c r="T43">
        <v>567</v>
      </c>
      <c r="U43">
        <f t="shared" si="16"/>
        <v>19970</v>
      </c>
      <c r="V43">
        <f t="shared" si="17"/>
        <v>5729</v>
      </c>
      <c r="W4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</v>
      </c>
      <c r="X43" t="str">
        <f t="shared" si="19"/>
        <v>,"2":20,"6":35,"15":70,"25":90,"34":100</v>
      </c>
      <c r="Y43" t="str">
        <f t="shared" si="15"/>
        <v>"42":13900</v>
      </c>
      <c r="Z43" t="str">
        <f t="shared" si="20"/>
        <v/>
      </c>
    </row>
    <row r="44" spans="1:26" x14ac:dyDescent="0.3">
      <c r="A44">
        <v>43</v>
      </c>
      <c r="B44">
        <f t="shared" si="2"/>
        <v>0</v>
      </c>
      <c r="C44">
        <f t="shared" si="3"/>
        <v>203</v>
      </c>
      <c r="J44">
        <f t="shared" si="5"/>
        <v>203</v>
      </c>
      <c r="K44">
        <v>8</v>
      </c>
      <c r="L44">
        <f t="shared" si="22"/>
        <v>20.3</v>
      </c>
      <c r="M44">
        <v>10</v>
      </c>
      <c r="N44">
        <v>13700</v>
      </c>
      <c r="O44" t="s">
        <v>23</v>
      </c>
      <c r="Q44">
        <v>30</v>
      </c>
      <c r="S44">
        <v>1650</v>
      </c>
      <c r="U44">
        <f t="shared" si="16"/>
        <v>21620</v>
      </c>
      <c r="V44">
        <f t="shared" si="17"/>
        <v>5729</v>
      </c>
      <c r="W4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X44" t="str">
        <f t="shared" si="19"/>
        <v>,"2":20,"6":35,"15":70,"25":90,"34":100</v>
      </c>
      <c r="Y44" t="str">
        <f t="shared" si="15"/>
        <v>"43":13700</v>
      </c>
      <c r="Z44" t="str">
        <f t="shared" si="20"/>
        <v/>
      </c>
    </row>
    <row r="45" spans="1:26" x14ac:dyDescent="0.3">
      <c r="A45">
        <v>44</v>
      </c>
      <c r="B45">
        <f t="shared" si="2"/>
        <v>1</v>
      </c>
      <c r="C45" t="str">
        <f t="shared" si="3"/>
        <v/>
      </c>
      <c r="E45">
        <v>3</v>
      </c>
      <c r="F45">
        <v>13</v>
      </c>
      <c r="J45">
        <f t="shared" si="5"/>
        <v>221</v>
      </c>
      <c r="K45">
        <v>18</v>
      </c>
      <c r="L45">
        <f t="shared" si="22"/>
        <v>22.1</v>
      </c>
      <c r="M45">
        <v>10</v>
      </c>
      <c r="N45">
        <v>37500</v>
      </c>
      <c r="O45" t="s">
        <v>26</v>
      </c>
      <c r="P45">
        <v>120</v>
      </c>
      <c r="U45">
        <f t="shared" si="16"/>
        <v>21620</v>
      </c>
      <c r="V45">
        <f t="shared" si="17"/>
        <v>5729</v>
      </c>
      <c r="W4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X45" t="str">
        <f t="shared" si="19"/>
        <v>,"2":20,"6":35,"15":70,"25":90,"34":100,"44":120</v>
      </c>
      <c r="Y45" t="str">
        <f t="shared" si="15"/>
        <v>"44":37500</v>
      </c>
      <c r="Z45" t="str">
        <f t="shared" si="20"/>
        <v>"44":120</v>
      </c>
    </row>
    <row r="46" spans="1:26" x14ac:dyDescent="0.3">
      <c r="A46">
        <v>45</v>
      </c>
      <c r="B46">
        <f t="shared" si="2"/>
        <v>0</v>
      </c>
      <c r="C46">
        <f t="shared" si="3"/>
        <v>229</v>
      </c>
      <c r="J46">
        <f t="shared" si="5"/>
        <v>229</v>
      </c>
      <c r="K46">
        <v>8</v>
      </c>
      <c r="L46">
        <f t="shared" si="22"/>
        <v>20.818181818181817</v>
      </c>
      <c r="M46">
        <v>11</v>
      </c>
      <c r="N46">
        <v>17700</v>
      </c>
      <c r="O46" t="s">
        <v>23</v>
      </c>
      <c r="Q46">
        <v>35</v>
      </c>
      <c r="S46">
        <v>1800</v>
      </c>
      <c r="U46">
        <f t="shared" si="16"/>
        <v>23420</v>
      </c>
      <c r="V46">
        <f t="shared" si="17"/>
        <v>5729</v>
      </c>
      <c r="W4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X46" t="str">
        <f t="shared" si="19"/>
        <v>,"2":20,"6":35,"15":70,"25":90,"34":100,"44":120</v>
      </c>
      <c r="Y46" t="str">
        <f t="shared" si="15"/>
        <v>"45":17700</v>
      </c>
      <c r="Z46" t="str">
        <f t="shared" si="20"/>
        <v/>
      </c>
    </row>
    <row r="47" spans="1:26" x14ac:dyDescent="0.3">
      <c r="A47">
        <v>46</v>
      </c>
      <c r="B47">
        <f t="shared" si="2"/>
        <v>0</v>
      </c>
      <c r="C47">
        <f t="shared" si="3"/>
        <v>235</v>
      </c>
      <c r="J47">
        <f t="shared" si="5"/>
        <v>235</v>
      </c>
      <c r="K47">
        <v>6</v>
      </c>
      <c r="L47">
        <f t="shared" si="22"/>
        <v>21.363636363636363</v>
      </c>
      <c r="M47">
        <v>11</v>
      </c>
      <c r="N47">
        <v>17500</v>
      </c>
      <c r="O47" t="s">
        <v>25</v>
      </c>
      <c r="R47">
        <v>25</v>
      </c>
      <c r="T47">
        <v>583</v>
      </c>
      <c r="U47">
        <f t="shared" si="16"/>
        <v>23420</v>
      </c>
      <c r="V47">
        <f t="shared" si="17"/>
        <v>6312</v>
      </c>
      <c r="W4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X47" t="str">
        <f t="shared" si="19"/>
        <v>,"2":20,"6":35,"15":70,"25":90,"34":100,"44":120</v>
      </c>
      <c r="Y47" t="str">
        <f t="shared" si="15"/>
        <v>"46":17500</v>
      </c>
      <c r="Z47" t="str">
        <f t="shared" si="20"/>
        <v/>
      </c>
    </row>
    <row r="48" spans="1:26" x14ac:dyDescent="0.3">
      <c r="A48">
        <v>47</v>
      </c>
      <c r="B48">
        <f t="shared" si="2"/>
        <v>0</v>
      </c>
      <c r="C48">
        <f t="shared" si="3"/>
        <v>247</v>
      </c>
      <c r="J48">
        <f t="shared" si="5"/>
        <v>247</v>
      </c>
      <c r="K48">
        <v>12</v>
      </c>
      <c r="L48">
        <f t="shared" si="22"/>
        <v>22.454545454545453</v>
      </c>
      <c r="M48">
        <v>11</v>
      </c>
      <c r="N48">
        <v>17900</v>
      </c>
      <c r="O48" t="s">
        <v>24</v>
      </c>
      <c r="Q48">
        <v>25</v>
      </c>
      <c r="R48">
        <v>15</v>
      </c>
      <c r="S48">
        <v>2000</v>
      </c>
      <c r="T48">
        <v>600</v>
      </c>
      <c r="U48">
        <f t="shared" si="16"/>
        <v>25420</v>
      </c>
      <c r="V48">
        <f t="shared" si="17"/>
        <v>6912</v>
      </c>
      <c r="W4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X48" t="str">
        <f t="shared" si="19"/>
        <v>,"2":20,"6":35,"15":70,"25":90,"34":100,"44":120</v>
      </c>
      <c r="Y48" t="str">
        <f t="shared" si="15"/>
        <v>"47":17900</v>
      </c>
      <c r="Z48" t="str">
        <f t="shared" si="20"/>
        <v/>
      </c>
    </row>
    <row r="49" spans="1:26" x14ac:dyDescent="0.3">
      <c r="A49">
        <v>48</v>
      </c>
      <c r="B49">
        <f t="shared" si="2"/>
        <v>0</v>
      </c>
      <c r="C49">
        <f t="shared" si="3"/>
        <v>255</v>
      </c>
      <c r="J49">
        <f t="shared" si="5"/>
        <v>255</v>
      </c>
      <c r="K49">
        <v>8</v>
      </c>
      <c r="L49">
        <f t="shared" si="22"/>
        <v>23.181818181818183</v>
      </c>
      <c r="M49">
        <v>11</v>
      </c>
      <c r="N49">
        <v>17300</v>
      </c>
      <c r="O49" t="s">
        <v>23</v>
      </c>
      <c r="Q49">
        <v>30</v>
      </c>
      <c r="S49">
        <v>2100</v>
      </c>
      <c r="U49">
        <f t="shared" si="16"/>
        <v>27520</v>
      </c>
      <c r="V49">
        <f t="shared" si="17"/>
        <v>6912</v>
      </c>
      <c r="W4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X49" t="str">
        <f t="shared" si="19"/>
        <v>,"2":20,"6":35,"15":70,"25":90,"34":100,"44":120</v>
      </c>
      <c r="Y49" t="str">
        <f t="shared" si="15"/>
        <v>"48":17300</v>
      </c>
      <c r="Z49" t="str">
        <f t="shared" si="20"/>
        <v/>
      </c>
    </row>
    <row r="50" spans="1:26" x14ac:dyDescent="0.3">
      <c r="A50">
        <v>49</v>
      </c>
      <c r="B50">
        <f t="shared" si="2"/>
        <v>1</v>
      </c>
      <c r="C50" t="str">
        <f t="shared" si="3"/>
        <v/>
      </c>
      <c r="E50">
        <v>5</v>
      </c>
      <c r="F50">
        <v>13</v>
      </c>
      <c r="J50">
        <f t="shared" si="5"/>
        <v>275</v>
      </c>
      <c r="K50">
        <v>20</v>
      </c>
      <c r="L50">
        <f t="shared" si="22"/>
        <v>25</v>
      </c>
      <c r="M50">
        <v>11</v>
      </c>
      <c r="N50">
        <v>45000</v>
      </c>
      <c r="O50" t="s">
        <v>26</v>
      </c>
      <c r="P50">
        <v>100</v>
      </c>
      <c r="U50">
        <f t="shared" si="16"/>
        <v>27520</v>
      </c>
      <c r="V50">
        <f t="shared" si="17"/>
        <v>6912</v>
      </c>
      <c r="W5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X50" t="str">
        <f t="shared" si="19"/>
        <v>,"2":20,"6":35,"15":70,"25":90,"34":100,"44":120,"49":100</v>
      </c>
      <c r="Y50" t="str">
        <f t="shared" si="15"/>
        <v>"49":45000</v>
      </c>
      <c r="Z50" t="str">
        <f t="shared" si="20"/>
        <v>"49":100</v>
      </c>
    </row>
    <row r="51" spans="1:26" x14ac:dyDescent="0.3">
      <c r="A51">
        <v>50</v>
      </c>
      <c r="B51">
        <f t="shared" si="2"/>
        <v>0</v>
      </c>
      <c r="C51">
        <f t="shared" si="3"/>
        <v>283</v>
      </c>
      <c r="J51">
        <f t="shared" si="5"/>
        <v>283</v>
      </c>
      <c r="K51">
        <v>8</v>
      </c>
      <c r="L51">
        <f t="shared" si="22"/>
        <v>23.583333333333332</v>
      </c>
      <c r="M51">
        <v>12</v>
      </c>
      <c r="N51">
        <v>22300</v>
      </c>
      <c r="O51" t="s">
        <v>28</v>
      </c>
      <c r="Q51">
        <v>35</v>
      </c>
      <c r="S51">
        <v>2200</v>
      </c>
      <c r="U51">
        <f t="shared" si="16"/>
        <v>29720</v>
      </c>
      <c r="V51">
        <f t="shared" si="17"/>
        <v>6912</v>
      </c>
      <c r="W5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X51" t="str">
        <f t="shared" si="19"/>
        <v>,"2":20,"6":35,"15":70,"25":90,"34":100,"44":120,"49":100</v>
      </c>
      <c r="Y51" t="str">
        <f t="shared" ref="Y51:Y77" si="23">""""&amp;$A51&amp;""""&amp;""&amp;":"&amp;N51</f>
        <v>"50":22300</v>
      </c>
      <c r="Z51" t="str">
        <f t="shared" si="20"/>
        <v/>
      </c>
    </row>
    <row r="52" spans="1:26" x14ac:dyDescent="0.3">
      <c r="A52">
        <v>51</v>
      </c>
      <c r="B52">
        <f t="shared" si="2"/>
        <v>0</v>
      </c>
      <c r="C52">
        <f t="shared" si="3"/>
        <v>287</v>
      </c>
      <c r="J52">
        <f t="shared" si="5"/>
        <v>287</v>
      </c>
      <c r="K52">
        <v>4</v>
      </c>
      <c r="L52">
        <f t="shared" si="22"/>
        <v>23.916666666666668</v>
      </c>
      <c r="M52">
        <v>12</v>
      </c>
      <c r="N52">
        <v>22800</v>
      </c>
      <c r="O52" t="s">
        <v>27</v>
      </c>
      <c r="R52">
        <v>25</v>
      </c>
      <c r="T52">
        <v>650</v>
      </c>
      <c r="U52">
        <f t="shared" si="16"/>
        <v>29720</v>
      </c>
      <c r="V52">
        <f t="shared" si="17"/>
        <v>7562</v>
      </c>
      <c r="W5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X52" t="str">
        <f t="shared" si="19"/>
        <v>,"2":20,"6":35,"15":70,"25":90,"34":100,"44":120,"49":100</v>
      </c>
      <c r="Y52" t="str">
        <f t="shared" si="23"/>
        <v>"51":22800</v>
      </c>
      <c r="Z52" t="str">
        <f t="shared" si="20"/>
        <v/>
      </c>
    </row>
    <row r="53" spans="1:26" x14ac:dyDescent="0.3">
      <c r="A53">
        <v>52</v>
      </c>
      <c r="B53">
        <f t="shared" si="2"/>
        <v>1</v>
      </c>
      <c r="C53" t="str">
        <f t="shared" si="3"/>
        <v/>
      </c>
      <c r="E53">
        <v>10</v>
      </c>
      <c r="F53">
        <v>13</v>
      </c>
      <c r="J53">
        <f t="shared" si="5"/>
        <v>297</v>
      </c>
      <c r="K53">
        <v>10</v>
      </c>
      <c r="L53">
        <f t="shared" si="22"/>
        <v>24.75</v>
      </c>
      <c r="M53">
        <v>12</v>
      </c>
      <c r="N53">
        <v>23200</v>
      </c>
      <c r="O53" t="s">
        <v>24</v>
      </c>
      <c r="Q53">
        <v>25</v>
      </c>
      <c r="R53">
        <v>20</v>
      </c>
      <c r="S53">
        <v>2300</v>
      </c>
      <c r="T53">
        <v>675</v>
      </c>
      <c r="U53">
        <f t="shared" si="16"/>
        <v>32020</v>
      </c>
      <c r="V53">
        <f t="shared" si="17"/>
        <v>8237</v>
      </c>
      <c r="W5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X53" t="str">
        <f t="shared" si="19"/>
        <v>,"2":20,"6":35,"15":70,"25":90,"34":100,"44":120,"49":100</v>
      </c>
      <c r="Y53" t="str">
        <f t="shared" si="23"/>
        <v>"52":23200</v>
      </c>
      <c r="Z53" t="str">
        <f t="shared" si="20"/>
        <v/>
      </c>
    </row>
    <row r="54" spans="1:26" x14ac:dyDescent="0.3">
      <c r="A54">
        <v>53</v>
      </c>
      <c r="B54">
        <f t="shared" si="2"/>
        <v>0</v>
      </c>
      <c r="C54">
        <f t="shared" si="3"/>
        <v>301</v>
      </c>
      <c r="J54">
        <f t="shared" si="5"/>
        <v>301</v>
      </c>
      <c r="K54">
        <v>4</v>
      </c>
      <c r="L54">
        <f t="shared" si="22"/>
        <v>25.083333333333332</v>
      </c>
      <c r="M54">
        <v>12</v>
      </c>
      <c r="N54">
        <v>23000</v>
      </c>
      <c r="O54" t="s">
        <v>28</v>
      </c>
      <c r="Q54">
        <v>30</v>
      </c>
      <c r="S54">
        <v>2350</v>
      </c>
      <c r="U54">
        <f t="shared" si="16"/>
        <v>34370</v>
      </c>
      <c r="V54">
        <f t="shared" si="17"/>
        <v>8237</v>
      </c>
      <c r="W5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X54" t="str">
        <f t="shared" si="19"/>
        <v>,"2":20,"6":35,"15":70,"25":90,"34":100,"44":120,"49":100</v>
      </c>
      <c r="Y54" t="str">
        <f t="shared" si="23"/>
        <v>"53":23000</v>
      </c>
      <c r="Z54" t="str">
        <f t="shared" si="20"/>
        <v/>
      </c>
    </row>
    <row r="55" spans="1:26" x14ac:dyDescent="0.3">
      <c r="A55">
        <v>54</v>
      </c>
      <c r="B55">
        <f t="shared" si="2"/>
        <v>1</v>
      </c>
      <c r="C55" t="str">
        <f t="shared" si="3"/>
        <v/>
      </c>
      <c r="E55">
        <v>15</v>
      </c>
      <c r="F55">
        <v>14</v>
      </c>
      <c r="J55">
        <f t="shared" si="5"/>
        <v>307</v>
      </c>
      <c r="K55">
        <v>6</v>
      </c>
      <c r="L55">
        <f t="shared" si="22"/>
        <v>23.615384615384617</v>
      </c>
      <c r="M55">
        <v>13</v>
      </c>
      <c r="N55">
        <v>22700</v>
      </c>
      <c r="O55" t="s">
        <v>27</v>
      </c>
      <c r="R55">
        <v>25</v>
      </c>
      <c r="T55">
        <v>750</v>
      </c>
      <c r="U55">
        <f t="shared" si="16"/>
        <v>34370</v>
      </c>
      <c r="V55">
        <f t="shared" si="17"/>
        <v>8987</v>
      </c>
      <c r="W5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X55" t="str">
        <f t="shared" si="19"/>
        <v>,"2":20,"6":35,"15":70,"25":90,"34":100,"44":120,"49":100</v>
      </c>
      <c r="Y55" t="str">
        <f t="shared" si="23"/>
        <v>"54":22700</v>
      </c>
      <c r="Z55" t="str">
        <f t="shared" si="20"/>
        <v/>
      </c>
    </row>
    <row r="56" spans="1:26" x14ac:dyDescent="0.3">
      <c r="A56">
        <v>55</v>
      </c>
      <c r="B56">
        <f t="shared" si="2"/>
        <v>0</v>
      </c>
      <c r="C56">
        <f t="shared" si="3"/>
        <v>313</v>
      </c>
      <c r="J56">
        <f t="shared" si="5"/>
        <v>313</v>
      </c>
      <c r="K56">
        <v>6</v>
      </c>
      <c r="L56">
        <f t="shared" si="22"/>
        <v>24.076923076923077</v>
      </c>
      <c r="M56">
        <v>13</v>
      </c>
      <c r="N56">
        <v>23200</v>
      </c>
      <c r="O56" t="s">
        <v>28</v>
      </c>
      <c r="Q56">
        <v>30</v>
      </c>
      <c r="S56">
        <v>2500</v>
      </c>
      <c r="U56">
        <f t="shared" si="16"/>
        <v>36870</v>
      </c>
      <c r="V56">
        <f t="shared" si="17"/>
        <v>8987</v>
      </c>
      <c r="W5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X56" t="str">
        <f t="shared" si="19"/>
        <v>,"2":20,"6":35,"15":70,"25":90,"34":100,"44":120,"49":100</v>
      </c>
      <c r="Y56" t="str">
        <f t="shared" si="23"/>
        <v>"55":23200</v>
      </c>
      <c r="Z56" t="str">
        <f t="shared" si="20"/>
        <v/>
      </c>
    </row>
    <row r="57" spans="1:26" x14ac:dyDescent="0.3">
      <c r="A57">
        <v>56</v>
      </c>
      <c r="B57">
        <f t="shared" si="2"/>
        <v>1</v>
      </c>
      <c r="C57" t="str">
        <f t="shared" si="3"/>
        <v/>
      </c>
      <c r="E57">
        <v>20</v>
      </c>
      <c r="F57">
        <v>14</v>
      </c>
      <c r="J57">
        <f t="shared" si="5"/>
        <v>323</v>
      </c>
      <c r="K57">
        <v>10</v>
      </c>
      <c r="L57">
        <f t="shared" si="22"/>
        <v>24.846153846153847</v>
      </c>
      <c r="M57">
        <v>13</v>
      </c>
      <c r="N57">
        <v>24000</v>
      </c>
      <c r="O57" t="s">
        <v>30</v>
      </c>
      <c r="Q57">
        <v>25</v>
      </c>
      <c r="R57">
        <v>15</v>
      </c>
      <c r="S57">
        <v>2550</v>
      </c>
      <c r="T57">
        <v>775</v>
      </c>
      <c r="U57">
        <f t="shared" si="16"/>
        <v>39420</v>
      </c>
      <c r="V57">
        <f t="shared" si="17"/>
        <v>9762</v>
      </c>
      <c r="W5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X57" t="str">
        <f t="shared" si="19"/>
        <v>,"2":20,"6":35,"15":70,"25":90,"34":100,"44":120,"49":100</v>
      </c>
      <c r="Y57" t="str">
        <f t="shared" si="23"/>
        <v>"56":24000</v>
      </c>
      <c r="Z57" t="str">
        <f t="shared" si="20"/>
        <v/>
      </c>
    </row>
    <row r="58" spans="1:26" x14ac:dyDescent="0.3">
      <c r="A58">
        <v>57</v>
      </c>
      <c r="B58">
        <f t="shared" si="2"/>
        <v>0</v>
      </c>
      <c r="C58">
        <f t="shared" si="3"/>
        <v>327</v>
      </c>
      <c r="J58">
        <f t="shared" si="5"/>
        <v>327</v>
      </c>
      <c r="K58">
        <v>4</v>
      </c>
      <c r="L58">
        <f t="shared" si="22"/>
        <v>25.153846153846153</v>
      </c>
      <c r="M58">
        <v>13</v>
      </c>
      <c r="N58">
        <v>23500</v>
      </c>
      <c r="O58" t="s">
        <v>28</v>
      </c>
      <c r="Q58">
        <v>30</v>
      </c>
      <c r="S58">
        <v>2600</v>
      </c>
      <c r="U58">
        <f t="shared" si="16"/>
        <v>42020</v>
      </c>
      <c r="V58">
        <f t="shared" si="17"/>
        <v>9762</v>
      </c>
      <c r="W5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X58" t="str">
        <f t="shared" si="19"/>
        <v>,"2":20,"6":35,"15":70,"25":90,"34":100,"44":120,"49":100</v>
      </c>
      <c r="Y58" t="str">
        <f t="shared" si="23"/>
        <v>"57":23500</v>
      </c>
      <c r="Z58" t="str">
        <f t="shared" si="20"/>
        <v/>
      </c>
    </row>
    <row r="59" spans="1:26" x14ac:dyDescent="0.3">
      <c r="A59">
        <v>58</v>
      </c>
      <c r="B59">
        <f t="shared" si="2"/>
        <v>0</v>
      </c>
      <c r="C59">
        <f t="shared" si="3"/>
        <v>335</v>
      </c>
      <c r="J59">
        <f t="shared" si="5"/>
        <v>335</v>
      </c>
      <c r="K59">
        <v>8</v>
      </c>
      <c r="L59">
        <f t="shared" si="22"/>
        <v>23.928571428571427</v>
      </c>
      <c r="M59">
        <v>14</v>
      </c>
      <c r="N59">
        <v>23800</v>
      </c>
      <c r="O59" t="s">
        <v>25</v>
      </c>
      <c r="R59">
        <v>20</v>
      </c>
      <c r="T59">
        <v>800</v>
      </c>
      <c r="U59">
        <f t="shared" si="16"/>
        <v>42020</v>
      </c>
      <c r="V59">
        <f t="shared" si="17"/>
        <v>10562</v>
      </c>
      <c r="W5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X59" t="str">
        <f t="shared" si="19"/>
        <v>,"2":20,"6":35,"15":70,"25":90,"34":100,"44":120,"49":100</v>
      </c>
      <c r="Y59" t="str">
        <f t="shared" si="23"/>
        <v>"58":23800</v>
      </c>
      <c r="Z59" t="str">
        <f t="shared" si="20"/>
        <v/>
      </c>
    </row>
    <row r="60" spans="1:26" x14ac:dyDescent="0.3">
      <c r="A60">
        <v>59</v>
      </c>
      <c r="B60">
        <f t="shared" si="2"/>
        <v>1</v>
      </c>
      <c r="C60" t="str">
        <f t="shared" si="3"/>
        <v/>
      </c>
      <c r="E60">
        <v>10</v>
      </c>
      <c r="F60">
        <v>15</v>
      </c>
      <c r="J60">
        <f t="shared" si="5"/>
        <v>357</v>
      </c>
      <c r="K60">
        <v>22</v>
      </c>
      <c r="L60">
        <f t="shared" si="22"/>
        <v>25.5</v>
      </c>
      <c r="M60">
        <v>14</v>
      </c>
      <c r="N60">
        <v>52000</v>
      </c>
      <c r="O60" t="s">
        <v>26</v>
      </c>
      <c r="P60">
        <v>150</v>
      </c>
      <c r="U60">
        <f t="shared" si="16"/>
        <v>42020</v>
      </c>
      <c r="V60">
        <f t="shared" si="17"/>
        <v>10562</v>
      </c>
      <c r="W6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X60" t="str">
        <f t="shared" si="19"/>
        <v>,"2":20,"6":35,"15":70,"25":90,"34":100,"44":120,"49":100,"59":150</v>
      </c>
      <c r="Y60" t="str">
        <f t="shared" si="23"/>
        <v>"59":52000</v>
      </c>
      <c r="Z60" t="str">
        <f t="shared" si="20"/>
        <v>"59":150</v>
      </c>
    </row>
    <row r="61" spans="1:26" x14ac:dyDescent="0.3">
      <c r="A61">
        <v>60</v>
      </c>
      <c r="B61">
        <f t="shared" si="2"/>
        <v>0</v>
      </c>
      <c r="C61">
        <f t="shared" si="3"/>
        <v>365</v>
      </c>
      <c r="J61">
        <f t="shared" si="5"/>
        <v>365</v>
      </c>
      <c r="K61">
        <v>8</v>
      </c>
      <c r="L61">
        <f t="shared" si="22"/>
        <v>26.071428571428573</v>
      </c>
      <c r="M61">
        <v>14</v>
      </c>
      <c r="N61">
        <v>28500</v>
      </c>
      <c r="O61" t="s">
        <v>23</v>
      </c>
      <c r="Q61">
        <v>40</v>
      </c>
      <c r="S61">
        <v>3200</v>
      </c>
      <c r="U61">
        <f t="shared" si="16"/>
        <v>45220</v>
      </c>
      <c r="V61">
        <f t="shared" si="17"/>
        <v>10562</v>
      </c>
      <c r="W6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X61" t="str">
        <f t="shared" si="19"/>
        <v>,"2":20,"6":35,"15":70,"25":90,"34":100,"44":120,"49":100,"59":150</v>
      </c>
      <c r="Y61" t="str">
        <f t="shared" si="23"/>
        <v>"60":28500</v>
      </c>
      <c r="Z61" t="str">
        <f t="shared" si="20"/>
        <v/>
      </c>
    </row>
    <row r="62" spans="1:26" x14ac:dyDescent="0.3">
      <c r="A62">
        <v>61</v>
      </c>
      <c r="B62">
        <f t="shared" si="2"/>
        <v>0</v>
      </c>
      <c r="C62">
        <f t="shared" si="3"/>
        <v>373</v>
      </c>
      <c r="J62">
        <f t="shared" si="5"/>
        <v>373</v>
      </c>
      <c r="K62">
        <v>8</v>
      </c>
      <c r="L62">
        <f t="shared" si="22"/>
        <v>26.642857142857142</v>
      </c>
      <c r="M62">
        <v>14</v>
      </c>
      <c r="N62">
        <v>28000</v>
      </c>
      <c r="O62" t="s">
        <v>27</v>
      </c>
      <c r="R62">
        <v>20</v>
      </c>
      <c r="T62">
        <v>900</v>
      </c>
      <c r="U62">
        <f t="shared" si="16"/>
        <v>45220</v>
      </c>
      <c r="V62">
        <f t="shared" si="17"/>
        <v>11462</v>
      </c>
      <c r="W6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X62" t="str">
        <f t="shared" si="19"/>
        <v>,"2":20,"6":35,"15":70,"25":90,"34":100,"44":120,"49":100,"59":150</v>
      </c>
      <c r="Y62" t="str">
        <f t="shared" si="23"/>
        <v>"61":28000</v>
      </c>
      <c r="Z62" t="str">
        <f t="shared" si="20"/>
        <v/>
      </c>
    </row>
    <row r="63" spans="1:26" x14ac:dyDescent="0.3">
      <c r="A63">
        <v>62</v>
      </c>
      <c r="B63">
        <f t="shared" si="2"/>
        <v>1</v>
      </c>
      <c r="C63" t="str">
        <f t="shared" si="3"/>
        <v/>
      </c>
      <c r="E63">
        <v>15</v>
      </c>
      <c r="F63">
        <v>15</v>
      </c>
      <c r="J63">
        <f t="shared" si="5"/>
        <v>383</v>
      </c>
      <c r="K63">
        <v>10</v>
      </c>
      <c r="L63">
        <f t="shared" si="22"/>
        <v>27.357142857142858</v>
      </c>
      <c r="M63">
        <v>14</v>
      </c>
      <c r="N63">
        <v>28700</v>
      </c>
      <c r="O63" t="s">
        <v>24</v>
      </c>
      <c r="Q63">
        <v>25</v>
      </c>
      <c r="R63">
        <v>15</v>
      </c>
      <c r="S63">
        <v>3300</v>
      </c>
      <c r="T63">
        <v>975</v>
      </c>
      <c r="U63">
        <f t="shared" si="16"/>
        <v>48520</v>
      </c>
      <c r="V63">
        <f t="shared" si="17"/>
        <v>12437</v>
      </c>
      <c r="W6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X63" t="str">
        <f t="shared" si="19"/>
        <v>,"2":20,"6":35,"15":70,"25":90,"34":100,"44":120,"49":100,"59":150</v>
      </c>
      <c r="Y63" t="str">
        <f t="shared" si="23"/>
        <v>"62":28700</v>
      </c>
      <c r="Z63" t="str">
        <f t="shared" si="20"/>
        <v/>
      </c>
    </row>
    <row r="64" spans="1:26" x14ac:dyDescent="0.3">
      <c r="A64">
        <v>63</v>
      </c>
      <c r="B64">
        <f t="shared" si="2"/>
        <v>0</v>
      </c>
      <c r="C64">
        <f t="shared" si="3"/>
        <v>387</v>
      </c>
      <c r="J64">
        <f t="shared" si="5"/>
        <v>387</v>
      </c>
      <c r="K64">
        <v>4</v>
      </c>
      <c r="L64">
        <f t="shared" si="22"/>
        <v>25.8</v>
      </c>
      <c r="M64">
        <v>15</v>
      </c>
      <c r="N64">
        <v>28500</v>
      </c>
      <c r="O64" t="s">
        <v>23</v>
      </c>
      <c r="Q64">
        <v>35</v>
      </c>
      <c r="S64">
        <v>3400</v>
      </c>
      <c r="U64">
        <f t="shared" si="16"/>
        <v>51920</v>
      </c>
      <c r="V64">
        <f t="shared" si="17"/>
        <v>12437</v>
      </c>
      <c r="W6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X64" t="str">
        <f t="shared" si="19"/>
        <v>,"2":20,"6":35,"15":70,"25":90,"34":100,"44":120,"49":100,"59":150</v>
      </c>
      <c r="Y64" t="str">
        <f t="shared" si="23"/>
        <v>"63":28500</v>
      </c>
      <c r="Z64" t="str">
        <f t="shared" si="20"/>
        <v/>
      </c>
    </row>
    <row r="65" spans="1:26" x14ac:dyDescent="0.3">
      <c r="A65">
        <v>64</v>
      </c>
      <c r="B65">
        <f t="shared" si="2"/>
        <v>0</v>
      </c>
      <c r="C65">
        <f t="shared" si="3"/>
        <v>393</v>
      </c>
      <c r="J65">
        <f t="shared" si="5"/>
        <v>393</v>
      </c>
      <c r="K65">
        <v>6</v>
      </c>
      <c r="L65">
        <f t="shared" si="22"/>
        <v>26.2</v>
      </c>
      <c r="M65">
        <v>15</v>
      </c>
      <c r="N65">
        <v>29200</v>
      </c>
      <c r="O65" t="s">
        <v>27</v>
      </c>
      <c r="R65">
        <v>20</v>
      </c>
      <c r="T65">
        <v>1100</v>
      </c>
      <c r="U65">
        <f t="shared" si="16"/>
        <v>51920</v>
      </c>
      <c r="V65">
        <f t="shared" si="17"/>
        <v>13537</v>
      </c>
      <c r="W6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X65" t="str">
        <f t="shared" si="19"/>
        <v>,"2":20,"6":35,"15":70,"25":90,"34":100,"44":120,"49":100,"59":150</v>
      </c>
      <c r="Y65" t="str">
        <f t="shared" si="23"/>
        <v>"64":29200</v>
      </c>
      <c r="Z65" t="str">
        <f t="shared" si="20"/>
        <v/>
      </c>
    </row>
    <row r="66" spans="1:26" x14ac:dyDescent="0.3">
      <c r="A66">
        <v>65</v>
      </c>
      <c r="B66">
        <f t="shared" si="2"/>
        <v>0</v>
      </c>
      <c r="C66">
        <f t="shared" si="3"/>
        <v>401</v>
      </c>
      <c r="J66">
        <f t="shared" si="5"/>
        <v>401</v>
      </c>
      <c r="K66">
        <v>8</v>
      </c>
      <c r="L66">
        <f t="shared" ref="L66:L77" si="24">J66/M66</f>
        <v>26.733333333333334</v>
      </c>
      <c r="M66">
        <v>15</v>
      </c>
      <c r="N66">
        <v>29500</v>
      </c>
      <c r="O66" t="s">
        <v>28</v>
      </c>
      <c r="Q66">
        <v>30</v>
      </c>
      <c r="S66">
        <v>3800</v>
      </c>
      <c r="U66">
        <f t="shared" si="16"/>
        <v>55720</v>
      </c>
      <c r="V66">
        <f t="shared" si="17"/>
        <v>13537</v>
      </c>
      <c r="W6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X66" t="str">
        <f t="shared" si="19"/>
        <v>,"2":20,"6":35,"15":70,"25":90,"34":100,"44":120,"49":100,"59":150</v>
      </c>
      <c r="Y66" t="str">
        <f t="shared" si="23"/>
        <v>"65":29500</v>
      </c>
      <c r="Z66" t="str">
        <f t="shared" si="20"/>
        <v/>
      </c>
    </row>
    <row r="67" spans="1:26" x14ac:dyDescent="0.3">
      <c r="A67">
        <v>66</v>
      </c>
      <c r="B67">
        <f t="shared" ref="B67:B77" si="25">IF(LEN(C67)=0,1,0)</f>
        <v>1</v>
      </c>
      <c r="C67" t="str">
        <f t="shared" ref="C67:C77" si="26">IF(NOT(ISBLANK(D67)),D67,
IF(ISBLANK(E67),J67,""))</f>
        <v/>
      </c>
      <c r="E67">
        <v>20</v>
      </c>
      <c r="F67">
        <v>15</v>
      </c>
      <c r="J67">
        <f t="shared" si="5"/>
        <v>411</v>
      </c>
      <c r="K67">
        <v>10</v>
      </c>
      <c r="L67">
        <f t="shared" si="24"/>
        <v>27.4</v>
      </c>
      <c r="M67">
        <v>15</v>
      </c>
      <c r="N67">
        <v>29000</v>
      </c>
      <c r="O67" t="s">
        <v>24</v>
      </c>
      <c r="Q67">
        <v>25</v>
      </c>
      <c r="R67">
        <v>15</v>
      </c>
      <c r="S67">
        <v>3850</v>
      </c>
      <c r="T67">
        <v>1200</v>
      </c>
      <c r="U67">
        <f t="shared" si="16"/>
        <v>59570</v>
      </c>
      <c r="V67">
        <f t="shared" si="17"/>
        <v>14737</v>
      </c>
      <c r="W6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X67" t="str">
        <f t="shared" si="19"/>
        <v>,"2":20,"6":35,"15":70,"25":90,"34":100,"44":120,"49":100,"59":150</v>
      </c>
      <c r="Y67" t="str">
        <f t="shared" si="23"/>
        <v>"66":29000</v>
      </c>
      <c r="Z67" t="str">
        <f t="shared" si="20"/>
        <v/>
      </c>
    </row>
    <row r="68" spans="1:26" x14ac:dyDescent="0.3">
      <c r="A68">
        <v>67</v>
      </c>
      <c r="B68">
        <f t="shared" si="25"/>
        <v>0</v>
      </c>
      <c r="C68">
        <f t="shared" si="26"/>
        <v>419</v>
      </c>
      <c r="J68">
        <f t="shared" ref="J68:J77" si="27">J67+K68</f>
        <v>419</v>
      </c>
      <c r="K68">
        <v>8</v>
      </c>
      <c r="L68">
        <f t="shared" si="24"/>
        <v>27.933333333333334</v>
      </c>
      <c r="M68">
        <v>15</v>
      </c>
      <c r="N68">
        <v>29700</v>
      </c>
      <c r="O68" t="s">
        <v>28</v>
      </c>
      <c r="Q68">
        <v>30</v>
      </c>
      <c r="S68">
        <v>3900</v>
      </c>
      <c r="U68">
        <f t="shared" si="16"/>
        <v>63470</v>
      </c>
      <c r="V68">
        <f t="shared" si="17"/>
        <v>14737</v>
      </c>
      <c r="W6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X68" t="str">
        <f t="shared" si="19"/>
        <v>,"2":20,"6":35,"15":70,"25":90,"34":100,"44":120,"49":100,"59":150</v>
      </c>
      <c r="Y68" t="str">
        <f t="shared" si="23"/>
        <v>"67":29700</v>
      </c>
      <c r="Z68" t="str">
        <f t="shared" si="20"/>
        <v/>
      </c>
    </row>
    <row r="69" spans="1:26" x14ac:dyDescent="0.3">
      <c r="A69">
        <v>68</v>
      </c>
      <c r="B69">
        <f t="shared" si="25"/>
        <v>0</v>
      </c>
      <c r="C69">
        <f t="shared" si="26"/>
        <v>423</v>
      </c>
      <c r="J69">
        <f t="shared" si="27"/>
        <v>423</v>
      </c>
      <c r="K69">
        <v>4</v>
      </c>
      <c r="L69">
        <f t="shared" si="24"/>
        <v>28.2</v>
      </c>
      <c r="M69">
        <v>15</v>
      </c>
      <c r="N69">
        <v>29500</v>
      </c>
      <c r="O69" t="s">
        <v>27</v>
      </c>
      <c r="R69">
        <v>20</v>
      </c>
      <c r="T69">
        <v>1300</v>
      </c>
      <c r="U69">
        <f t="shared" si="16"/>
        <v>63470</v>
      </c>
      <c r="V69">
        <f t="shared" si="17"/>
        <v>16037</v>
      </c>
      <c r="W6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X69" t="str">
        <f t="shared" si="19"/>
        <v>,"2":20,"6":35,"15":70,"25":90,"34":100,"44":120,"49":100,"59":150</v>
      </c>
      <c r="Y69" t="str">
        <f t="shared" si="23"/>
        <v>"68":29500</v>
      </c>
      <c r="Z69" t="str">
        <f t="shared" si="20"/>
        <v/>
      </c>
    </row>
    <row r="70" spans="1:26" x14ac:dyDescent="0.3">
      <c r="A70">
        <v>69</v>
      </c>
      <c r="B70">
        <f t="shared" si="25"/>
        <v>0</v>
      </c>
      <c r="C70">
        <f t="shared" si="26"/>
        <v>429</v>
      </c>
      <c r="J70">
        <f t="shared" si="27"/>
        <v>429</v>
      </c>
      <c r="K70">
        <v>6</v>
      </c>
      <c r="L70">
        <f t="shared" si="24"/>
        <v>28.6</v>
      </c>
      <c r="M70">
        <v>15</v>
      </c>
      <c r="N70">
        <v>29900</v>
      </c>
      <c r="O70" t="s">
        <v>28</v>
      </c>
      <c r="Q70">
        <v>40</v>
      </c>
      <c r="S70">
        <v>4200</v>
      </c>
      <c r="U70">
        <f t="shared" si="16"/>
        <v>67670</v>
      </c>
      <c r="V70">
        <f t="shared" si="17"/>
        <v>16037</v>
      </c>
      <c r="W7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X70" t="str">
        <f t="shared" si="19"/>
        <v>,"2":20,"6":35,"15":70,"25":90,"34":100,"44":120,"49":100,"59":150</v>
      </c>
      <c r="Y70" t="str">
        <f t="shared" si="23"/>
        <v>"69":29900</v>
      </c>
      <c r="Z70" t="str">
        <f t="shared" si="20"/>
        <v/>
      </c>
    </row>
    <row r="71" spans="1:26" x14ac:dyDescent="0.3">
      <c r="A71">
        <v>70</v>
      </c>
      <c r="B71">
        <f t="shared" si="25"/>
        <v>1</v>
      </c>
      <c r="C71" t="str">
        <f t="shared" si="26"/>
        <v/>
      </c>
      <c r="E71">
        <v>25</v>
      </c>
      <c r="F71">
        <v>16</v>
      </c>
      <c r="J71">
        <f t="shared" si="27"/>
        <v>445</v>
      </c>
      <c r="K71">
        <v>16</v>
      </c>
      <c r="L71">
        <f t="shared" si="24"/>
        <v>29.666666666666668</v>
      </c>
      <c r="M71">
        <v>15</v>
      </c>
      <c r="N71">
        <v>64000</v>
      </c>
      <c r="O71" t="s">
        <v>26</v>
      </c>
      <c r="P71">
        <v>120</v>
      </c>
      <c r="U71">
        <f t="shared" si="16"/>
        <v>67670</v>
      </c>
      <c r="V71">
        <f t="shared" si="17"/>
        <v>16037</v>
      </c>
      <c r="W7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X71" t="str">
        <f t="shared" si="19"/>
        <v>,"2":20,"6":35,"15":70,"25":90,"34":100,"44":120,"49":100,"59":150,"70":120</v>
      </c>
      <c r="Y71" t="str">
        <f t="shared" si="23"/>
        <v>"70":64000</v>
      </c>
      <c r="Z71" t="str">
        <f t="shared" si="20"/>
        <v>"70":120</v>
      </c>
    </row>
    <row r="72" spans="1:26" x14ac:dyDescent="0.3">
      <c r="A72">
        <v>71</v>
      </c>
      <c r="B72">
        <f t="shared" si="25"/>
        <v>0</v>
      </c>
      <c r="C72">
        <f t="shared" si="26"/>
        <v>453</v>
      </c>
      <c r="J72">
        <f t="shared" si="27"/>
        <v>453</v>
      </c>
      <c r="K72">
        <v>8</v>
      </c>
      <c r="L72">
        <f t="shared" si="24"/>
        <v>30.2</v>
      </c>
      <c r="M72">
        <v>15</v>
      </c>
      <c r="N72">
        <v>33000</v>
      </c>
      <c r="O72" t="s">
        <v>28</v>
      </c>
      <c r="Q72">
        <v>35</v>
      </c>
      <c r="S72">
        <v>4400</v>
      </c>
      <c r="U72">
        <f t="shared" si="16"/>
        <v>72070</v>
      </c>
      <c r="V72">
        <f t="shared" si="17"/>
        <v>16037</v>
      </c>
      <c r="W7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X72" t="str">
        <f t="shared" si="19"/>
        <v>,"2":20,"6":35,"15":70,"25":90,"34":100,"44":120,"49":100,"59":150,"70":120</v>
      </c>
      <c r="Y72" t="str">
        <f t="shared" si="23"/>
        <v>"71":33000</v>
      </c>
      <c r="Z72" t="str">
        <f t="shared" si="20"/>
        <v/>
      </c>
    </row>
    <row r="73" spans="1:26" x14ac:dyDescent="0.3">
      <c r="A73">
        <v>72</v>
      </c>
      <c r="B73">
        <f t="shared" si="25"/>
        <v>0</v>
      </c>
      <c r="C73">
        <f t="shared" si="26"/>
        <v>463</v>
      </c>
      <c r="J73">
        <f t="shared" si="27"/>
        <v>463</v>
      </c>
      <c r="K73">
        <v>10</v>
      </c>
      <c r="L73">
        <f t="shared" si="24"/>
        <v>30.866666666666667</v>
      </c>
      <c r="M73">
        <v>15</v>
      </c>
      <c r="N73">
        <v>33500</v>
      </c>
      <c r="O73" t="s">
        <v>24</v>
      </c>
      <c r="Q73">
        <v>30</v>
      </c>
      <c r="R73">
        <v>25</v>
      </c>
      <c r="S73">
        <v>4450</v>
      </c>
      <c r="T73">
        <v>1500</v>
      </c>
      <c r="U73">
        <f t="shared" si="16"/>
        <v>76520</v>
      </c>
      <c r="V73">
        <f t="shared" si="17"/>
        <v>17537</v>
      </c>
      <c r="W7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X73" t="str">
        <f t="shared" si="19"/>
        <v>,"2":20,"6":35,"15":70,"25":90,"34":100,"44":120,"49":100,"59":150,"70":120</v>
      </c>
      <c r="Y73" t="str">
        <f t="shared" si="23"/>
        <v>"72":33500</v>
      </c>
      <c r="Z73" t="str">
        <f t="shared" si="20"/>
        <v/>
      </c>
    </row>
    <row r="74" spans="1:26" x14ac:dyDescent="0.3">
      <c r="A74">
        <v>73</v>
      </c>
      <c r="B74">
        <f t="shared" si="25"/>
        <v>1</v>
      </c>
      <c r="C74" t="str">
        <f t="shared" si="26"/>
        <v/>
      </c>
      <c r="E74">
        <v>35</v>
      </c>
      <c r="F74">
        <v>16</v>
      </c>
      <c r="J74">
        <f t="shared" si="27"/>
        <v>471</v>
      </c>
      <c r="K74">
        <v>8</v>
      </c>
      <c r="L74">
        <f t="shared" si="24"/>
        <v>31.4</v>
      </c>
      <c r="M74">
        <v>15</v>
      </c>
      <c r="N74">
        <v>33800</v>
      </c>
      <c r="O74" t="s">
        <v>28</v>
      </c>
      <c r="Q74">
        <v>35</v>
      </c>
      <c r="S74">
        <v>4500</v>
      </c>
      <c r="U74">
        <f t="shared" si="16"/>
        <v>81020</v>
      </c>
      <c r="V74">
        <f t="shared" si="17"/>
        <v>17537</v>
      </c>
      <c r="W7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X74" t="str">
        <f t="shared" si="19"/>
        <v>,"2":20,"6":35,"15":70,"25":90,"34":100,"44":120,"49":100,"59":150,"70":120</v>
      </c>
      <c r="Y74" t="str">
        <f t="shared" si="23"/>
        <v>"73":33800</v>
      </c>
      <c r="Z74" t="str">
        <f t="shared" si="20"/>
        <v/>
      </c>
    </row>
    <row r="75" spans="1:26" x14ac:dyDescent="0.3">
      <c r="A75">
        <v>74</v>
      </c>
      <c r="B75">
        <f t="shared" si="25"/>
        <v>0</v>
      </c>
      <c r="C75">
        <f t="shared" si="26"/>
        <v>481</v>
      </c>
      <c r="J75">
        <f t="shared" si="27"/>
        <v>481</v>
      </c>
      <c r="K75">
        <v>10</v>
      </c>
      <c r="L75">
        <f t="shared" si="24"/>
        <v>30.0625</v>
      </c>
      <c r="M75">
        <v>16</v>
      </c>
      <c r="N75">
        <v>34500</v>
      </c>
      <c r="O75" t="s">
        <v>30</v>
      </c>
      <c r="Q75">
        <v>25</v>
      </c>
      <c r="R75">
        <v>20</v>
      </c>
      <c r="S75">
        <v>4550</v>
      </c>
      <c r="T75">
        <v>1900</v>
      </c>
      <c r="U75">
        <f t="shared" si="16"/>
        <v>85570</v>
      </c>
      <c r="V75">
        <f t="shared" si="17"/>
        <v>19437</v>
      </c>
      <c r="W7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X75" t="str">
        <f t="shared" si="19"/>
        <v>,"2":20,"6":35,"15":70,"25":90,"34":100,"44":120,"49":100,"59":150,"70":120</v>
      </c>
      <c r="Y75" t="str">
        <f t="shared" si="23"/>
        <v>"74":34500</v>
      </c>
      <c r="Z75" t="str">
        <f t="shared" si="20"/>
        <v/>
      </c>
    </row>
    <row r="76" spans="1:26" x14ac:dyDescent="0.3">
      <c r="A76">
        <v>75</v>
      </c>
      <c r="B76">
        <f t="shared" si="25"/>
        <v>0</v>
      </c>
      <c r="C76">
        <f t="shared" si="26"/>
        <v>489</v>
      </c>
      <c r="J76">
        <f t="shared" si="27"/>
        <v>489</v>
      </c>
      <c r="K76">
        <v>8</v>
      </c>
      <c r="L76">
        <f t="shared" si="24"/>
        <v>30.5625</v>
      </c>
      <c r="M76">
        <v>16</v>
      </c>
      <c r="N76">
        <v>34200</v>
      </c>
      <c r="O76" t="s">
        <v>23</v>
      </c>
      <c r="Q76">
        <v>30</v>
      </c>
      <c r="S76">
        <v>4600</v>
      </c>
      <c r="U76">
        <f t="shared" si="16"/>
        <v>90170</v>
      </c>
      <c r="V76">
        <f t="shared" si="17"/>
        <v>19437</v>
      </c>
      <c r="W7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X76" t="str">
        <f t="shared" si="19"/>
        <v>,"2":20,"6":35,"15":70,"25":90,"34":100,"44":120,"49":100,"59":150,"70":120</v>
      </c>
      <c r="Y76" t="str">
        <f t="shared" si="23"/>
        <v>"75":34200</v>
      </c>
      <c r="Z76" t="str">
        <f t="shared" si="20"/>
        <v/>
      </c>
    </row>
    <row r="77" spans="1:26" x14ac:dyDescent="0.3">
      <c r="A77">
        <v>76</v>
      </c>
      <c r="B77">
        <f t="shared" si="25"/>
        <v>0</v>
      </c>
      <c r="C77">
        <f t="shared" si="26"/>
        <v>497</v>
      </c>
      <c r="J77">
        <f t="shared" si="27"/>
        <v>497</v>
      </c>
      <c r="K77">
        <v>8</v>
      </c>
      <c r="L77">
        <f t="shared" si="24"/>
        <v>31.0625</v>
      </c>
      <c r="M77">
        <v>16</v>
      </c>
      <c r="N77">
        <v>35000</v>
      </c>
      <c r="O77" t="s">
        <v>27</v>
      </c>
      <c r="R77">
        <v>20</v>
      </c>
      <c r="T77">
        <v>2100</v>
      </c>
      <c r="U77">
        <f t="shared" si="16"/>
        <v>90170</v>
      </c>
      <c r="V77">
        <f t="shared" si="17"/>
        <v>21537</v>
      </c>
      <c r="W7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X77" t="str">
        <f t="shared" si="19"/>
        <v>,"2":20,"6":35,"15":70,"25":90,"34":100,"44":120,"49":100,"59":150,"70":120</v>
      </c>
      <c r="Y77" t="str">
        <f t="shared" si="23"/>
        <v>"76":35000</v>
      </c>
      <c r="Z77" t="str">
        <f t="shared" si="20"/>
        <v/>
      </c>
    </row>
    <row r="80" spans="1:26" x14ac:dyDescent="0.3">
      <c r="D80" t="s">
        <v>39</v>
      </c>
    </row>
    <row r="81" spans="3:11" x14ac:dyDescent="0.3">
      <c r="C81">
        <v>19</v>
      </c>
      <c r="D81">
        <f>SUM(K2:K20)</f>
        <v>67</v>
      </c>
      <c r="J81">
        <v>67</v>
      </c>
      <c r="K81">
        <f>J81/19</f>
        <v>3.5263157894736841</v>
      </c>
    </row>
    <row r="82" spans="3:11" x14ac:dyDescent="0.3">
      <c r="C82">
        <v>19</v>
      </c>
      <c r="D82">
        <f>SUM(K21:K39)</f>
        <v>105</v>
      </c>
      <c r="E82">
        <f>D82/D81</f>
        <v>1.5671641791044777</v>
      </c>
      <c r="J82">
        <f t="shared" ref="J82:J84" si="28">J81*1.57</f>
        <v>105.19</v>
      </c>
      <c r="K82">
        <f>J82/19</f>
        <v>5.5363157894736839</v>
      </c>
    </row>
    <row r="83" spans="3:11" x14ac:dyDescent="0.3">
      <c r="C83">
        <v>19</v>
      </c>
      <c r="D83">
        <f>SUM(K40:K58)</f>
        <v>155</v>
      </c>
      <c r="E83">
        <f>D83/D82</f>
        <v>1.4761904761904763</v>
      </c>
      <c r="J83">
        <f t="shared" si="28"/>
        <v>165.14830000000001</v>
      </c>
      <c r="K83">
        <f>J83/19</f>
        <v>8.6920157894736843</v>
      </c>
    </row>
    <row r="84" spans="3:11" x14ac:dyDescent="0.3">
      <c r="C84">
        <v>19</v>
      </c>
      <c r="D84">
        <f>SUM(K59:K77)</f>
        <v>170</v>
      </c>
      <c r="E84">
        <f>D84/D83</f>
        <v>1.096774193548387</v>
      </c>
      <c r="J84">
        <f t="shared" si="28"/>
        <v>259.28283100000004</v>
      </c>
      <c r="K84">
        <f>J84/19</f>
        <v>13.646464789473686</v>
      </c>
    </row>
    <row r="85" spans="3:11" x14ac:dyDescent="0.3">
      <c r="D85">
        <f>SUM(D81:D84)</f>
        <v>497</v>
      </c>
      <c r="F85">
        <f>37*16</f>
        <v>592</v>
      </c>
      <c r="J85">
        <f>SUM(J81:J84)</f>
        <v>596.6211310000001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2020-10-12T10:15:53Z</dcterms:modified>
</cp:coreProperties>
</file>