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BAB71C3-0C7B-4F6A-852C-CCAA74016813}" xr6:coauthVersionLast="45" xr6:coauthVersionMax="45" xr10:uidLastSave="{00000000-0000-0000-0000-000000000000}"/>
  <bookViews>
    <workbookView xWindow="-28920" yWindow="-120" windowWidth="29040" windowHeight="15840" activeTab="4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28" i="5" l="1"/>
  <c r="O328" i="5"/>
  <c r="E328" i="5"/>
  <c r="C328" i="5"/>
  <c r="A328" i="5"/>
  <c r="S327" i="5"/>
  <c r="O327" i="5"/>
  <c r="E327" i="5"/>
  <c r="C327" i="5"/>
  <c r="A327" i="5"/>
  <c r="S326" i="5"/>
  <c r="O326" i="5"/>
  <c r="E326" i="5"/>
  <c r="C326" i="5"/>
  <c r="A326" i="5"/>
  <c r="S325" i="5"/>
  <c r="O325" i="5"/>
  <c r="E325" i="5"/>
  <c r="C325" i="5"/>
  <c r="A325" i="5"/>
  <c r="S324" i="5"/>
  <c r="O324" i="5"/>
  <c r="E324" i="5"/>
  <c r="C324" i="5"/>
  <c r="A324" i="5"/>
  <c r="S288" i="5"/>
  <c r="O288" i="5"/>
  <c r="E288" i="5"/>
  <c r="C288" i="5"/>
  <c r="A288" i="5"/>
  <c r="S287" i="5"/>
  <c r="O287" i="5"/>
  <c r="E287" i="5"/>
  <c r="C287" i="5"/>
  <c r="A287" i="5"/>
  <c r="S286" i="5"/>
  <c r="O286" i="5"/>
  <c r="E286" i="5"/>
  <c r="C286" i="5"/>
  <c r="A286" i="5"/>
  <c r="S285" i="5"/>
  <c r="O285" i="5"/>
  <c r="E285" i="5"/>
  <c r="C285" i="5"/>
  <c r="A285" i="5"/>
  <c r="S284" i="5"/>
  <c r="O284" i="5"/>
  <c r="E284" i="5"/>
  <c r="C284" i="5"/>
  <c r="A284" i="5"/>
  <c r="S283" i="5"/>
  <c r="O283" i="5"/>
  <c r="E283" i="5"/>
  <c r="C283" i="5"/>
  <c r="A283" i="5"/>
  <c r="S282" i="5"/>
  <c r="O282" i="5"/>
  <c r="E282" i="5"/>
  <c r="C282" i="5"/>
  <c r="A282" i="5"/>
  <c r="S281" i="5"/>
  <c r="O281" i="5"/>
  <c r="E281" i="5"/>
  <c r="C281" i="5"/>
  <c r="A281" i="5"/>
  <c r="S280" i="5"/>
  <c r="O280" i="5"/>
  <c r="E280" i="5"/>
  <c r="C280" i="5"/>
  <c r="A280" i="5"/>
  <c r="S279" i="5"/>
  <c r="O279" i="5"/>
  <c r="E279" i="5"/>
  <c r="C279" i="5"/>
  <c r="A279" i="5"/>
  <c r="S278" i="5"/>
  <c r="O278" i="5"/>
  <c r="E278" i="5"/>
  <c r="C278" i="5"/>
  <c r="A278" i="5"/>
  <c r="S277" i="5"/>
  <c r="O277" i="5"/>
  <c r="E277" i="5"/>
  <c r="C277" i="5"/>
  <c r="A277" i="5"/>
  <c r="O264" i="5"/>
  <c r="E264" i="5"/>
  <c r="C264" i="5"/>
  <c r="A264" i="5"/>
  <c r="O263" i="5"/>
  <c r="E263" i="5"/>
  <c r="C263" i="5"/>
  <c r="A263" i="5"/>
  <c r="O262" i="5"/>
  <c r="E262" i="5"/>
  <c r="C262" i="5"/>
  <c r="A262" i="5"/>
  <c r="O261" i="5"/>
  <c r="E261" i="5"/>
  <c r="C261" i="5"/>
  <c r="A261" i="5"/>
  <c r="O260" i="5"/>
  <c r="E260" i="5"/>
  <c r="C260" i="5"/>
  <c r="A260" i="5"/>
  <c r="O259" i="5"/>
  <c r="E259" i="5"/>
  <c r="C259" i="5"/>
  <c r="A259" i="5"/>
  <c r="S276" i="5"/>
  <c r="E276" i="5"/>
  <c r="C276" i="5"/>
  <c r="A276" i="5"/>
  <c r="S275" i="5"/>
  <c r="E275" i="5"/>
  <c r="C275" i="5"/>
  <c r="A275" i="5"/>
  <c r="S274" i="5"/>
  <c r="E274" i="5"/>
  <c r="C274" i="5"/>
  <c r="A274" i="5"/>
  <c r="S273" i="5"/>
  <c r="E273" i="5"/>
  <c r="C273" i="5"/>
  <c r="A273" i="5"/>
  <c r="S272" i="5"/>
  <c r="E272" i="5"/>
  <c r="C272" i="5"/>
  <c r="A272" i="5"/>
  <c r="S271" i="5"/>
  <c r="E271" i="5"/>
  <c r="C271" i="5"/>
  <c r="A271" i="5"/>
  <c r="O270" i="5"/>
  <c r="E270" i="5"/>
  <c r="C270" i="5"/>
  <c r="A270" i="5"/>
  <c r="O269" i="5"/>
  <c r="E269" i="5"/>
  <c r="C269" i="5"/>
  <c r="A269" i="5"/>
  <c r="O268" i="5"/>
  <c r="E268" i="5"/>
  <c r="C268" i="5"/>
  <c r="A268" i="5"/>
  <c r="O267" i="5"/>
  <c r="E267" i="5"/>
  <c r="C267" i="5"/>
  <c r="A267" i="5"/>
  <c r="O266" i="5"/>
  <c r="E266" i="5"/>
  <c r="C266" i="5"/>
  <c r="A266" i="5"/>
  <c r="O265" i="5"/>
  <c r="E265" i="5"/>
  <c r="C265" i="5"/>
  <c r="A265" i="5"/>
  <c r="S264" i="5"/>
  <c r="S259" i="5"/>
  <c r="S260" i="5"/>
  <c r="S261" i="5"/>
  <c r="S263" i="5"/>
  <c r="S262" i="5"/>
  <c r="C61" i="1"/>
  <c r="S267" i="5"/>
  <c r="S270" i="5"/>
  <c r="C75" i="1"/>
  <c r="O272" i="5"/>
  <c r="O273" i="5"/>
  <c r="O271" i="5"/>
  <c r="O275" i="5"/>
  <c r="C67" i="1"/>
  <c r="C66" i="1"/>
  <c r="O276" i="5"/>
  <c r="S268" i="5"/>
  <c r="O274" i="5"/>
  <c r="C62" i="1"/>
  <c r="S266" i="5"/>
  <c r="S269" i="5"/>
  <c r="S265" i="5"/>
  <c r="C63" i="1"/>
  <c r="S4" i="5" l="1"/>
  <c r="O4" i="5"/>
  <c r="H4" i="5"/>
  <c r="E4" i="5"/>
  <c r="C4" i="5"/>
  <c r="A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58" i="5"/>
  <c r="S257" i="5"/>
  <c r="S256" i="5"/>
  <c r="S255" i="5"/>
  <c r="S254" i="5"/>
  <c r="S253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78" i="5"/>
  <c r="S177" i="5"/>
  <c r="S176" i="5"/>
  <c r="S175" i="5"/>
  <c r="S174" i="5"/>
  <c r="S168" i="5"/>
  <c r="S167" i="5"/>
  <c r="S166" i="5"/>
  <c r="S165" i="5"/>
  <c r="S164" i="5"/>
  <c r="S158" i="5"/>
  <c r="S157" i="5"/>
  <c r="S156" i="5"/>
  <c r="S155" i="5"/>
  <c r="S154" i="5"/>
  <c r="S148" i="5"/>
  <c r="S147" i="5"/>
  <c r="S146" i="5"/>
  <c r="S145" i="5"/>
  <c r="S144" i="5"/>
  <c r="S143" i="5"/>
  <c r="S142" i="5"/>
  <c r="S141" i="5"/>
  <c r="S140" i="5"/>
  <c r="S130" i="5"/>
  <c r="S129" i="5"/>
  <c r="S126" i="5"/>
  <c r="S125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0" i="5"/>
  <c r="S9" i="5"/>
  <c r="S7" i="5"/>
  <c r="S6" i="5"/>
  <c r="O323" i="5"/>
  <c r="E323" i="5"/>
  <c r="C323" i="5"/>
  <c r="A323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O319" i="5"/>
  <c r="E319" i="5"/>
  <c r="C319" i="5"/>
  <c r="A319" i="5"/>
  <c r="O318" i="5"/>
  <c r="E318" i="5"/>
  <c r="C318" i="5"/>
  <c r="A318" i="5"/>
  <c r="O317" i="5"/>
  <c r="E317" i="5"/>
  <c r="C317" i="5"/>
  <c r="A317" i="5"/>
  <c r="O316" i="5"/>
  <c r="E316" i="5"/>
  <c r="C316" i="5"/>
  <c r="A316" i="5"/>
  <c r="O315" i="5"/>
  <c r="E315" i="5"/>
  <c r="C315" i="5"/>
  <c r="A315" i="5"/>
  <c r="O314" i="5"/>
  <c r="E314" i="5"/>
  <c r="C314" i="5"/>
  <c r="A314" i="5"/>
  <c r="S247" i="5"/>
  <c r="S173" i="5"/>
  <c r="S250" i="5"/>
  <c r="S127" i="5"/>
  <c r="S131" i="5"/>
  <c r="S172" i="5"/>
  <c r="S169" i="5"/>
  <c r="S248" i="5"/>
  <c r="S132" i="5"/>
  <c r="S134" i="5"/>
  <c r="S183" i="5"/>
  <c r="C3" i="1"/>
  <c r="S139" i="5"/>
  <c r="S170" i="5"/>
  <c r="S249" i="5"/>
  <c r="S184" i="5"/>
  <c r="S182" i="5"/>
  <c r="S187" i="5"/>
  <c r="S149" i="5"/>
  <c r="S252" i="5"/>
  <c r="S136" i="5"/>
  <c r="S128" i="5"/>
  <c r="S160" i="5"/>
  <c r="S171" i="5"/>
  <c r="S153" i="5"/>
  <c r="S163" i="5"/>
  <c r="S11" i="5"/>
  <c r="S152" i="5"/>
  <c r="S124" i="5"/>
  <c r="S159" i="5"/>
  <c r="S251" i="5"/>
  <c r="S133" i="5"/>
  <c r="S135" i="5"/>
  <c r="S181" i="5"/>
  <c r="S151" i="5"/>
  <c r="S8" i="5"/>
  <c r="S185" i="5"/>
  <c r="S179" i="5"/>
  <c r="S138" i="5"/>
  <c r="S161" i="5"/>
  <c r="S123" i="5"/>
  <c r="S162" i="5"/>
  <c r="S137" i="5"/>
  <c r="S186" i="5"/>
  <c r="S180" i="5"/>
  <c r="S150" i="5"/>
  <c r="O313" i="5" l="1"/>
  <c r="E313" i="5"/>
  <c r="C313" i="5"/>
  <c r="A313" i="5"/>
  <c r="O312" i="5"/>
  <c r="E312" i="5"/>
  <c r="C312" i="5"/>
  <c r="A312" i="5"/>
  <c r="O311" i="5"/>
  <c r="E311" i="5"/>
  <c r="C311" i="5"/>
  <c r="A311" i="5"/>
  <c r="O310" i="5"/>
  <c r="E310" i="5"/>
  <c r="C310" i="5"/>
  <c r="A310" i="5"/>
  <c r="O309" i="5"/>
  <c r="E309" i="5"/>
  <c r="C309" i="5"/>
  <c r="A309" i="5"/>
  <c r="O308" i="5"/>
  <c r="E308" i="5"/>
  <c r="C308" i="5"/>
  <c r="A308" i="5"/>
  <c r="O307" i="5"/>
  <c r="E307" i="5"/>
  <c r="C307" i="5"/>
  <c r="A307" i="5"/>
  <c r="O306" i="5"/>
  <c r="E306" i="5"/>
  <c r="C306" i="5"/>
  <c r="A306" i="5"/>
  <c r="O305" i="5"/>
  <c r="E305" i="5"/>
  <c r="C305" i="5"/>
  <c r="A305" i="5"/>
  <c r="O304" i="5"/>
  <c r="E304" i="5"/>
  <c r="C304" i="5"/>
  <c r="A304" i="5"/>
  <c r="C74" i="1"/>
  <c r="C73" i="1"/>
  <c r="C69" i="1"/>
  <c r="C70" i="1"/>
  <c r="J34" i="5" l="1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O246" i="5" l="1"/>
  <c r="E246" i="5"/>
  <c r="C246" i="5"/>
  <c r="A246" i="5"/>
  <c r="O245" i="5"/>
  <c r="E245" i="5"/>
  <c r="C245" i="5"/>
  <c r="A245" i="5"/>
  <c r="O244" i="5"/>
  <c r="E244" i="5"/>
  <c r="C244" i="5"/>
  <c r="A244" i="5"/>
  <c r="O232" i="5"/>
  <c r="E232" i="5"/>
  <c r="C232" i="5"/>
  <c r="A232" i="5"/>
  <c r="O231" i="5"/>
  <c r="E231" i="5"/>
  <c r="C231" i="5"/>
  <c r="A231" i="5"/>
  <c r="O230" i="5"/>
  <c r="E230" i="5"/>
  <c r="C230" i="5"/>
  <c r="A230" i="5"/>
  <c r="O241" i="5"/>
  <c r="E241" i="5"/>
  <c r="C241" i="5"/>
  <c r="A241" i="5"/>
  <c r="O240" i="5"/>
  <c r="E240" i="5"/>
  <c r="C240" i="5"/>
  <c r="A240" i="5"/>
  <c r="O239" i="5"/>
  <c r="E239" i="5"/>
  <c r="C239" i="5"/>
  <c r="A239" i="5"/>
  <c r="O238" i="5"/>
  <c r="E238" i="5"/>
  <c r="C238" i="5"/>
  <c r="A238" i="5"/>
  <c r="O217" i="5"/>
  <c r="E217" i="5"/>
  <c r="C217" i="5"/>
  <c r="A217" i="5"/>
  <c r="O303" i="5"/>
  <c r="E303" i="5"/>
  <c r="C303" i="5"/>
  <c r="A303" i="5"/>
  <c r="O302" i="5"/>
  <c r="E302" i="5"/>
  <c r="C302" i="5"/>
  <c r="A302" i="5"/>
  <c r="O301" i="5"/>
  <c r="E301" i="5"/>
  <c r="C301" i="5"/>
  <c r="A301" i="5"/>
  <c r="O300" i="5"/>
  <c r="E300" i="5"/>
  <c r="C300" i="5"/>
  <c r="A300" i="5"/>
  <c r="O299" i="5"/>
  <c r="E299" i="5"/>
  <c r="C299" i="5"/>
  <c r="A299" i="5"/>
  <c r="O298" i="5"/>
  <c r="E298" i="5"/>
  <c r="C298" i="5"/>
  <c r="A298" i="5"/>
  <c r="O297" i="5"/>
  <c r="E297" i="5"/>
  <c r="C297" i="5"/>
  <c r="A297" i="5"/>
  <c r="O296" i="5"/>
  <c r="E296" i="5"/>
  <c r="C296" i="5"/>
  <c r="A296" i="5"/>
  <c r="O295" i="5"/>
  <c r="E295" i="5"/>
  <c r="C295" i="5"/>
  <c r="A295" i="5"/>
  <c r="O294" i="5"/>
  <c r="E294" i="5"/>
  <c r="C294" i="5"/>
  <c r="A294" i="5"/>
  <c r="E293" i="5" l="1"/>
  <c r="C293" i="5"/>
  <c r="A293" i="5"/>
  <c r="E292" i="5"/>
  <c r="C292" i="5"/>
  <c r="A292" i="5"/>
  <c r="E291" i="5"/>
  <c r="C291" i="5"/>
  <c r="A291" i="5"/>
  <c r="E290" i="5"/>
  <c r="C290" i="5"/>
  <c r="A290" i="5"/>
  <c r="E289" i="5"/>
  <c r="C289" i="5"/>
  <c r="A289" i="5"/>
  <c r="E258" i="5"/>
  <c r="C258" i="5"/>
  <c r="A258" i="5"/>
  <c r="E257" i="5"/>
  <c r="C257" i="5"/>
  <c r="A257" i="5"/>
  <c r="E256" i="5"/>
  <c r="C256" i="5"/>
  <c r="A256" i="5"/>
  <c r="E255" i="5"/>
  <c r="C255" i="5"/>
  <c r="A255" i="5"/>
  <c r="E254" i="5"/>
  <c r="C254" i="5"/>
  <c r="A254" i="5"/>
  <c r="E253" i="5"/>
  <c r="C253" i="5"/>
  <c r="A253" i="5"/>
  <c r="O252" i="5"/>
  <c r="E252" i="5"/>
  <c r="C252" i="5"/>
  <c r="A252" i="5"/>
  <c r="O251" i="5"/>
  <c r="E251" i="5"/>
  <c r="C251" i="5"/>
  <c r="A251" i="5"/>
  <c r="O250" i="5"/>
  <c r="E250" i="5"/>
  <c r="C250" i="5"/>
  <c r="A250" i="5"/>
  <c r="O249" i="5"/>
  <c r="E249" i="5"/>
  <c r="C249" i="5"/>
  <c r="A249" i="5"/>
  <c r="O248" i="5"/>
  <c r="E248" i="5"/>
  <c r="C248" i="5"/>
  <c r="A248" i="5"/>
  <c r="O247" i="5"/>
  <c r="E247" i="5"/>
  <c r="C247" i="5"/>
  <c r="A247" i="5"/>
  <c r="O243" i="5"/>
  <c r="E243" i="5"/>
  <c r="C243" i="5"/>
  <c r="A243" i="5"/>
  <c r="O242" i="5"/>
  <c r="E242" i="5"/>
  <c r="C242" i="5"/>
  <c r="A242" i="5"/>
  <c r="O237" i="5"/>
  <c r="E237" i="5"/>
  <c r="C237" i="5"/>
  <c r="A237" i="5"/>
  <c r="O236" i="5"/>
  <c r="E236" i="5"/>
  <c r="C236" i="5"/>
  <c r="A236" i="5"/>
  <c r="O235" i="5"/>
  <c r="E235" i="5"/>
  <c r="C235" i="5"/>
  <c r="A235" i="5"/>
  <c r="O234" i="5"/>
  <c r="E234" i="5"/>
  <c r="C234" i="5"/>
  <c r="A234" i="5"/>
  <c r="O233" i="5"/>
  <c r="E233" i="5"/>
  <c r="C233" i="5"/>
  <c r="A233" i="5"/>
  <c r="O229" i="5"/>
  <c r="E229" i="5"/>
  <c r="C229" i="5"/>
  <c r="A229" i="5"/>
  <c r="O228" i="5"/>
  <c r="E228" i="5"/>
  <c r="C228" i="5"/>
  <c r="A228" i="5"/>
  <c r="O227" i="5"/>
  <c r="E227" i="5"/>
  <c r="C227" i="5"/>
  <c r="A227" i="5"/>
  <c r="O226" i="5"/>
  <c r="E226" i="5"/>
  <c r="C226" i="5"/>
  <c r="A226" i="5"/>
  <c r="O225" i="5"/>
  <c r="E225" i="5"/>
  <c r="C225" i="5"/>
  <c r="A225" i="5"/>
  <c r="O224" i="5"/>
  <c r="E224" i="5"/>
  <c r="C224" i="5"/>
  <c r="A224" i="5"/>
  <c r="O223" i="5"/>
  <c r="E223" i="5"/>
  <c r="C223" i="5"/>
  <c r="A223" i="5"/>
  <c r="O222" i="5"/>
  <c r="E222" i="5"/>
  <c r="C222" i="5"/>
  <c r="A222" i="5"/>
  <c r="O221" i="5"/>
  <c r="E221" i="5"/>
  <c r="C221" i="5"/>
  <c r="A221" i="5"/>
  <c r="O220" i="5"/>
  <c r="E220" i="5"/>
  <c r="C220" i="5"/>
  <c r="A220" i="5"/>
  <c r="O219" i="5"/>
  <c r="E219" i="5"/>
  <c r="C219" i="5"/>
  <c r="A219" i="5"/>
  <c r="O218" i="5"/>
  <c r="E218" i="5"/>
  <c r="C218" i="5"/>
  <c r="A218" i="5"/>
  <c r="O216" i="5"/>
  <c r="E216" i="5"/>
  <c r="C216" i="5"/>
  <c r="A216" i="5"/>
  <c r="O215" i="5"/>
  <c r="E215" i="5"/>
  <c r="C215" i="5"/>
  <c r="A215" i="5"/>
  <c r="O214" i="5"/>
  <c r="E214" i="5"/>
  <c r="C214" i="5"/>
  <c r="A214" i="5"/>
  <c r="O213" i="5"/>
  <c r="E213" i="5"/>
  <c r="C213" i="5"/>
  <c r="A213" i="5"/>
  <c r="O212" i="5"/>
  <c r="E212" i="5"/>
  <c r="C212" i="5"/>
  <c r="A212" i="5"/>
  <c r="O211" i="5"/>
  <c r="E211" i="5"/>
  <c r="C211" i="5"/>
  <c r="A211" i="5"/>
  <c r="O210" i="5"/>
  <c r="E210" i="5"/>
  <c r="C210" i="5"/>
  <c r="A210" i="5"/>
  <c r="O209" i="5"/>
  <c r="E209" i="5"/>
  <c r="C209" i="5"/>
  <c r="A209" i="5"/>
  <c r="O208" i="5"/>
  <c r="E208" i="5"/>
  <c r="C208" i="5"/>
  <c r="A208" i="5"/>
  <c r="O207" i="5"/>
  <c r="E207" i="5"/>
  <c r="C207" i="5"/>
  <c r="A207" i="5"/>
  <c r="O206" i="5"/>
  <c r="E206" i="5"/>
  <c r="C206" i="5"/>
  <c r="A206" i="5"/>
  <c r="O205" i="5"/>
  <c r="E205" i="5"/>
  <c r="C205" i="5"/>
  <c r="A205" i="5"/>
  <c r="O204" i="5"/>
  <c r="E204" i="5"/>
  <c r="C204" i="5"/>
  <c r="A204" i="5"/>
  <c r="O203" i="5"/>
  <c r="E203" i="5"/>
  <c r="C203" i="5"/>
  <c r="A203" i="5"/>
  <c r="O202" i="5"/>
  <c r="E202" i="5"/>
  <c r="C202" i="5"/>
  <c r="A202" i="5"/>
  <c r="O201" i="5"/>
  <c r="E201" i="5"/>
  <c r="C201" i="5"/>
  <c r="A201" i="5"/>
  <c r="O200" i="5"/>
  <c r="E200" i="5"/>
  <c r="C200" i="5"/>
  <c r="A200" i="5"/>
  <c r="O199" i="5"/>
  <c r="E199" i="5"/>
  <c r="C199" i="5"/>
  <c r="A199" i="5"/>
  <c r="O198" i="5"/>
  <c r="E198" i="5"/>
  <c r="C198" i="5"/>
  <c r="A198" i="5"/>
  <c r="O197" i="5"/>
  <c r="E197" i="5"/>
  <c r="C197" i="5"/>
  <c r="A197" i="5"/>
  <c r="O187" i="5"/>
  <c r="E187" i="5"/>
  <c r="C187" i="5"/>
  <c r="A187" i="5"/>
  <c r="O186" i="5"/>
  <c r="E186" i="5"/>
  <c r="C186" i="5"/>
  <c r="A186" i="5"/>
  <c r="O185" i="5"/>
  <c r="E185" i="5"/>
  <c r="C185" i="5"/>
  <c r="A185" i="5"/>
  <c r="O184" i="5"/>
  <c r="E184" i="5"/>
  <c r="C184" i="5"/>
  <c r="A184" i="5"/>
  <c r="O196" i="5"/>
  <c r="E196" i="5"/>
  <c r="C196" i="5"/>
  <c r="A196" i="5"/>
  <c r="O195" i="5"/>
  <c r="E195" i="5"/>
  <c r="C195" i="5"/>
  <c r="A195" i="5"/>
  <c r="O194" i="5"/>
  <c r="E194" i="5"/>
  <c r="C194" i="5"/>
  <c r="A194" i="5"/>
  <c r="O193" i="5"/>
  <c r="E193" i="5"/>
  <c r="C193" i="5"/>
  <c r="A193" i="5"/>
  <c r="O293" i="5"/>
  <c r="O291" i="5"/>
  <c r="O289" i="5"/>
  <c r="O292" i="5"/>
  <c r="O290" i="5"/>
  <c r="O257" i="5"/>
  <c r="O255" i="5"/>
  <c r="O253" i="5"/>
  <c r="O254" i="5"/>
  <c r="O258" i="5"/>
  <c r="O256" i="5"/>
  <c r="C53" i="1"/>
  <c r="C55" i="1"/>
  <c r="C58" i="1"/>
  <c r="C65" i="1"/>
  <c r="C54" i="1"/>
  <c r="C68" i="1"/>
  <c r="C64" i="1"/>
  <c r="C57" i="1"/>
  <c r="C60" i="1"/>
  <c r="C71" i="1"/>
  <c r="C51" i="1"/>
  <c r="C59" i="1"/>
  <c r="C56" i="1"/>
  <c r="C52" i="1"/>
  <c r="C72" i="1"/>
  <c r="O192" i="5" l="1"/>
  <c r="E192" i="5"/>
  <c r="C192" i="5"/>
  <c r="A192" i="5"/>
  <c r="O191" i="5"/>
  <c r="E191" i="5"/>
  <c r="C191" i="5"/>
  <c r="A191" i="5"/>
  <c r="O190" i="5"/>
  <c r="E190" i="5"/>
  <c r="C190" i="5"/>
  <c r="A190" i="5"/>
  <c r="O189" i="5"/>
  <c r="E189" i="5"/>
  <c r="C189" i="5"/>
  <c r="A189" i="5"/>
  <c r="O188" i="5"/>
  <c r="E188" i="5"/>
  <c r="C188" i="5"/>
  <c r="A188" i="5"/>
  <c r="O183" i="5"/>
  <c r="E183" i="5"/>
  <c r="C183" i="5"/>
  <c r="A183" i="5"/>
  <c r="O182" i="5"/>
  <c r="E182" i="5"/>
  <c r="C182" i="5"/>
  <c r="A182" i="5"/>
  <c r="O181" i="5"/>
  <c r="E181" i="5"/>
  <c r="C181" i="5"/>
  <c r="A181" i="5"/>
  <c r="O180" i="5"/>
  <c r="E180" i="5"/>
  <c r="C180" i="5"/>
  <c r="A180" i="5"/>
  <c r="O179" i="5"/>
  <c r="E179" i="5"/>
  <c r="C179" i="5"/>
  <c r="A179" i="5"/>
  <c r="O178" i="5"/>
  <c r="E178" i="5"/>
  <c r="C178" i="5"/>
  <c r="A178" i="5"/>
  <c r="O177" i="5"/>
  <c r="E177" i="5"/>
  <c r="C177" i="5"/>
  <c r="A177" i="5"/>
  <c r="O176" i="5"/>
  <c r="E176" i="5"/>
  <c r="C176" i="5"/>
  <c r="A176" i="5"/>
  <c r="O175" i="5"/>
  <c r="E175" i="5"/>
  <c r="C175" i="5"/>
  <c r="A175" i="5"/>
  <c r="O174" i="5"/>
  <c r="E174" i="5"/>
  <c r="C174" i="5"/>
  <c r="A174" i="5"/>
  <c r="O173" i="5"/>
  <c r="E173" i="5"/>
  <c r="C173" i="5"/>
  <c r="A173" i="5"/>
  <c r="O172" i="5"/>
  <c r="E172" i="5"/>
  <c r="C172" i="5"/>
  <c r="A172" i="5"/>
  <c r="O171" i="5"/>
  <c r="E171" i="5"/>
  <c r="C171" i="5"/>
  <c r="A171" i="5"/>
  <c r="O170" i="5"/>
  <c r="E170" i="5"/>
  <c r="C170" i="5"/>
  <c r="A170" i="5"/>
  <c r="O169" i="5"/>
  <c r="E169" i="5"/>
  <c r="C169" i="5"/>
  <c r="A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O168" i="5"/>
  <c r="E168" i="5"/>
  <c r="A168" i="5"/>
  <c r="O167" i="5"/>
  <c r="E167" i="5"/>
  <c r="A167" i="5"/>
  <c r="O166" i="5"/>
  <c r="E166" i="5"/>
  <c r="A166" i="5"/>
  <c r="O165" i="5"/>
  <c r="E165" i="5"/>
  <c r="A165" i="5"/>
  <c r="O164" i="5"/>
  <c r="E164" i="5"/>
  <c r="A164" i="5"/>
  <c r="C48" i="1"/>
  <c r="C47" i="1"/>
  <c r="C50" i="1"/>
  <c r="C49" i="1"/>
  <c r="E163" i="5" l="1"/>
  <c r="A163" i="5"/>
  <c r="E162" i="5"/>
  <c r="A162" i="5"/>
  <c r="E161" i="5"/>
  <c r="A161" i="5"/>
  <c r="E160" i="5"/>
  <c r="A160" i="5"/>
  <c r="E159" i="5"/>
  <c r="A159" i="5"/>
  <c r="A158" i="5"/>
  <c r="E158" i="5"/>
  <c r="O163" i="5"/>
  <c r="O161" i="5"/>
  <c r="O159" i="5"/>
  <c r="O160" i="5"/>
  <c r="O162" i="5"/>
  <c r="E157" i="5"/>
  <c r="A157" i="5"/>
  <c r="E156" i="5"/>
  <c r="A156" i="5"/>
  <c r="O153" i="5"/>
  <c r="H153" i="5"/>
  <c r="E153" i="5"/>
  <c r="A153" i="5"/>
  <c r="O152" i="5"/>
  <c r="H152" i="5"/>
  <c r="E152" i="5"/>
  <c r="A152" i="5"/>
  <c r="O151" i="5"/>
  <c r="H151" i="5"/>
  <c r="E151" i="5"/>
  <c r="A151" i="5"/>
  <c r="E148" i="5"/>
  <c r="A148" i="5"/>
  <c r="E147" i="5"/>
  <c r="A147" i="5"/>
  <c r="E146" i="5"/>
  <c r="A146" i="5"/>
  <c r="E145" i="5"/>
  <c r="A145" i="5"/>
  <c r="E144" i="5"/>
  <c r="A144" i="5"/>
  <c r="E143" i="5"/>
  <c r="A143" i="5"/>
  <c r="E142" i="5"/>
  <c r="A142" i="5"/>
  <c r="O139" i="5"/>
  <c r="H139" i="5"/>
  <c r="E139" i="5"/>
  <c r="A139" i="5"/>
  <c r="O138" i="5"/>
  <c r="H138" i="5"/>
  <c r="E138" i="5"/>
  <c r="A138" i="5"/>
  <c r="O137" i="5"/>
  <c r="H137" i="5"/>
  <c r="E137" i="5"/>
  <c r="A137" i="5"/>
  <c r="O136" i="5"/>
  <c r="H136" i="5"/>
  <c r="E136" i="5"/>
  <c r="A136" i="5"/>
  <c r="O135" i="5"/>
  <c r="H135" i="5"/>
  <c r="E135" i="5"/>
  <c r="A135" i="5"/>
  <c r="O134" i="5"/>
  <c r="H134" i="5"/>
  <c r="E134" i="5"/>
  <c r="A134" i="5"/>
  <c r="O133" i="5"/>
  <c r="H133" i="5"/>
  <c r="E133" i="5"/>
  <c r="A133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150" i="5"/>
  <c r="O149" i="5"/>
  <c r="O132" i="5"/>
  <c r="O131" i="5"/>
  <c r="O130" i="5"/>
  <c r="O129" i="5"/>
  <c r="O128" i="5"/>
  <c r="O127" i="5"/>
  <c r="O126" i="5"/>
  <c r="O125" i="5"/>
  <c r="O124" i="5"/>
  <c r="E155" i="5"/>
  <c r="A155" i="5"/>
  <c r="H154" i="5"/>
  <c r="E154" i="5"/>
  <c r="A154" i="5"/>
  <c r="H150" i="5"/>
  <c r="E150" i="5"/>
  <c r="A150" i="5"/>
  <c r="H149" i="5"/>
  <c r="E149" i="5"/>
  <c r="A149" i="5"/>
  <c r="E141" i="5"/>
  <c r="A141" i="5"/>
  <c r="H140" i="5"/>
  <c r="E140" i="5"/>
  <c r="A140" i="5"/>
  <c r="H132" i="5"/>
  <c r="E132" i="5"/>
  <c r="A132" i="5"/>
  <c r="H131" i="5"/>
  <c r="E131" i="5"/>
  <c r="A131" i="5"/>
  <c r="O140" i="5"/>
  <c r="C45" i="1"/>
  <c r="O154" i="5"/>
  <c r="O142" i="5"/>
  <c r="O148" i="5"/>
  <c r="O158" i="5"/>
  <c r="O143" i="5"/>
  <c r="O147" i="5"/>
  <c r="O155" i="5"/>
  <c r="O157" i="5"/>
  <c r="O145" i="5"/>
  <c r="O141" i="5"/>
  <c r="O146" i="5"/>
  <c r="C46" i="1"/>
  <c r="O156" i="5"/>
  <c r="O144" i="5"/>
  <c r="E130" i="5" l="1"/>
  <c r="A130" i="5"/>
  <c r="H129" i="5"/>
  <c r="E129" i="5"/>
  <c r="A129" i="5"/>
  <c r="H128" i="5"/>
  <c r="E128" i="5"/>
  <c r="A128" i="5"/>
  <c r="H127" i="5"/>
  <c r="E127" i="5"/>
  <c r="A127" i="5"/>
  <c r="E126" i="5"/>
  <c r="E125" i="5"/>
  <c r="E124" i="5"/>
  <c r="A126" i="5"/>
  <c r="A124" i="5"/>
  <c r="H125" i="5"/>
  <c r="H124" i="5"/>
  <c r="O123" i="5"/>
  <c r="H123" i="5"/>
  <c r="H122" i="5"/>
  <c r="O122" i="5"/>
  <c r="E123" i="5"/>
  <c r="C122" i="5"/>
  <c r="A125" i="5"/>
  <c r="A123" i="5"/>
  <c r="C42" i="1"/>
  <c r="C41" i="1"/>
  <c r="C39" i="1"/>
  <c r="C43" i="1"/>
  <c r="C44" i="1"/>
  <c r="C40" i="1"/>
  <c r="H103" i="5" l="1"/>
  <c r="E103" i="5"/>
  <c r="C103" i="5"/>
  <c r="A103" i="5"/>
  <c r="H102" i="5"/>
  <c r="E102" i="5"/>
  <c r="C102" i="5"/>
  <c r="A102" i="5"/>
  <c r="H101" i="5"/>
  <c r="E101" i="5"/>
  <c r="C101" i="5"/>
  <c r="A101" i="5"/>
  <c r="H100" i="5"/>
  <c r="E100" i="5"/>
  <c r="C100" i="5"/>
  <c r="A100" i="5"/>
  <c r="H99" i="5"/>
  <c r="E99" i="5"/>
  <c r="C99" i="5"/>
  <c r="A99" i="5"/>
  <c r="H94" i="5"/>
  <c r="E94" i="5"/>
  <c r="C94" i="5"/>
  <c r="A94" i="5"/>
  <c r="H93" i="5"/>
  <c r="E93" i="5"/>
  <c r="C93" i="5"/>
  <c r="A93" i="5"/>
  <c r="H92" i="5"/>
  <c r="E92" i="5"/>
  <c r="C92" i="5"/>
  <c r="A92" i="5"/>
  <c r="H91" i="5"/>
  <c r="E91" i="5"/>
  <c r="C91" i="5"/>
  <c r="A91" i="5"/>
  <c r="H90" i="5"/>
  <c r="E90" i="5"/>
  <c r="C90" i="5"/>
  <c r="A90" i="5"/>
  <c r="H107" i="5"/>
  <c r="H106" i="5"/>
  <c r="H105" i="5"/>
  <c r="H104" i="5"/>
  <c r="H98" i="5"/>
  <c r="H97" i="5"/>
  <c r="H96" i="5"/>
  <c r="H95" i="5"/>
  <c r="H89" i="5"/>
  <c r="H88" i="5"/>
  <c r="H87" i="5"/>
  <c r="H86" i="5"/>
  <c r="E98" i="5"/>
  <c r="E97" i="5"/>
  <c r="E96" i="5"/>
  <c r="E95" i="5"/>
  <c r="E89" i="5"/>
  <c r="E88" i="5"/>
  <c r="E87" i="5"/>
  <c r="E86" i="5"/>
  <c r="C98" i="5"/>
  <c r="C97" i="5"/>
  <c r="C96" i="5"/>
  <c r="C95" i="5"/>
  <c r="C89" i="5"/>
  <c r="C88" i="5"/>
  <c r="C87" i="5"/>
  <c r="C86" i="5"/>
  <c r="A88" i="5"/>
  <c r="A89" i="5"/>
  <c r="A96" i="5"/>
  <c r="A98" i="5"/>
  <c r="A97" i="5"/>
  <c r="A95" i="5"/>
  <c r="A87" i="5"/>
  <c r="A86" i="5"/>
  <c r="H33" i="5"/>
  <c r="E33" i="5"/>
  <c r="C33" i="5"/>
  <c r="A33" i="5"/>
  <c r="H32" i="5"/>
  <c r="E32" i="5"/>
  <c r="C32" i="5"/>
  <c r="A32" i="5"/>
  <c r="C38" i="1"/>
  <c r="C24" i="1"/>
  <c r="O33" i="5"/>
  <c r="C37" i="1"/>
  <c r="O32" i="5"/>
  <c r="C25" i="1"/>
  <c r="S5" i="5" l="1"/>
  <c r="S3" i="5"/>
  <c r="O121" i="5"/>
  <c r="O120" i="5"/>
  <c r="O119" i="5"/>
  <c r="O118" i="5"/>
  <c r="O117" i="5"/>
  <c r="O116" i="5"/>
  <c r="O115" i="5"/>
  <c r="O114" i="5"/>
  <c r="O113" i="5"/>
  <c r="O112" i="5"/>
  <c r="O111" i="5"/>
  <c r="O110" i="5"/>
  <c r="O109" i="5"/>
  <c r="O108" i="5"/>
  <c r="O107" i="5"/>
  <c r="O106" i="5"/>
  <c r="O105" i="5"/>
  <c r="O104" i="5"/>
  <c r="O12" i="5"/>
  <c r="O11" i="5"/>
  <c r="O10" i="5"/>
  <c r="O9" i="5"/>
  <c r="O8" i="5"/>
  <c r="O7" i="5"/>
  <c r="O6" i="5"/>
  <c r="O5" i="5"/>
  <c r="O3" i="5"/>
  <c r="O48" i="5"/>
  <c r="O61" i="5"/>
  <c r="O64" i="5"/>
  <c r="O27" i="5"/>
  <c r="O35" i="5"/>
  <c r="O73" i="5"/>
  <c r="O60" i="5"/>
  <c r="O53" i="5"/>
  <c r="C9" i="1"/>
  <c r="C26" i="1"/>
  <c r="O58" i="5"/>
  <c r="O57" i="5"/>
  <c r="C12" i="1"/>
  <c r="O81" i="5"/>
  <c r="O20" i="5"/>
  <c r="O62" i="5"/>
  <c r="O42" i="5"/>
  <c r="C13" i="1"/>
  <c r="O72" i="5"/>
  <c r="C35" i="1"/>
  <c r="O79" i="5"/>
  <c r="O31" i="5"/>
  <c r="O28" i="5"/>
  <c r="C5" i="1"/>
  <c r="O34" i="5"/>
  <c r="O44" i="5"/>
  <c r="O26" i="5"/>
  <c r="O14" i="5"/>
  <c r="C4" i="1"/>
  <c r="O45" i="5"/>
  <c r="O30" i="5"/>
  <c r="C6" i="1"/>
  <c r="O43" i="5"/>
  <c r="O69" i="5"/>
  <c r="O52" i="5"/>
  <c r="O25" i="5"/>
  <c r="C7" i="1"/>
  <c r="O22" i="5"/>
  <c r="O38" i="5"/>
  <c r="C31" i="1"/>
  <c r="C20" i="1"/>
  <c r="O47" i="5"/>
  <c r="C11" i="1"/>
  <c r="O40" i="5"/>
  <c r="C27" i="1"/>
  <c r="C8" i="1"/>
  <c r="O19" i="5"/>
  <c r="O41" i="5"/>
  <c r="O56" i="5"/>
  <c r="O55" i="5"/>
  <c r="C36" i="1"/>
  <c r="O71" i="5"/>
  <c r="O13" i="5"/>
  <c r="O36" i="5"/>
  <c r="O37" i="5"/>
  <c r="O24" i="5"/>
  <c r="C17" i="1"/>
  <c r="C33" i="1"/>
  <c r="O18" i="5"/>
  <c r="O75" i="5"/>
  <c r="O46" i="5"/>
  <c r="C15" i="1"/>
  <c r="O68" i="5"/>
  <c r="O16" i="5"/>
  <c r="O63" i="5"/>
  <c r="O67" i="5"/>
  <c r="C16" i="1"/>
  <c r="O50" i="5"/>
  <c r="O49" i="5"/>
  <c r="C14" i="1"/>
  <c r="O78" i="5"/>
  <c r="O70" i="5"/>
  <c r="O85" i="5"/>
  <c r="C28" i="1"/>
  <c r="C32" i="1"/>
  <c r="O21" i="5"/>
  <c r="O15" i="5"/>
  <c r="O59" i="5"/>
  <c r="O23" i="5"/>
  <c r="O77" i="5"/>
  <c r="O65" i="5"/>
  <c r="C34" i="1"/>
  <c r="C22" i="1"/>
  <c r="O54" i="5"/>
  <c r="O84" i="5"/>
  <c r="C19" i="1"/>
  <c r="O83" i="5"/>
  <c r="C18" i="1"/>
  <c r="C10" i="1"/>
  <c r="C30" i="1"/>
  <c r="O51" i="5"/>
  <c r="O39" i="5"/>
  <c r="O74" i="5"/>
  <c r="C23" i="1"/>
  <c r="O80" i="5"/>
  <c r="O76" i="5"/>
  <c r="O82" i="5"/>
  <c r="C29" i="1"/>
  <c r="O29" i="5"/>
  <c r="O66" i="5"/>
  <c r="C21" i="1"/>
  <c r="Q2" i="5" l="1"/>
  <c r="M2" i="5"/>
  <c r="C2" i="1"/>
  <c r="C4" i="6"/>
  <c r="C3" i="6"/>
  <c r="E3" i="6"/>
  <c r="C2" i="6"/>
  <c r="E2" i="6"/>
  <c r="E4" i="6"/>
  <c r="O17" i="5"/>
  <c r="E122" i="5" l="1"/>
  <c r="A122" i="5"/>
  <c r="H121" i="5"/>
  <c r="E121" i="5"/>
  <c r="C121" i="5"/>
  <c r="A121" i="5"/>
  <c r="H120" i="5"/>
  <c r="E120" i="5"/>
  <c r="C120" i="5"/>
  <c r="A120" i="5"/>
  <c r="H119" i="5"/>
  <c r="E119" i="5"/>
  <c r="C119" i="5"/>
  <c r="A119" i="5"/>
  <c r="H118" i="5"/>
  <c r="E118" i="5"/>
  <c r="C118" i="5"/>
  <c r="A118" i="5"/>
  <c r="H117" i="5"/>
  <c r="E117" i="5"/>
  <c r="C117" i="5"/>
  <c r="A117" i="5"/>
  <c r="H116" i="5"/>
  <c r="E116" i="5"/>
  <c r="C116" i="5"/>
  <c r="A116" i="5"/>
  <c r="H115" i="5"/>
  <c r="E115" i="5"/>
  <c r="C115" i="5"/>
  <c r="A115" i="5"/>
  <c r="H114" i="5"/>
  <c r="E114" i="5"/>
  <c r="C114" i="5"/>
  <c r="A114" i="5"/>
  <c r="H113" i="5"/>
  <c r="E113" i="5"/>
  <c r="C113" i="5"/>
  <c r="A113" i="5"/>
  <c r="H112" i="5"/>
  <c r="E112" i="5"/>
  <c r="C112" i="5"/>
  <c r="A112" i="5"/>
  <c r="H111" i="5"/>
  <c r="E111" i="5"/>
  <c r="C111" i="5"/>
  <c r="A111" i="5"/>
  <c r="H110" i="5"/>
  <c r="E110" i="5"/>
  <c r="C110" i="5"/>
  <c r="A110" i="5"/>
  <c r="H109" i="5"/>
  <c r="E109" i="5"/>
  <c r="C109" i="5"/>
  <c r="A109" i="5"/>
  <c r="H108" i="5"/>
  <c r="E108" i="5"/>
  <c r="C108" i="5"/>
  <c r="A108" i="5"/>
  <c r="E107" i="5"/>
  <c r="C107" i="5"/>
  <c r="A107" i="5"/>
  <c r="E106" i="5"/>
  <c r="C106" i="5"/>
  <c r="A106" i="5"/>
  <c r="E105" i="5"/>
  <c r="C105" i="5"/>
  <c r="A105" i="5"/>
  <c r="E104" i="5"/>
  <c r="C104" i="5"/>
  <c r="A104" i="5"/>
  <c r="F2" i="5" l="1"/>
  <c r="I2" i="5"/>
  <c r="J2" i="5"/>
  <c r="K2" i="5"/>
  <c r="L2" i="5"/>
  <c r="O2" i="5"/>
  <c r="N2" i="5" s="1"/>
  <c r="A3" i="5"/>
  <c r="C3" i="5"/>
  <c r="E3" i="5"/>
  <c r="H3" i="5"/>
  <c r="A5" i="5"/>
  <c r="C5" i="5"/>
  <c r="E5" i="5"/>
  <c r="H5" i="5"/>
  <c r="I5" i="5"/>
  <c r="A6" i="5"/>
  <c r="C6" i="5"/>
  <c r="E6" i="5"/>
  <c r="A7" i="5"/>
  <c r="C7" i="5"/>
  <c r="E7" i="5"/>
  <c r="H7" i="5"/>
  <c r="A8" i="5"/>
  <c r="C8" i="5"/>
  <c r="E8" i="5"/>
  <c r="H8" i="5"/>
  <c r="A9" i="5"/>
  <c r="C9" i="5"/>
  <c r="E9" i="5"/>
  <c r="H9" i="5"/>
  <c r="A10" i="5"/>
  <c r="C10" i="5"/>
  <c r="E10" i="5"/>
  <c r="H10" i="5"/>
  <c r="A11" i="5"/>
  <c r="C11" i="5"/>
  <c r="E11" i="5"/>
  <c r="H11" i="5"/>
  <c r="A12" i="5"/>
  <c r="C12" i="5"/>
  <c r="E12" i="5"/>
  <c r="H12" i="5"/>
  <c r="A13" i="5"/>
  <c r="C13" i="5"/>
  <c r="E13" i="5"/>
  <c r="H13" i="5"/>
  <c r="A14" i="5"/>
  <c r="C14" i="5"/>
  <c r="E14" i="5"/>
  <c r="H14" i="5"/>
  <c r="A15" i="5"/>
  <c r="C15" i="5"/>
  <c r="E15" i="5"/>
  <c r="H15" i="5"/>
  <c r="A16" i="5"/>
  <c r="C16" i="5"/>
  <c r="E16" i="5"/>
  <c r="H16" i="5"/>
  <c r="A17" i="5"/>
  <c r="C17" i="5"/>
  <c r="E17" i="5"/>
  <c r="H17" i="5"/>
  <c r="A18" i="5"/>
  <c r="C18" i="5"/>
  <c r="E18" i="5"/>
  <c r="H18" i="5"/>
  <c r="A19" i="5"/>
  <c r="C19" i="5"/>
  <c r="E19" i="5"/>
  <c r="H19" i="5"/>
  <c r="A20" i="5"/>
  <c r="C20" i="5"/>
  <c r="E20" i="5"/>
  <c r="H20" i="5"/>
  <c r="A21" i="5"/>
  <c r="C21" i="5"/>
  <c r="E21" i="5"/>
  <c r="H21" i="5"/>
  <c r="A22" i="5"/>
  <c r="C22" i="5"/>
  <c r="E22" i="5"/>
  <c r="H22" i="5"/>
  <c r="A23" i="5"/>
  <c r="C23" i="5"/>
  <c r="E23" i="5"/>
  <c r="H23" i="5"/>
  <c r="A24" i="5"/>
  <c r="C24" i="5"/>
  <c r="E24" i="5"/>
  <c r="H24" i="5"/>
  <c r="A25" i="5"/>
  <c r="C25" i="5"/>
  <c r="E25" i="5"/>
  <c r="H25" i="5"/>
  <c r="A26" i="5"/>
  <c r="C26" i="5"/>
  <c r="E26" i="5"/>
  <c r="H26" i="5"/>
  <c r="A27" i="5"/>
  <c r="C27" i="5"/>
  <c r="E27" i="5"/>
  <c r="H27" i="5"/>
  <c r="A28" i="5"/>
  <c r="C28" i="5"/>
  <c r="E28" i="5"/>
  <c r="H28" i="5"/>
  <c r="A29" i="5"/>
  <c r="C29" i="5"/>
  <c r="E29" i="5"/>
  <c r="H29" i="5"/>
  <c r="A30" i="5"/>
  <c r="C30" i="5"/>
  <c r="E30" i="5"/>
  <c r="H30" i="5"/>
  <c r="A31" i="5"/>
  <c r="C31" i="5"/>
  <c r="E31" i="5"/>
  <c r="H31" i="5"/>
  <c r="A34" i="5"/>
  <c r="C34" i="5"/>
  <c r="E34" i="5"/>
  <c r="H34" i="5"/>
  <c r="A35" i="5"/>
  <c r="C35" i="5"/>
  <c r="E35" i="5"/>
  <c r="H35" i="5"/>
  <c r="A36" i="5"/>
  <c r="C36" i="5"/>
  <c r="E36" i="5"/>
  <c r="H36" i="5"/>
  <c r="A37" i="5"/>
  <c r="C37" i="5"/>
  <c r="E37" i="5"/>
  <c r="H37" i="5"/>
  <c r="A38" i="5"/>
  <c r="C38" i="5"/>
  <c r="E38" i="5"/>
  <c r="H38" i="5"/>
  <c r="A39" i="5"/>
  <c r="C39" i="5"/>
  <c r="E39" i="5"/>
  <c r="H39" i="5"/>
  <c r="A40" i="5"/>
  <c r="C40" i="5"/>
  <c r="E40" i="5"/>
  <c r="H40" i="5"/>
  <c r="A41" i="5"/>
  <c r="C41" i="5"/>
  <c r="E41" i="5"/>
  <c r="H41" i="5"/>
  <c r="A42" i="5"/>
  <c r="C42" i="5"/>
  <c r="E42" i="5"/>
  <c r="H42" i="5"/>
  <c r="A43" i="5"/>
  <c r="C43" i="5"/>
  <c r="E43" i="5"/>
  <c r="H43" i="5"/>
  <c r="A44" i="5"/>
  <c r="C44" i="5"/>
  <c r="E44" i="5"/>
  <c r="H44" i="5"/>
  <c r="A45" i="5"/>
  <c r="C45" i="5"/>
  <c r="E45" i="5"/>
  <c r="H45" i="5"/>
  <c r="A46" i="5"/>
  <c r="C46" i="5"/>
  <c r="E46" i="5"/>
  <c r="H46" i="5"/>
  <c r="A47" i="5"/>
  <c r="C47" i="5"/>
  <c r="E47" i="5"/>
  <c r="H47" i="5"/>
  <c r="A48" i="5"/>
  <c r="C48" i="5"/>
  <c r="E48" i="5"/>
  <c r="H48" i="5"/>
  <c r="A49" i="5"/>
  <c r="C49" i="5"/>
  <c r="E49" i="5"/>
  <c r="H49" i="5"/>
  <c r="A50" i="5"/>
  <c r="C50" i="5"/>
  <c r="E50" i="5"/>
  <c r="H50" i="5"/>
  <c r="A51" i="5"/>
  <c r="C51" i="5"/>
  <c r="E51" i="5"/>
  <c r="H51" i="5"/>
  <c r="A52" i="5"/>
  <c r="C52" i="5"/>
  <c r="E52" i="5"/>
  <c r="H52" i="5"/>
  <c r="A53" i="5"/>
  <c r="C53" i="5"/>
  <c r="E53" i="5"/>
  <c r="H53" i="5"/>
  <c r="A54" i="5"/>
  <c r="C54" i="5"/>
  <c r="E54" i="5"/>
  <c r="H54" i="5"/>
  <c r="A55" i="5"/>
  <c r="C55" i="5"/>
  <c r="E55" i="5"/>
  <c r="H55" i="5"/>
  <c r="A56" i="5"/>
  <c r="C56" i="5"/>
  <c r="E56" i="5"/>
  <c r="H56" i="5"/>
  <c r="A57" i="5"/>
  <c r="C57" i="5"/>
  <c r="E57" i="5"/>
  <c r="H57" i="5"/>
  <c r="A58" i="5"/>
  <c r="C58" i="5"/>
  <c r="E58" i="5"/>
  <c r="H58" i="5"/>
  <c r="A59" i="5"/>
  <c r="C59" i="5"/>
  <c r="E59" i="5"/>
  <c r="H59" i="5"/>
  <c r="A60" i="5"/>
  <c r="C60" i="5"/>
  <c r="E60" i="5"/>
  <c r="H60" i="5"/>
  <c r="A61" i="5"/>
  <c r="C61" i="5"/>
  <c r="E61" i="5"/>
  <c r="H61" i="5"/>
  <c r="A62" i="5"/>
  <c r="C62" i="5"/>
  <c r="E62" i="5"/>
  <c r="H62" i="5"/>
  <c r="A63" i="5"/>
  <c r="C63" i="5"/>
  <c r="E63" i="5"/>
  <c r="H63" i="5"/>
  <c r="A64" i="5"/>
  <c r="C64" i="5"/>
  <c r="E64" i="5"/>
  <c r="H64" i="5"/>
  <c r="A65" i="5"/>
  <c r="C65" i="5"/>
  <c r="E65" i="5"/>
  <c r="H65" i="5"/>
  <c r="A66" i="5"/>
  <c r="C66" i="5"/>
  <c r="E66" i="5"/>
  <c r="H66" i="5"/>
  <c r="A67" i="5"/>
  <c r="C67" i="5"/>
  <c r="E67" i="5"/>
  <c r="H67" i="5"/>
  <c r="A68" i="5"/>
  <c r="C68" i="5"/>
  <c r="E68" i="5"/>
  <c r="H68" i="5"/>
  <c r="A69" i="5"/>
  <c r="C69" i="5"/>
  <c r="E69" i="5"/>
  <c r="H69" i="5"/>
  <c r="A70" i="5"/>
  <c r="C70" i="5"/>
  <c r="E70" i="5"/>
  <c r="H70" i="5"/>
  <c r="A71" i="5"/>
  <c r="C71" i="5"/>
  <c r="E71" i="5"/>
  <c r="H71" i="5"/>
  <c r="A72" i="5"/>
  <c r="C72" i="5"/>
  <c r="E72" i="5"/>
  <c r="H72" i="5"/>
  <c r="A73" i="5"/>
  <c r="C73" i="5"/>
  <c r="E73" i="5"/>
  <c r="H73" i="5"/>
  <c r="A74" i="5"/>
  <c r="C74" i="5"/>
  <c r="E74" i="5"/>
  <c r="H74" i="5"/>
  <c r="A75" i="5"/>
  <c r="C75" i="5"/>
  <c r="E75" i="5"/>
  <c r="H75" i="5"/>
  <c r="A76" i="5"/>
  <c r="C76" i="5"/>
  <c r="E76" i="5"/>
  <c r="H76" i="5"/>
  <c r="A77" i="5"/>
  <c r="C77" i="5"/>
  <c r="E77" i="5"/>
  <c r="H77" i="5"/>
  <c r="A78" i="5"/>
  <c r="C78" i="5"/>
  <c r="E78" i="5"/>
  <c r="H78" i="5"/>
  <c r="A79" i="5"/>
  <c r="C79" i="5"/>
  <c r="E79" i="5"/>
  <c r="H79" i="5"/>
  <c r="A80" i="5"/>
  <c r="C80" i="5"/>
  <c r="E80" i="5"/>
  <c r="H80" i="5"/>
  <c r="A81" i="5"/>
  <c r="C81" i="5"/>
  <c r="E81" i="5"/>
  <c r="H81" i="5"/>
  <c r="A82" i="5"/>
  <c r="C82" i="5"/>
  <c r="E82" i="5"/>
  <c r="H82" i="5"/>
  <c r="A83" i="5"/>
  <c r="C83" i="5"/>
  <c r="E83" i="5"/>
  <c r="H83" i="5"/>
  <c r="A84" i="5"/>
  <c r="C84" i="5"/>
  <c r="E84" i="5"/>
  <c r="H84" i="5"/>
  <c r="H85" i="5" l="1"/>
  <c r="E85" i="5"/>
  <c r="C85" i="5"/>
  <c r="A85" i="5"/>
  <c r="W2" i="5" l="1"/>
  <c r="V2" i="5"/>
  <c r="U2" i="5"/>
  <c r="T2" i="5"/>
  <c r="S2" i="5"/>
  <c r="R2" i="5" s="1"/>
  <c r="E2" i="4" l="1"/>
  <c r="D2" i="4" l="1"/>
  <c r="P2" i="5" l="1"/>
  <c r="G4" i="6" l="1"/>
  <c r="G3" i="6"/>
  <c r="G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J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<sst xmlns="http://schemas.openxmlformats.org/spreadsheetml/2006/main" count="1111" uniqueCount="400">
  <si>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</si>
  <si>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</si>
  <si>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</si>
  <si>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</si>
  <si>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</si>
  <si>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</si>
  <si>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</si>
  <si>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</si>
  <si>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</si>
  <si>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</si>
  <si>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</si>
  <si>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</si>
  <si>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</si>
  <si>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</si>
  <si>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</si>
  <si>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</si>
  <si>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</si>
  <si>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</si>
  <si>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</si>
  <si>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</si>
  <si>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</si>
  <si>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</si>
  <si>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</si>
  <si>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</si>
  <si>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</si>
  <si>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</si>
  <si>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</si>
  <si>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</si>
  <si>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</si>
  <si>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</si>
  <si>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</si>
  <si>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</si>
  <si>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</si>
  <si>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</si>
  <si>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</si>
  <si>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</si>
  <si>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</si>
  <si>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</si>
  <si>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</si>
  <si>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</si>
  <si>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</si>
  <si>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</si>
  <si>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</si>
  <si>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</si>
  <si>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</si>
  <si>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</si>
  <si>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</si>
  <si>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</si>
  <si>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</si>
  <si>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</si>
  <si>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</si>
  <si>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</si>
  <si>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</si>
  <si>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</si>
  <si>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</si>
  <si>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</si>
  <si>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</si>
  <si>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</si>
  <si>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</si>
  <si>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</si>
  <si>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</si>
  <si>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</si>
  <si>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</si>
  <si>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</si>
  <si>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</si>
  <si>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</si>
  <si>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</si>
  <si>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</si>
  <si>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</si>
  <si>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</si>
  <si>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</si>
  <si>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</si>
  <si>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</si>
  <si>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</si>
  <si>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</si>
  <si>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</si>
  <si>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</si>
  <si>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</si>
  <si>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</si>
  <si>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</si>
  <si>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</si>
  <si>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</si>
  <si>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</si>
  <si>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</si>
  <si>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</si>
  <si>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</si>
  <si>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</si>
  <si>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</si>
  <si>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</si>
  <si>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</si>
  <si>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</si>
  <si>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</si>
  <si>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</si>
  <si>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</si>
  <si>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</si>
  <si>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</si>
  <si>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</si>
  <si>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</si>
  <si>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</si>
  <si>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</si>
  <si>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</si>
  <si>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</si>
  <si>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</si>
  <si>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</si>
  <si>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</si>
  <si>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</si>
  <si>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</si>
  <si>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</si>
  <si>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</si>
  <si>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</si>
  <si>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</si>
  <si>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</si>
  <si>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</si>
  <si>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</si>
  <si>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</si>
  <si>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</si>
  <si>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</si>
  <si>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</si>
  <si>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</si>
  <si>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</si>
  <si>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</si>
  <si>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</si>
  <si>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</si>
  <si>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</si>
  <si>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</si>
  <si>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</si>
  <si>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</si>
  <si>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</si>
  <si>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</si>
  <si>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</si>
  <si>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</si>
  <si>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</si>
  <si>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</si>
  <si>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</si>
  <si>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</si>
  <si>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</si>
  <si>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</si>
  <si>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</si>
  <si>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</si>
  <si>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</si>
  <si>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</si>
  <si>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</si>
  <si>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</si>
  <si>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</si>
  <si>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</si>
  <si>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</si>
  <si>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</si>
  <si>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</si>
  <si>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</si>
  <si>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</si>
  <si>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</si>
  <si>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</si>
  <si>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</si>
  <si>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</si>
  <si>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</si>
  <si>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</si>
  <si>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</si>
  <si>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</si>
  <si>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</si>
  <si>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</si>
  <si>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</si>
  <si>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</si>
  <si>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</si>
  <si>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</si>
  <si>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</si>
  <si>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</si>
  <si>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</si>
  <si>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</si>
  <si>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</si>
  <si>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</si>
  <si>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</si>
  <si>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</si>
  <si>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</si>
  <si>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</si>
  <si>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</si>
  <si>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</si>
  <si>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</si>
  <si>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</si>
  <si>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</si>
  <si>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</si>
  <si>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</si>
  <si>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</si>
  <si>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</si>
  <si>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</si>
  <si>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</si>
  <si>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</si>
  <si>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</si>
  <si>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</si>
  <si>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</si>
  <si>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</si>
  <si>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</si>
  <si>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</si>
  <si>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</si>
  <si>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</si>
  <si>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</si>
  <si>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</si>
  <si>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</si>
  <si>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</si>
  <si>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</si>
  <si>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</si>
  <si>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</si>
  <si>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</si>
  <si>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</si>
  <si>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</si>
  <si>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</si>
  <si>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</si>
  <si>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</si>
  <si>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</si>
  <si>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</si>
  <si>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</si>
  <si>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</si>
  <si>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</si>
  <si>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</si>
  <si>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</si>
  <si>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</si>
  <si>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</si>
  <si>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</si>
  <si>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</si>
  <si>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</si>
  <si>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</si>
  <si>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</si>
  <si>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</si>
  <si>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</si>
  <si>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</si>
  <si>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</si>
  <si>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</si>
  <si>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</si>
  <si>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</si>
  <si>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</si>
  <si>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</si>
  <si>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</si>
  <si>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</si>
  <si>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</si>
  <si>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</si>
  <si>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</si>
  <si>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</si>
  <si>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</si>
  <si>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</si>
  <si>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</si>
  <si>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</si>
  <si>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</si>
  <si>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</si>
  <si>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</si>
  <si>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</si>
  <si>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</si>
  <si>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</si>
  <si>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</si>
  <si>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</si>
  <si>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</si>
  <si>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</si>
  <si>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</si>
  <si>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</si>
  <si>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</si>
  <si>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</si>
  <si>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</si>
  <si>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</si>
  <si>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</si>
  <si>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</si>
  <si>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</si>
  <si>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</si>
  <si>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</si>
  <si>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</si>
  <si>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</si>
  <si>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</si>
  <si>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</si>
  <si>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</si>
  <si>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</si>
  <si>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</si>
  <si>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</si>
  <si>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</si>
  <si>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</si>
  <si>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</si>
  <si>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</si>
  <si>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</si>
  <si>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</si>
  <si>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</si>
  <si>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LP_HealOnKill_Heal</t>
  </si>
  <si>
    <t>LP_HealOnKill_Heal</t>
    <phoneticPr fontId="1" type="noConversion"/>
  </si>
  <si>
    <t>OnKill</t>
  </si>
  <si>
    <t>LP_HealOnKillBetter</t>
    <phoneticPr fontId="1" type="noConversion"/>
  </si>
  <si>
    <t>LP_HealOnKillBetter_Heal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</si>
  <si>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</si>
  <si>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</si>
  <si>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</si>
  <si>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</si>
  <si>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공격의 가중치를 확률에 곱하여 적용 후 히트오브젝트를 부여함
가중치가 1보다 크면 1로 하여 확률을 더 높이지 않고 사용</t>
    <phoneticPr fontId="1" type="noConversion"/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</si>
  <si>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</si>
  <si>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</si>
  <si>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</si>
  <si>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</si>
  <si>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</si>
  <si>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</si>
  <si>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</si>
  <si>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</si>
  <si>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</si>
  <si>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전이할 최대개수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</si>
  <si>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</si>
  <si>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</si>
  <si>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</si>
  <si>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</si>
  <si>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</si>
  <si>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</si>
  <si>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특정 상황의 대미지를 경감함
최종 대미지에 (1-배수합/(1+배수합))를 곱함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</si>
  <si>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</si>
  <si>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</si>
  <si>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</si>
  <si>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</si>
  <si>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</si>
  <si>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</si>
  <si>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</si>
  <si>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</si>
  <si>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</si>
  <si>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LP_VampireOnAttack_Heal</t>
    <phoneticPr fontId="1" type="noConversion"/>
  </si>
  <si>
    <t>OnHit</t>
  </si>
  <si>
    <t>LP_VampireOnAttackBetter</t>
    <phoneticPr fontId="1" type="noConversion"/>
  </si>
  <si>
    <t>LP_VampireOnAttackBetter_Heal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</si>
  <si>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</si>
  <si>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</si>
  <si>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</si>
  <si>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</si>
  <si>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</si>
  <si>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</si>
  <si>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</si>
  <si>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</si>
  <si>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</si>
  <si>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</si>
  <si>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</si>
  <si>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</si>
  <si>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</si>
  <si>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</si>
  <si>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</si>
  <si>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</si>
  <si>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</si>
  <si>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</si>
  <si>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</si>
  <si>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</si>
  <si>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</si>
  <si>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</si>
  <si>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</si>
  <si>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</si>
  <si>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</si>
  <si>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</si>
  <si>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</si>
  <si>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</si>
  <si>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</si>
  <si>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</si>
  <si>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</si>
  <si>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</si>
  <si>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</si>
  <si>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</si>
  <si>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</si>
  <si>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</si>
  <si>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</si>
  <si>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</si>
  <si>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</si>
  <si>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</si>
  <si>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</si>
  <si>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</si>
  <si>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</si>
  <si>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</si>
  <si>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</si>
  <si>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</si>
  <si>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</si>
  <si>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</si>
  <si>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</si>
  <si>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</si>
  <si>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</si>
  <si>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</si>
  <si>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</si>
  <si>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</si>
  <si>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</si>
  <si>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</si>
  <si>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</si>
  <si>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</si>
  <si>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</si>
  <si>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</si>
  <si>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</si>
  <si>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</si>
  <si>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</si>
  <si>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</si>
  <si>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</si>
  <si>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</si>
  <si>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</si>
  <si>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</si>
  <si>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</si>
  <si>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</si>
  <si>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</si>
  <si>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</si>
  <si>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</si>
  <si>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</si>
  <si>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</si>
  <si>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</si>
  <si>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</si>
  <si>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충돌 대미지용 어펙터
캐릭이 몬스터에 충돌하는 것은 클라에서 직접 만들어서 사용함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</si>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</sst>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75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214</v>
      </c>
      <c r="H1" t="s">
        <v>42</v>
      </c>
    </row>
    <row r="2" spans="1:8" x14ac:dyDescent="0.3">
      <c r="A2" t="s">
        <v>30</v>
      </c>
      <c r="B2" t="s">
        <v>13</v>
      </c>
      <c r="C2" s="6">
        <f ca="1">VLOOKUP(B2,OFFSET(INDIRECT("$A:$B"),0,MATCH(B$1&amp;"_Verify",INDIRECT("$1:$1"),0)-1),2,0)</f>
        <v>3</v>
      </c>
      <c r="F2" t="s">
        <v>24</v>
      </c>
      <c r="G2">
        <v>1</v>
      </c>
    </row>
    <row r="3" spans="1:8" x14ac:dyDescent="0.3">
      <c r="A3" t="s">
        <v>378</v>
      </c>
      <c r="B3" t="s">
        <v>26</v>
      </c>
      <c r="C3" s="6">
        <f ca="1">VLOOKUP(B3,OFFSET(INDIRECT("$A:$B"),0,MATCH(B$1&amp;"_Verify",INDIRECT("$1:$1"),0)-1),2,0)</f>
        <v>3</v>
      </c>
      <c r="F3" t="s">
        <v>25</v>
      </c>
      <c r="G3">
        <v>2</v>
      </c>
    </row>
    <row r="4" spans="1:8" x14ac:dyDescent="0.3">
      <c r="A4" t="s">
        <v>122</v>
      </c>
      <c r="B4" t="s">
        <v>13</v>
      </c>
      <c r="C4" s="6">
        <f t="shared" ref="C4:C36" ca="1" si="0">VLOOKUP(B4,OFFSET(INDIRECT("$A:$B"),0,MATCH(B$1&amp;"_Verify",INDIRECT("$1:$1"),0)-1),2,0)</f>
        <v>3</v>
      </c>
      <c r="F4" t="s">
        <v>26</v>
      </c>
      <c r="G4">
        <v>3</v>
      </c>
    </row>
    <row r="5" spans="1:8" x14ac:dyDescent="0.3">
      <c r="A5" t="s">
        <v>123</v>
      </c>
      <c r="B5" t="s">
        <v>13</v>
      </c>
      <c r="C5" s="6">
        <f t="shared" ca="1" si="0"/>
        <v>3</v>
      </c>
      <c r="F5" t="s">
        <v>21</v>
      </c>
      <c r="G5">
        <v>4</v>
      </c>
      <c r="H5">
        <v>1</v>
      </c>
    </row>
    <row r="6" spans="1:8" x14ac:dyDescent="0.3">
      <c r="A6" t="s">
        <v>138</v>
      </c>
      <c r="B6" t="s">
        <v>26</v>
      </c>
      <c r="C6" s="6">
        <f t="shared" ca="1" si="0"/>
        <v>3</v>
      </c>
      <c r="F6" t="s">
        <v>20</v>
      </c>
      <c r="G6">
        <v>5</v>
      </c>
      <c r="H6">
        <v>1</v>
      </c>
    </row>
    <row r="7" spans="1:8" x14ac:dyDescent="0.3">
      <c r="A7" t="s">
        <v>112</v>
      </c>
      <c r="B7" t="s">
        <v>98</v>
      </c>
      <c r="C7" s="6">
        <f t="shared" ca="1" si="0"/>
        <v>13</v>
      </c>
      <c r="F7" t="s">
        <v>27</v>
      </c>
      <c r="G7">
        <v>6</v>
      </c>
    </row>
    <row r="8" spans="1:8" x14ac:dyDescent="0.3">
      <c r="A8" t="s">
        <v>111</v>
      </c>
      <c r="B8" t="s">
        <v>110</v>
      </c>
      <c r="C8" s="6">
        <f t="shared" ca="1" si="0"/>
        <v>54</v>
      </c>
      <c r="F8" t="s">
        <v>22</v>
      </c>
      <c r="G8">
        <v>7</v>
      </c>
      <c r="H8">
        <v>1</v>
      </c>
    </row>
    <row r="9" spans="1:8" x14ac:dyDescent="0.3">
      <c r="A9" t="s">
        <v>118</v>
      </c>
      <c r="B9" t="s">
        <v>117</v>
      </c>
      <c r="C9" s="6">
        <f t="shared" ca="1" si="0"/>
        <v>53</v>
      </c>
      <c r="F9" t="s">
        <v>55</v>
      </c>
      <c r="G9">
        <v>8</v>
      </c>
      <c r="H9">
        <v>1</v>
      </c>
    </row>
    <row r="10" spans="1:8" x14ac:dyDescent="0.3">
      <c r="A10" t="s">
        <v>124</v>
      </c>
      <c r="B10" t="s">
        <v>98</v>
      </c>
      <c r="C10" s="6">
        <f t="shared" ca="1" si="0"/>
        <v>13</v>
      </c>
      <c r="F10" t="s">
        <v>56</v>
      </c>
      <c r="G10">
        <v>9</v>
      </c>
      <c r="H10">
        <v>1</v>
      </c>
    </row>
    <row r="11" spans="1:8" x14ac:dyDescent="0.3">
      <c r="A11" t="s">
        <v>121</v>
      </c>
      <c r="B11" t="s">
        <v>141</v>
      </c>
      <c r="C11" s="6">
        <f t="shared" ca="1" si="0"/>
        <v>55</v>
      </c>
      <c r="F11" t="s">
        <v>57</v>
      </c>
      <c r="G11">
        <v>10</v>
      </c>
      <c r="H11">
        <v>1</v>
      </c>
    </row>
    <row r="12" spans="1:8" x14ac:dyDescent="0.3">
      <c r="A12" t="s">
        <v>248</v>
      </c>
      <c r="B12" t="s">
        <v>22</v>
      </c>
      <c r="C12" s="6">
        <f t="shared" ca="1" si="0"/>
        <v>7</v>
      </c>
      <c r="F12" t="s">
        <v>58</v>
      </c>
      <c r="G12">
        <v>11</v>
      </c>
    </row>
    <row r="13" spans="1:8" x14ac:dyDescent="0.3">
      <c r="A13" t="s">
        <v>249</v>
      </c>
      <c r="B13" t="s">
        <v>22</v>
      </c>
      <c r="C13" s="6">
        <f t="shared" ca="1" si="0"/>
        <v>7</v>
      </c>
      <c r="F13" t="s">
        <v>59</v>
      </c>
      <c r="G13">
        <v>12</v>
      </c>
      <c r="H13">
        <v>1</v>
      </c>
    </row>
    <row r="14" spans="1:8" x14ac:dyDescent="0.3">
      <c r="A14" t="s">
        <v>250</v>
      </c>
      <c r="B14" t="s">
        <v>22</v>
      </c>
      <c r="C14" s="6">
        <f t="shared" ca="1" si="0"/>
        <v>7</v>
      </c>
      <c r="F14" t="s">
        <v>98</v>
      </c>
      <c r="G14">
        <v>13</v>
      </c>
      <c r="H14">
        <v>1</v>
      </c>
    </row>
    <row r="15" spans="1:8" x14ac:dyDescent="0.3">
      <c r="A15" t="s">
        <v>251</v>
      </c>
      <c r="B15" t="s">
        <v>22</v>
      </c>
      <c r="C15" s="6">
        <f t="shared" ca="1" si="0"/>
        <v>7</v>
      </c>
      <c r="F15" t="s">
        <v>274</v>
      </c>
      <c r="G15">
        <v>14</v>
      </c>
      <c r="H15">
        <v>1</v>
      </c>
    </row>
    <row r="16" spans="1:8" x14ac:dyDescent="0.3">
      <c r="A16" t="s">
        <v>252</v>
      </c>
      <c r="B16" t="s">
        <v>22</v>
      </c>
      <c r="C16" s="6">
        <f t="shared" ca="1" si="0"/>
        <v>7</v>
      </c>
      <c r="F16" t="s">
        <v>230</v>
      </c>
      <c r="G16">
        <v>15</v>
      </c>
      <c r="H16">
        <v>1</v>
      </c>
    </row>
    <row r="17" spans="1:8" x14ac:dyDescent="0.3">
      <c r="A17" t="s">
        <v>253</v>
      </c>
      <c r="B17" t="s">
        <v>22</v>
      </c>
      <c r="C17" s="6">
        <f t="shared" ca="1" si="0"/>
        <v>7</v>
      </c>
      <c r="F17" t="s">
        <v>233</v>
      </c>
      <c r="G17">
        <v>16</v>
      </c>
      <c r="H17">
        <v>1</v>
      </c>
    </row>
    <row r="18" spans="1:8" x14ac:dyDescent="0.3">
      <c r="A18" t="s">
        <v>254</v>
      </c>
      <c r="B18" t="s">
        <v>22</v>
      </c>
      <c r="C18" s="6">
        <f t="shared" ca="1" si="0"/>
        <v>7</v>
      </c>
      <c r="F18" t="s">
        <v>234</v>
      </c>
      <c r="G18">
        <v>17</v>
      </c>
      <c r="H18">
        <v>1</v>
      </c>
    </row>
    <row r="19" spans="1:8" x14ac:dyDescent="0.3">
      <c r="A19" t="s">
        <v>255</v>
      </c>
      <c r="B19" t="s">
        <v>22</v>
      </c>
      <c r="C19" s="6">
        <f t="shared" ca="1" si="0"/>
        <v>7</v>
      </c>
      <c r="F19" t="s">
        <v>235</v>
      </c>
      <c r="G19">
        <v>18</v>
      </c>
      <c r="H19">
        <v>1</v>
      </c>
    </row>
    <row r="20" spans="1:8" x14ac:dyDescent="0.3">
      <c r="A20" t="s">
        <v>256</v>
      </c>
      <c r="B20" t="s">
        <v>22</v>
      </c>
      <c r="C20" s="6">
        <f t="shared" ca="1" si="0"/>
        <v>7</v>
      </c>
      <c r="F20" t="s">
        <v>236</v>
      </c>
      <c r="G20">
        <v>19</v>
      </c>
      <c r="H20">
        <v>1</v>
      </c>
    </row>
    <row r="21" spans="1:8" x14ac:dyDescent="0.3">
      <c r="A21" t="s">
        <v>257</v>
      </c>
      <c r="B21" t="s">
        <v>22</v>
      </c>
      <c r="C21" s="6">
        <f t="shared" ca="1" si="0"/>
        <v>7</v>
      </c>
      <c r="F21" t="s">
        <v>245</v>
      </c>
      <c r="G21">
        <v>20</v>
      </c>
      <c r="H21">
        <v>1</v>
      </c>
    </row>
    <row r="22" spans="1:8" x14ac:dyDescent="0.3">
      <c r="A22" t="s">
        <v>258</v>
      </c>
      <c r="B22" t="s">
        <v>22</v>
      </c>
      <c r="C22" s="6">
        <f t="shared" ca="1" si="0"/>
        <v>7</v>
      </c>
      <c r="F22" t="s">
        <v>354</v>
      </c>
      <c r="G22">
        <v>21</v>
      </c>
    </row>
    <row r="23" spans="1:8" x14ac:dyDescent="0.3">
      <c r="A23" t="s">
        <v>259</v>
      </c>
      <c r="B23" t="s">
        <v>22</v>
      </c>
      <c r="C23" s="6">
        <f t="shared" ca="1" si="0"/>
        <v>7</v>
      </c>
      <c r="F23" t="s">
        <v>189</v>
      </c>
      <c r="G23">
        <v>31</v>
      </c>
      <c r="H23">
        <v>1</v>
      </c>
    </row>
    <row r="24" spans="1:8" x14ac:dyDescent="0.3">
      <c r="A24" t="s">
        <v>272</v>
      </c>
      <c r="B24" t="s">
        <v>274</v>
      </c>
      <c r="C24" s="6">
        <f t="shared" ca="1" si="0"/>
        <v>14</v>
      </c>
      <c r="F24" t="s">
        <v>187</v>
      </c>
      <c r="G24">
        <v>32</v>
      </c>
      <c r="H24">
        <v>1</v>
      </c>
    </row>
    <row r="25" spans="1:8" x14ac:dyDescent="0.3">
      <c r="A25" t="s">
        <v>273</v>
      </c>
      <c r="B25" t="s">
        <v>274</v>
      </c>
      <c r="C25" s="6">
        <f t="shared" ca="1" si="0"/>
        <v>14</v>
      </c>
      <c r="F25" t="s">
        <v>190</v>
      </c>
      <c r="G25">
        <v>33</v>
      </c>
      <c r="H25">
        <v>1</v>
      </c>
    </row>
    <row r="26" spans="1:8" x14ac:dyDescent="0.3">
      <c r="A26" t="s">
        <v>176</v>
      </c>
      <c r="B26" t="s">
        <v>170</v>
      </c>
      <c r="C26" s="6">
        <f t="shared" ca="1" si="0"/>
        <v>57</v>
      </c>
      <c r="F26" t="s">
        <v>191</v>
      </c>
      <c r="G26">
        <v>34</v>
      </c>
      <c r="H26">
        <v>1</v>
      </c>
    </row>
    <row r="27" spans="1:8" x14ac:dyDescent="0.3">
      <c r="A27" t="s">
        <v>177</v>
      </c>
      <c r="B27" t="s">
        <v>170</v>
      </c>
      <c r="C27" s="6">
        <f t="shared" ca="1" si="0"/>
        <v>57</v>
      </c>
      <c r="F27" t="s">
        <v>192</v>
      </c>
      <c r="G27">
        <v>35</v>
      </c>
      <c r="H27">
        <v>1</v>
      </c>
    </row>
    <row r="28" spans="1:8" x14ac:dyDescent="0.3">
      <c r="A28" t="s">
        <v>178</v>
      </c>
      <c r="B28" t="s">
        <v>170</v>
      </c>
      <c r="C28" s="6">
        <f t="shared" ca="1" si="0"/>
        <v>57</v>
      </c>
      <c r="F28" t="s">
        <v>193</v>
      </c>
      <c r="G28">
        <v>36</v>
      </c>
      <c r="H28">
        <v>1</v>
      </c>
    </row>
    <row r="29" spans="1:8" x14ac:dyDescent="0.3">
      <c r="A29" t="s">
        <v>179</v>
      </c>
      <c r="B29" t="s">
        <v>189</v>
      </c>
      <c r="C29" s="6">
        <f t="shared" ca="1" si="0"/>
        <v>31</v>
      </c>
      <c r="F29" t="s">
        <v>194</v>
      </c>
      <c r="G29">
        <v>37</v>
      </c>
      <c r="H29">
        <v>1</v>
      </c>
    </row>
    <row r="30" spans="1:8" x14ac:dyDescent="0.3">
      <c r="A30" t="s">
        <v>180</v>
      </c>
      <c r="B30" t="s">
        <v>187</v>
      </c>
      <c r="C30" s="6">
        <f t="shared" ca="1" si="0"/>
        <v>32</v>
      </c>
      <c r="F30" t="s">
        <v>195</v>
      </c>
      <c r="G30">
        <v>38</v>
      </c>
      <c r="H30">
        <v>1</v>
      </c>
    </row>
    <row r="31" spans="1:8" x14ac:dyDescent="0.3">
      <c r="A31" t="s">
        <v>181</v>
      </c>
      <c r="B31" t="s">
        <v>190</v>
      </c>
      <c r="C31" s="6">
        <f t="shared" ca="1" si="0"/>
        <v>33</v>
      </c>
      <c r="F31" t="s">
        <v>284</v>
      </c>
      <c r="G31">
        <v>39</v>
      </c>
      <c r="H31">
        <v>1</v>
      </c>
    </row>
    <row r="32" spans="1:8" x14ac:dyDescent="0.3">
      <c r="A32" t="s">
        <v>182</v>
      </c>
      <c r="B32" t="s">
        <v>191</v>
      </c>
      <c r="C32" s="6">
        <f t="shared" ca="1" si="0"/>
        <v>34</v>
      </c>
      <c r="F32" t="s">
        <v>283</v>
      </c>
      <c r="G32">
        <v>40</v>
      </c>
      <c r="H32">
        <v>1</v>
      </c>
    </row>
    <row r="33" spans="1:8" x14ac:dyDescent="0.3">
      <c r="A33" t="s">
        <v>183</v>
      </c>
      <c r="B33" t="s">
        <v>192</v>
      </c>
      <c r="C33" s="6">
        <f t="shared" ca="1" si="0"/>
        <v>35</v>
      </c>
      <c r="F33" t="s">
        <v>361</v>
      </c>
      <c r="G33">
        <v>41</v>
      </c>
      <c r="H33">
        <v>1</v>
      </c>
    </row>
    <row r="34" spans="1:8" x14ac:dyDescent="0.3">
      <c r="A34" t="s">
        <v>184</v>
      </c>
      <c r="B34" t="s">
        <v>193</v>
      </c>
      <c r="C34" s="6">
        <f t="shared" ca="1" si="0"/>
        <v>36</v>
      </c>
      <c r="F34" t="s">
        <v>23</v>
      </c>
      <c r="G34">
        <v>51</v>
      </c>
    </row>
    <row r="35" spans="1:8" x14ac:dyDescent="0.3">
      <c r="A35" t="s">
        <v>185</v>
      </c>
      <c r="B35" t="s">
        <v>194</v>
      </c>
      <c r="C35" s="6">
        <f t="shared" ca="1" si="0"/>
        <v>37</v>
      </c>
      <c r="F35" t="s">
        <v>173</v>
      </c>
      <c r="G35">
        <v>52</v>
      </c>
      <c r="H35">
        <v>1</v>
      </c>
    </row>
    <row r="36" spans="1:8" x14ac:dyDescent="0.3">
      <c r="A36" t="s">
        <v>186</v>
      </c>
      <c r="B36" t="s">
        <v>195</v>
      </c>
      <c r="C36" s="6">
        <f t="shared" ca="1" si="0"/>
        <v>38</v>
      </c>
      <c r="F36" t="s">
        <v>117</v>
      </c>
      <c r="G36">
        <v>53</v>
      </c>
      <c r="H36">
        <v>1</v>
      </c>
    </row>
    <row r="37" spans="1:8" x14ac:dyDescent="0.3">
      <c r="A37" t="s">
        <v>275</v>
      </c>
      <c r="B37" t="s">
        <v>98</v>
      </c>
      <c r="C37" s="6">
        <f t="shared" ref="C37" ca="1" si="1">VLOOKUP(B37,OFFSET(INDIRECT("$A:$B"),0,MATCH(B$1&amp;"_Verify",INDIRECT("$1:$1"),0)-1),2,0)</f>
        <v>13</v>
      </c>
      <c r="F37" t="s">
        <v>110</v>
      </c>
      <c r="G37">
        <v>54</v>
      </c>
      <c r="H37">
        <v>1</v>
      </c>
    </row>
    <row r="38" spans="1:8" x14ac:dyDescent="0.3">
      <c r="A38" t="s">
        <v>277</v>
      </c>
      <c r="B38" t="s">
        <v>58</v>
      </c>
      <c r="C38" s="6">
        <f t="shared" ref="C38:C39" ca="1" si="2">VLOOKUP(B38,OFFSET(INDIRECT("$A:$B"),0,MATCH(B$1&amp;"_Verify",INDIRECT("$1:$1"),0)-1),2,0)</f>
        <v>11</v>
      </c>
      <c r="F38" t="s">
        <v>174</v>
      </c>
      <c r="G38">
        <v>55</v>
      </c>
      <c r="H38">
        <v>1</v>
      </c>
    </row>
    <row r="39" spans="1:8" x14ac:dyDescent="0.3">
      <c r="A39" t="s">
        <v>279</v>
      </c>
      <c r="B39" t="s">
        <v>98</v>
      </c>
      <c r="C39" s="6">
        <f t="shared" ca="1" si="2"/>
        <v>13</v>
      </c>
      <c r="F39" t="s">
        <v>175</v>
      </c>
      <c r="G39">
        <v>56</v>
      </c>
      <c r="H39">
        <v>1</v>
      </c>
    </row>
    <row r="40" spans="1:8" x14ac:dyDescent="0.3">
      <c r="A40" t="s">
        <v>280</v>
      </c>
      <c r="B40" t="s">
        <v>58</v>
      </c>
      <c r="C40" s="6">
        <f t="shared" ref="C40:C44" ca="1" si="3">VLOOKUP(B40,OFFSET(INDIRECT("$A:$B"),0,MATCH(B$1&amp;"_Verify",INDIRECT("$1:$1"),0)-1),2,0)</f>
        <v>11</v>
      </c>
      <c r="F40" t="s">
        <v>170</v>
      </c>
      <c r="G40">
        <v>57</v>
      </c>
      <c r="H40">
        <v>1</v>
      </c>
    </row>
    <row r="41" spans="1:8" x14ac:dyDescent="0.3">
      <c r="A41" t="s">
        <v>303</v>
      </c>
      <c r="B41" t="s">
        <v>98</v>
      </c>
      <c r="C41" s="6">
        <f t="shared" ca="1" si="3"/>
        <v>13</v>
      </c>
      <c r="F41" t="s">
        <v>246</v>
      </c>
      <c r="G41">
        <v>58</v>
      </c>
      <c r="H41">
        <v>1</v>
      </c>
    </row>
    <row r="42" spans="1:8" x14ac:dyDescent="0.3">
      <c r="A42" t="s">
        <v>305</v>
      </c>
      <c r="B42" t="s">
        <v>22</v>
      </c>
      <c r="C42" s="6">
        <f t="shared" ca="1" si="3"/>
        <v>7</v>
      </c>
      <c r="F42" t="s">
        <v>362</v>
      </c>
      <c r="G42">
        <v>59</v>
      </c>
      <c r="H42">
        <v>1</v>
      </c>
    </row>
    <row r="43" spans="1:8" x14ac:dyDescent="0.3">
      <c r="A43" t="s">
        <v>304</v>
      </c>
      <c r="B43" t="s">
        <v>98</v>
      </c>
      <c r="C43" s="6">
        <f t="shared" ca="1" si="3"/>
        <v>13</v>
      </c>
      <c r="F43" t="s">
        <v>296</v>
      </c>
      <c r="G43">
        <v>60</v>
      </c>
      <c r="H43">
        <v>1</v>
      </c>
    </row>
    <row r="44" spans="1:8" x14ac:dyDescent="0.3">
      <c r="A44" t="s">
        <v>307</v>
      </c>
      <c r="B44" t="s">
        <v>22</v>
      </c>
      <c r="C44" s="6">
        <f t="shared" ca="1" si="3"/>
        <v>7</v>
      </c>
      <c r="F44" t="s">
        <v>358</v>
      </c>
      <c r="G44">
        <v>61</v>
      </c>
      <c r="H44">
        <v>1</v>
      </c>
    </row>
    <row r="45" spans="1:8" x14ac:dyDescent="0.3">
      <c r="A45" t="s">
        <v>311</v>
      </c>
      <c r="B45" t="s">
        <v>98</v>
      </c>
      <c r="C45" s="6">
        <f t="shared" ref="C45:C46" ca="1" si="4">VLOOKUP(B45,OFFSET(INDIRECT("$A:$B"),0,MATCH(B$1&amp;"_Verify",INDIRECT("$1:$1"),0)-1),2,0)</f>
        <v>13</v>
      </c>
      <c r="F45" t="s">
        <v>395</v>
      </c>
      <c r="G45">
        <v>62</v>
      </c>
      <c r="H45">
        <v>1</v>
      </c>
    </row>
    <row r="46" spans="1:8" x14ac:dyDescent="0.3">
      <c r="A46" t="s">
        <v>312</v>
      </c>
      <c r="B46" t="s">
        <v>58</v>
      </c>
      <c r="C46" s="6">
        <f t="shared" ca="1" si="4"/>
        <v>11</v>
      </c>
    </row>
    <row r="47" spans="1:8" x14ac:dyDescent="0.3">
      <c r="A47" t="s">
        <v>314</v>
      </c>
      <c r="B47" t="s">
        <v>98</v>
      </c>
      <c r="C47" s="6">
        <f t="shared" ref="C47:C50" ca="1" si="5">VLOOKUP(B47,OFFSET(INDIRECT("$A:$B"),0,MATCH(B$1&amp;"_Verify",INDIRECT("$1:$1"),0)-1),2,0)</f>
        <v>13</v>
      </c>
    </row>
    <row r="48" spans="1:8" x14ac:dyDescent="0.3">
      <c r="A48" t="s">
        <v>315</v>
      </c>
      <c r="B48" t="s">
        <v>58</v>
      </c>
      <c r="C48" s="6">
        <f t="shared" ca="1" si="5"/>
        <v>11</v>
      </c>
    </row>
    <row r="49" spans="1:4" x14ac:dyDescent="0.3">
      <c r="A49" t="s">
        <v>316</v>
      </c>
      <c r="B49" t="s">
        <v>98</v>
      </c>
      <c r="C49" s="6">
        <f t="shared" ca="1" si="5"/>
        <v>13</v>
      </c>
    </row>
    <row r="50" spans="1:4" x14ac:dyDescent="0.3">
      <c r="A50" t="s">
        <v>317</v>
      </c>
      <c r="B50" t="s">
        <v>230</v>
      </c>
      <c r="C50" s="6">
        <f t="shared" ca="1" si="5"/>
        <v>15</v>
      </c>
    </row>
    <row r="51" spans="1:4" x14ac:dyDescent="0.3">
      <c r="A51" t="s">
        <v>318</v>
      </c>
      <c r="B51" t="s">
        <v>233</v>
      </c>
      <c r="C51" s="6">
        <f t="shared" ref="C51" ca="1" si="6">VLOOKUP(B51,OFFSET(INDIRECT("$A:$B"),0,MATCH(B$1&amp;"_Verify",INDIRECT("$1:$1"),0)-1),2,0)</f>
        <v>16</v>
      </c>
    </row>
    <row r="52" spans="1:4" x14ac:dyDescent="0.3">
      <c r="A52" t="s">
        <v>319</v>
      </c>
      <c r="B52" t="s">
        <v>233</v>
      </c>
      <c r="C52" s="6">
        <f t="shared" ref="C52" ca="1" si="7">VLOOKUP(B52,OFFSET(INDIRECT("$A:$B"),0,MATCH(B$1&amp;"_Verify",INDIRECT("$1:$1"),0)-1),2,0)</f>
        <v>16</v>
      </c>
    </row>
    <row r="53" spans="1:4" x14ac:dyDescent="0.3">
      <c r="A53" t="s">
        <v>322</v>
      </c>
      <c r="B53" t="s">
        <v>234</v>
      </c>
      <c r="C53" s="6">
        <f t="shared" ref="C53" ca="1" si="8">VLOOKUP(B53,OFFSET(INDIRECT("$A:$B"),0,MATCH(B$1&amp;"_Verify",INDIRECT("$1:$1"),0)-1),2,0)</f>
        <v>17</v>
      </c>
    </row>
    <row r="54" spans="1:4" x14ac:dyDescent="0.3">
      <c r="A54" t="s">
        <v>323</v>
      </c>
      <c r="B54" t="s">
        <v>234</v>
      </c>
      <c r="C54" s="6">
        <f t="shared" ref="C54" ca="1" si="9">VLOOKUP(B54,OFFSET(INDIRECT("$A:$B"),0,MATCH(B$1&amp;"_Verify",INDIRECT("$1:$1"),0)-1),2,0)</f>
        <v>17</v>
      </c>
    </row>
    <row r="55" spans="1:4" x14ac:dyDescent="0.3">
      <c r="A55" t="s">
        <v>324</v>
      </c>
      <c r="B55" t="s">
        <v>235</v>
      </c>
      <c r="C55" s="6">
        <f t="shared" ref="C55" ca="1" si="10">VLOOKUP(B55,OFFSET(INDIRECT("$A:$B"),0,MATCH(B$1&amp;"_Verify",INDIRECT("$1:$1"),0)-1),2,0)</f>
        <v>18</v>
      </c>
    </row>
    <row r="56" spans="1:4" x14ac:dyDescent="0.3">
      <c r="A56" t="s">
        <v>325</v>
      </c>
      <c r="B56" t="s">
        <v>235</v>
      </c>
      <c r="C56" s="6">
        <f t="shared" ref="C56" ca="1" si="11">VLOOKUP(B56,OFFSET(INDIRECT("$A:$B"),0,MATCH(B$1&amp;"_Verify",INDIRECT("$1:$1"),0)-1),2,0)</f>
        <v>18</v>
      </c>
    </row>
    <row r="57" spans="1:4" x14ac:dyDescent="0.3">
      <c r="A57" t="s">
        <v>326</v>
      </c>
      <c r="B57" t="s">
        <v>236</v>
      </c>
      <c r="C57" s="6">
        <f t="shared" ref="C57" ca="1" si="12">VLOOKUP(B57,OFFSET(INDIRECT("$A:$B"),0,MATCH(B$1&amp;"_Verify",INDIRECT("$1:$1"),0)-1),2,0)</f>
        <v>19</v>
      </c>
    </row>
    <row r="58" spans="1:4" x14ac:dyDescent="0.3">
      <c r="A58" t="s">
        <v>327</v>
      </c>
      <c r="B58" t="s">
        <v>236</v>
      </c>
      <c r="C58" s="6">
        <f t="shared" ref="C58" ca="1" si="13">VLOOKUP(B58,OFFSET(INDIRECT("$A:$B"),0,MATCH(B$1&amp;"_Verify",INDIRECT("$1:$1"),0)-1),2,0)</f>
        <v>19</v>
      </c>
    </row>
    <row r="59" spans="1:4" x14ac:dyDescent="0.3">
      <c r="A59" t="s">
        <v>329</v>
      </c>
      <c r="B59" t="s">
        <v>245</v>
      </c>
      <c r="C59" s="6">
        <f t="shared" ref="C59:C67" ca="1" si="14">VLOOKUP(B59,OFFSET(INDIRECT("$A:$B"),0,MATCH(B$1&amp;"_Verify",INDIRECT("$1:$1"),0)-1),2,0)</f>
        <v>20</v>
      </c>
    </row>
    <row r="60" spans="1:4" x14ac:dyDescent="0.3">
      <c r="A60" t="s">
        <v>330</v>
      </c>
      <c r="B60" t="s">
        <v>245</v>
      </c>
      <c r="C60" s="6">
        <f t="shared" ca="1" si="14"/>
        <v>20</v>
      </c>
    </row>
    <row r="61" spans="1:4" x14ac:dyDescent="0.3">
      <c r="A61" t="s">
        <v>381</v>
      </c>
      <c r="B61" t="s">
        <v>98</v>
      </c>
      <c r="C61" s="6">
        <f t="shared" ref="C61:C63" ca="1" si="15">VLOOKUP(B61,OFFSET(INDIRECT("$A:$B"),0,MATCH(B$1&amp;"_Verify",INDIRECT("$1:$1"),0)-1),2,0)</f>
        <v>13</v>
      </c>
      <c r="D61" s="6"/>
    </row>
    <row r="62" spans="1:4" x14ac:dyDescent="0.3">
      <c r="A62" t="s">
        <v>383</v>
      </c>
      <c r="B62" t="s">
        <v>354</v>
      </c>
      <c r="C62" s="6">
        <f t="shared" ca="1" si="15"/>
        <v>21</v>
      </c>
    </row>
    <row r="63" spans="1:4" x14ac:dyDescent="0.3">
      <c r="A63" t="s">
        <v>387</v>
      </c>
      <c r="B63" t="s">
        <v>58</v>
      </c>
      <c r="C63" s="6">
        <f t="shared" ca="1" si="15"/>
        <v>11</v>
      </c>
    </row>
    <row r="64" spans="1:4" x14ac:dyDescent="0.3">
      <c r="A64" t="s">
        <v>331</v>
      </c>
      <c r="B64" t="s">
        <v>98</v>
      </c>
      <c r="C64" s="6">
        <f t="shared" ca="1" si="14"/>
        <v>13</v>
      </c>
    </row>
    <row r="65" spans="1:3" x14ac:dyDescent="0.3">
      <c r="A65" t="s">
        <v>333</v>
      </c>
      <c r="B65" t="s">
        <v>22</v>
      </c>
      <c r="C65" s="6">
        <f t="shared" ca="1" si="14"/>
        <v>7</v>
      </c>
    </row>
    <row r="66" spans="1:3" x14ac:dyDescent="0.3">
      <c r="A66" t="s">
        <v>388</v>
      </c>
      <c r="B66" t="s">
        <v>358</v>
      </c>
      <c r="C66" s="6">
        <f t="shared" ca="1" si="14"/>
        <v>61</v>
      </c>
    </row>
    <row r="67" spans="1:3" x14ac:dyDescent="0.3">
      <c r="A67" t="s">
        <v>389</v>
      </c>
      <c r="B67" t="s">
        <v>362</v>
      </c>
      <c r="C67" s="6">
        <f t="shared" ca="1" si="14"/>
        <v>59</v>
      </c>
    </row>
    <row r="68" spans="1:3" x14ac:dyDescent="0.3">
      <c r="A68" t="s">
        <v>334</v>
      </c>
      <c r="B68" t="s">
        <v>246</v>
      </c>
      <c r="C68" s="6">
        <f t="shared" ref="C68:C70" ca="1" si="16">VLOOKUP(B68,OFFSET(INDIRECT("$A:$B"),0,MATCH(B$1&amp;"_Verify",INDIRECT("$1:$1"),0)-1),2,0)</f>
        <v>58</v>
      </c>
    </row>
    <row r="69" spans="1:3" x14ac:dyDescent="0.3">
      <c r="A69" t="s">
        <v>345</v>
      </c>
      <c r="B69" t="s">
        <v>283</v>
      </c>
      <c r="C69" s="6">
        <f t="shared" ca="1" si="16"/>
        <v>40</v>
      </c>
    </row>
    <row r="70" spans="1:3" x14ac:dyDescent="0.3">
      <c r="A70" t="s">
        <v>347</v>
      </c>
      <c r="B70" t="s">
        <v>55</v>
      </c>
      <c r="C70" s="6">
        <f t="shared" ca="1" si="16"/>
        <v>8</v>
      </c>
    </row>
    <row r="71" spans="1:3" x14ac:dyDescent="0.3">
      <c r="A71" t="s">
        <v>336</v>
      </c>
      <c r="B71" t="s">
        <v>284</v>
      </c>
      <c r="C71" s="6">
        <f t="shared" ref="C71" ca="1" si="17">VLOOKUP(B71,OFFSET(INDIRECT("$A:$B"),0,MATCH(B$1&amp;"_Verify",INDIRECT("$1:$1"),0)-1),2,0)</f>
        <v>39</v>
      </c>
    </row>
    <row r="72" spans="1:3" x14ac:dyDescent="0.3">
      <c r="A72" t="s">
        <v>338</v>
      </c>
      <c r="B72" t="s">
        <v>56</v>
      </c>
      <c r="C72" s="6">
        <f t="shared" ref="C72" ca="1" si="18">VLOOKUP(B72,OFFSET(INDIRECT("$A:$B"),0,MATCH(B$1&amp;"_Verify",INDIRECT("$1:$1"),0)-1),2,0)</f>
        <v>9</v>
      </c>
    </row>
    <row r="73" spans="1:3" x14ac:dyDescent="0.3">
      <c r="A73" t="s">
        <v>368</v>
      </c>
      <c r="B73" t="s">
        <v>361</v>
      </c>
      <c r="C73" s="6">
        <f t="shared" ref="C73" ca="1" si="19">VLOOKUP(B73,OFFSET(INDIRECT("$A:$B"),0,MATCH(B$1&amp;"_Verify",INDIRECT("$1:$1"),0)-1),2,0)</f>
        <v>41</v>
      </c>
    </row>
    <row r="74" spans="1:3" x14ac:dyDescent="0.3">
      <c r="A74" t="s">
        <v>369</v>
      </c>
      <c r="B74" t="s">
        <v>296</v>
      </c>
      <c r="C74" s="6">
        <f t="shared" ref="C74" ca="1" si="20">VLOOKUP(B74,OFFSET(INDIRECT("$A:$B"),0,MATCH(B$1&amp;"_Verify",INDIRECT("$1:$1"),0)-1),2,0)</f>
        <v>60</v>
      </c>
    </row>
    <row r="75" spans="1:3" x14ac:dyDescent="0.3">
      <c r="A75" t="s">
        <v>394</v>
      </c>
      <c r="B75" t="s">
        <v>395</v>
      </c>
      <c r="C75" s="6">
        <f t="shared" ref="C75" ca="1" si="21">VLOOKUP(B75,OFFSET(INDIRECT("$A:$B"),0,MATCH(B$1&amp;"_Verify",INDIRECT("$1:$1"),0)-1),2,0)</f>
        <v>62</v>
      </c>
    </row>
  </sheetData>
  <phoneticPr fontId="1" type="noConversion"/>
  <dataValidations count="1">
    <dataValidation type="list" allowBlank="1" showInputMessage="1" showErrorMessage="1" sqref="B2:B7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32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115</v>
      </c>
      <c r="B1" s="1" t="s">
        <v>28</v>
      </c>
      <c r="C1" s="1" t="s">
        <v>116</v>
      </c>
      <c r="D1" s="1" t="s">
        <v>29</v>
      </c>
      <c r="E1" s="1" t="s">
        <v>48</v>
      </c>
      <c r="F1" s="1" t="s">
        <v>53</v>
      </c>
      <c r="G1" s="1" t="s">
        <v>37</v>
      </c>
      <c r="H1" s="1" t="s">
        <v>54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147</v>
      </c>
      <c r="N1" s="1" t="s">
        <v>148</v>
      </c>
      <c r="O1" s="7" t="s">
        <v>5</v>
      </c>
      <c r="P1" s="1" t="s">
        <v>6</v>
      </c>
      <c r="Q1" s="1" t="s">
        <v>219</v>
      </c>
      <c r="R1" s="1" t="s">
        <v>220</v>
      </c>
      <c r="S1" s="7" t="s">
        <v>79</v>
      </c>
      <c r="T1" s="1" t="s">
        <v>7</v>
      </c>
      <c r="U1" s="1" t="s">
        <v>8</v>
      </c>
      <c r="V1" s="1" t="s">
        <v>80</v>
      </c>
      <c r="W1" s="1" t="s">
        <v>102</v>
      </c>
      <c r="Y1" s="1" t="s">
        <v>149</v>
      </c>
      <c r="Z1" s="1" t="s">
        <v>214</v>
      </c>
      <c r="AB1" s="1" t="s">
        <v>222</v>
      </c>
      <c r="AC1" s="1" t="s">
        <v>221</v>
      </c>
    </row>
    <row r="2" spans="1:29" ht="89.25" hidden="1" customHeight="1" outlineLevel="1" x14ac:dyDescent="0.3">
      <c r="E2" s="1" t="s">
        <v>395</v>
      </c>
      <c r="F2" s="4" t="str">
        <f>IF(ISBLANK(VLOOKUP($E2,어펙터인자!$1:$1048576,MATCH(F$1,어펙터인자!$1:$1,0),0)),"",VLOOKUP($E2,어펙터인자!$1:$1048576,MATCH(F$1,어펙터인자!$1:$1,0),0))</f>
        <v>시간에 따라 벽방패를 주기적으로 생성 4방향으로 차례로 돌려가면서 나타남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시간 틱</v>
      </c>
      <c r="K2" s="4" t="str">
        <f>IF(ISBLANK(VLOOKUP($E2,어펙터인자!$1:$1048576,MATCH(K$1,어펙터인자!$1:$1,0),0)),"",VLOOKUP($E2,어펙터인자!$1:$1048576,MATCH(K$1,어펙터인자!$1:$1,0),0))</f>
        <v>유지 시간</v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프리팹명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150</v>
      </c>
      <c r="Z2" s="1">
        <v>0</v>
      </c>
      <c r="AB2" s="1" t="s">
        <v>223</v>
      </c>
      <c r="AC2" s="1">
        <v>1</v>
      </c>
    </row>
    <row r="3" spans="1:29" collapsed="1" x14ac:dyDescent="0.3">
      <c r="A3" s="1" t="str">
        <f t="shared" ref="A3:A14" si="0">B3&amp;"_"&amp;TEXT(D3,"00")</f>
        <v>NormalAttack01_01</v>
      </c>
      <c r="B3" s="1" t="s">
        <v>30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1</v>
      </c>
      <c r="O3" s="7" t="str">
        <f t="shared" ref="O3:O16" ca="1" si="1">IF(NOT(ISBLANK(N3)),N3,
IF(ISBLANK(M3),"",
VLOOKUP(M3,OFFSET(INDIRECT("$A:$B"),0,MATCH(M$1&amp;"_Verify",INDIRECT("$1:$1"),0)-1),2,0)
))</f>
        <v/>
      </c>
      <c r="S3" s="7" t="str">
        <f t="shared" ref="S3:S66" ca="1" si="2">IF(NOT(ISBLANK(R3)),R3,
IF(ISBLANK(Q3),"",
VLOOKUP(Q3,OFFSET(INDIRECT("$A:$B"),0,MATCH(Q$1&amp;"_Verify",INDIRECT("$1:$1"),0)-1),2,0)
))</f>
        <v/>
      </c>
      <c r="Y3" s="1" t="s">
        <v>151</v>
      </c>
      <c r="Z3" s="1">
        <v>1</v>
      </c>
      <c r="AB3" s="1" t="s">
        <v>224</v>
      </c>
      <c r="AC3" s="1">
        <v>2</v>
      </c>
    </row>
    <row r="4" spans="1:29" x14ac:dyDescent="0.3">
      <c r="A4" s="1" t="str">
        <f t="shared" ref="A4" si="3">B4&amp;"_"&amp;TEXT(D4,"00")</f>
        <v>UltimateAttackGanfaul_01</v>
      </c>
      <c r="B4" s="1" t="s">
        <v>379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4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152</v>
      </c>
      <c r="Z4" s="1">
        <v>2</v>
      </c>
      <c r="AB4" s="1" t="s">
        <v>225</v>
      </c>
      <c r="AC4" s="1">
        <v>3</v>
      </c>
    </row>
    <row r="5" spans="1:29" x14ac:dyDescent="0.3">
      <c r="A5" s="1" t="str">
        <f t="shared" si="0"/>
        <v>NormalAttackKeepSeries_01</v>
      </c>
      <c r="B5" t="s">
        <v>122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f>(1/0.8)*0.45</f>
        <v>0.5625</v>
      </c>
      <c r="O5" s="7" t="str">
        <f t="shared" ca="1" si="1"/>
        <v/>
      </c>
      <c r="S5" s="7" t="str">
        <f t="shared" ca="1" si="2"/>
        <v/>
      </c>
      <c r="Y5" s="1" t="s">
        <v>153</v>
      </c>
      <c r="Z5" s="1">
        <v>3</v>
      </c>
      <c r="AB5" s="1" t="s">
        <v>226</v>
      </c>
      <c r="AC5" s="1">
        <v>4</v>
      </c>
    </row>
    <row r="6" spans="1:29" x14ac:dyDescent="0.3">
      <c r="A6" s="1" t="str">
        <f t="shared" si="0"/>
        <v>NormalAttackBigBatSuccubus_01</v>
      </c>
      <c r="B6" t="s">
        <v>123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I6" s="1">
        <v>0.33333333329999998</v>
      </c>
      <c r="O6" s="7" t="str">
        <f t="shared" ca="1" si="1"/>
        <v/>
      </c>
      <c r="S6" s="7" t="str">
        <f t="shared" ca="1" si="2"/>
        <v/>
      </c>
      <c r="Y6" s="1" t="s">
        <v>154</v>
      </c>
      <c r="Z6" s="1">
        <v>4</v>
      </c>
      <c r="AB6" s="1" t="s">
        <v>227</v>
      </c>
      <c r="AC6" s="1">
        <v>5</v>
      </c>
    </row>
    <row r="7" spans="1:29" x14ac:dyDescent="0.3">
      <c r="A7" s="1" t="str">
        <f t="shared" si="0"/>
        <v>NormalAttackBei_01</v>
      </c>
      <c r="B7" t="s">
        <v>139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</v>
      </c>
      <c r="O7" s="7" t="str">
        <f t="shared" ca="1" si="1"/>
        <v/>
      </c>
      <c r="S7" s="7" t="str">
        <f t="shared" ca="1" si="2"/>
        <v/>
      </c>
      <c r="Y7" s="1" t="s">
        <v>155</v>
      </c>
      <c r="Z7" s="1">
        <v>5</v>
      </c>
      <c r="AB7" s="1" t="s">
        <v>228</v>
      </c>
      <c r="AC7" s="1">
        <v>6</v>
      </c>
    </row>
    <row r="8" spans="1:29" x14ac:dyDescent="0.3">
      <c r="A8" s="1" t="str">
        <f t="shared" si="0"/>
        <v>CallInvincibleTortoise_01</v>
      </c>
      <c r="B8" t="s">
        <v>112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CallAffectorValue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-1</v>
      </c>
      <c r="O8" s="7" t="str">
        <f t="shared" ca="1" si="1"/>
        <v/>
      </c>
      <c r="Q8" s="1" t="s">
        <v>229</v>
      </c>
      <c r="S8" s="7">
        <f t="shared" ca="1" si="2"/>
        <v>4</v>
      </c>
      <c r="U8" s="1" t="s">
        <v>111</v>
      </c>
      <c r="Y8" s="1" t="s">
        <v>156</v>
      </c>
      <c r="Z8" s="1">
        <v>6</v>
      </c>
    </row>
    <row r="9" spans="1:29" x14ac:dyDescent="0.3">
      <c r="A9" s="1" t="str">
        <f t="shared" si="0"/>
        <v>InvincibleTortoise_01</v>
      </c>
      <c r="B9" t="s">
        <v>111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InvincibleTortoise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3</v>
      </c>
      <c r="O9" s="7" t="str">
        <f t="shared" ca="1" si="1"/>
        <v/>
      </c>
      <c r="S9" s="7" t="str">
        <f t="shared" ca="1" si="2"/>
        <v/>
      </c>
      <c r="T9" s="1" t="s">
        <v>113</v>
      </c>
      <c r="U9" s="1" t="s">
        <v>114</v>
      </c>
      <c r="Y9" s="1" t="s">
        <v>157</v>
      </c>
      <c r="Z9" s="1">
        <v>7</v>
      </c>
    </row>
    <row r="10" spans="1:29" x14ac:dyDescent="0.3">
      <c r="A10" s="1" t="str">
        <f t="shared" si="0"/>
        <v>CountBarrier5Times_01</v>
      </c>
      <c r="B10" t="s">
        <v>119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CountBarrier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-1</v>
      </c>
      <c r="O10" s="7" t="str">
        <f t="shared" ca="1" si="1"/>
        <v/>
      </c>
      <c r="P10" s="1">
        <v>5</v>
      </c>
      <c r="S10" s="7" t="str">
        <f t="shared" ca="1" si="2"/>
        <v/>
      </c>
      <c r="V10" s="1" t="s">
        <v>120</v>
      </c>
      <c r="Y10" s="1" t="s">
        <v>158</v>
      </c>
      <c r="Z10" s="1">
        <v>8</v>
      </c>
    </row>
    <row r="11" spans="1:29" x14ac:dyDescent="0.3">
      <c r="A11" s="1" t="str">
        <f t="shared" si="0"/>
        <v>CallBurrowNinjaAssassin_01</v>
      </c>
      <c r="B11" t="s">
        <v>124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CallAffectorValue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-1</v>
      </c>
      <c r="O11" s="7" t="str">
        <f t="shared" ca="1" si="1"/>
        <v/>
      </c>
      <c r="Q11" s="1" t="s">
        <v>229</v>
      </c>
      <c r="S11" s="7">
        <f t="shared" ca="1" si="2"/>
        <v>4</v>
      </c>
      <c r="U11" s="1" t="s">
        <v>121</v>
      </c>
      <c r="Y11" s="1" t="s">
        <v>159</v>
      </c>
      <c r="Z11" s="1">
        <v>9</v>
      </c>
    </row>
    <row r="12" spans="1:29" x14ac:dyDescent="0.3">
      <c r="A12" s="1" t="str">
        <f t="shared" si="0"/>
        <v>BurrowNinjaAssassin_01</v>
      </c>
      <c r="B12" t="s">
        <v>121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Burrow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3</v>
      </c>
      <c r="K12" s="1">
        <v>0.5</v>
      </c>
      <c r="L12" s="1">
        <v>1</v>
      </c>
      <c r="O12" s="7" t="str">
        <f t="shared" ca="1" si="1"/>
        <v/>
      </c>
      <c r="P12" s="1">
        <v>2</v>
      </c>
      <c r="S12" s="7" t="str">
        <f t="shared" ca="1" si="2"/>
        <v/>
      </c>
      <c r="T12" s="1" t="s">
        <v>134</v>
      </c>
      <c r="U12" s="1" t="s">
        <v>135</v>
      </c>
      <c r="V12" s="1" t="s">
        <v>136</v>
      </c>
      <c r="W12" s="1" t="s">
        <v>137</v>
      </c>
      <c r="Y12" s="1" t="s">
        <v>160</v>
      </c>
      <c r="Z12" s="1">
        <v>10</v>
      </c>
    </row>
    <row r="13" spans="1:29" x14ac:dyDescent="0.3">
      <c r="A13" s="1" t="str">
        <f t="shared" si="0"/>
        <v>LP_Atk_01</v>
      </c>
      <c r="B13" s="1" t="s">
        <v>260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ChangeActorStatus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-1</v>
      </c>
      <c r="J13" s="1">
        <v>0.25</v>
      </c>
      <c r="M13" s="1" t="s">
        <v>168</v>
      </c>
      <c r="O13" s="7">
        <f t="shared" ca="1" si="1"/>
        <v>18</v>
      </c>
      <c r="S13" s="7" t="str">
        <f t="shared" ca="1" si="2"/>
        <v/>
      </c>
      <c r="Y13" s="1" t="s">
        <v>161</v>
      </c>
      <c r="Z13" s="1">
        <v>11</v>
      </c>
    </row>
    <row r="14" spans="1:29" x14ac:dyDescent="0.3">
      <c r="A14" s="1" t="str">
        <f t="shared" si="0"/>
        <v>LP_Atk_02</v>
      </c>
      <c r="B14" s="1" t="s">
        <v>260</v>
      </c>
      <c r="C14" s="1" t="str">
        <f>IF(ISERROR(VLOOKUP(B14,AffectorValueTable!$A:$A,1,0)),"어펙터밸류없음","")</f>
        <v/>
      </c>
      <c r="D14" s="1">
        <v>2</v>
      </c>
      <c r="E14" s="1" t="str">
        <f>VLOOKUP($B14,AffectorValueTable!$1:$1048576,MATCH(AffectorValueTable!$B$1,AffectorValueTable!$1:$1,0),0)</f>
        <v>ChangeActorStatus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-1</v>
      </c>
      <c r="J14" s="1">
        <v>0.5</v>
      </c>
      <c r="M14" s="1" t="s">
        <v>168</v>
      </c>
      <c r="O14" s="7">
        <f t="shared" ca="1" si="1"/>
        <v>18</v>
      </c>
      <c r="S14" s="7" t="str">
        <f t="shared" ca="1" si="2"/>
        <v/>
      </c>
      <c r="Y14" s="1" t="s">
        <v>162</v>
      </c>
      <c r="Z14" s="1">
        <v>12</v>
      </c>
    </row>
    <row r="15" spans="1:29" x14ac:dyDescent="0.3">
      <c r="A15" s="1" t="str">
        <f t="shared" ref="A15:A23" si="6">B15&amp;"_"&amp;TEXT(D15,"00")</f>
        <v>LP_Atk_03</v>
      </c>
      <c r="B15" s="1" t="s">
        <v>260</v>
      </c>
      <c r="C15" s="1" t="str">
        <f>IF(ISERROR(VLOOKUP(B15,AffectorValueTable!$A:$A,1,0)),"어펙터밸류없음","")</f>
        <v/>
      </c>
      <c r="D15" s="1">
        <v>3</v>
      </c>
      <c r="E15" s="1" t="str">
        <f>VLOOKUP($B15,AffectorValueTable!$1:$1048576,MATCH(AffectorValueTable!$B$1,AffectorValueTable!$1:$1,0),0)</f>
        <v>ChangeActorStatus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-1</v>
      </c>
      <c r="J15" s="1">
        <v>0.75</v>
      </c>
      <c r="M15" s="1" t="s">
        <v>168</v>
      </c>
      <c r="N15" s="6"/>
      <c r="O15" s="7">
        <f t="shared" ca="1" si="1"/>
        <v>18</v>
      </c>
      <c r="S15" s="7" t="str">
        <f t="shared" ca="1" si="2"/>
        <v/>
      </c>
      <c r="Y15" s="1" t="s">
        <v>163</v>
      </c>
      <c r="Z15" s="1">
        <v>13</v>
      </c>
    </row>
    <row r="16" spans="1:29" x14ac:dyDescent="0.3">
      <c r="A16" s="1" t="str">
        <f t="shared" si="6"/>
        <v>LP_Atk_04</v>
      </c>
      <c r="B16" s="1" t="s">
        <v>260</v>
      </c>
      <c r="C16" s="1" t="str">
        <f>IF(ISERROR(VLOOKUP(B16,AffectorValueTable!$A:$A,1,0)),"어펙터밸류없음","")</f>
        <v/>
      </c>
      <c r="D16" s="1">
        <v>4</v>
      </c>
      <c r="E16" s="1" t="str">
        <f>VLOOKUP($B16,AffectorValueTable!$1:$1048576,MATCH(AffectorValueTable!$B$1,AffectorValueTable!$1:$1,0),0)</f>
        <v>ChangeActorStatus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-1</v>
      </c>
      <c r="J16" s="1">
        <v>1</v>
      </c>
      <c r="M16" s="1" t="s">
        <v>168</v>
      </c>
      <c r="O16" s="7">
        <f t="shared" ca="1" si="1"/>
        <v>18</v>
      </c>
      <c r="S16" s="7" t="str">
        <f t="shared" ca="1" si="2"/>
        <v/>
      </c>
      <c r="Y16" s="1" t="s">
        <v>164</v>
      </c>
      <c r="Z16" s="1">
        <v>14</v>
      </c>
    </row>
    <row r="17" spans="1:26" x14ac:dyDescent="0.3">
      <c r="A17" s="1" t="str">
        <f t="shared" si="6"/>
        <v>LP_Atk_05</v>
      </c>
      <c r="B17" s="1" t="s">
        <v>260</v>
      </c>
      <c r="C17" s="1" t="str">
        <f>IF(ISERROR(VLOOKUP(B17,AffectorValueTable!$A:$A,1,0)),"어펙터밸류없음","")</f>
        <v/>
      </c>
      <c r="D17" s="1">
        <v>5</v>
      </c>
      <c r="E17" s="1" t="str">
        <f>VLOOKUP($B17,AffectorValueTable!$1:$1048576,MATCH(AffectorValueTable!$B$1,AffectorValueTable!$1:$1,0),0)</f>
        <v>ChangeActorStatus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-1</v>
      </c>
      <c r="J17" s="1">
        <v>1.25</v>
      </c>
      <c r="M17" s="1" t="s">
        <v>168</v>
      </c>
      <c r="O17" s="7">
        <f ca="1">IF(NOT(ISBLANK(N17)),N17,
IF(ISBLANK(M17),"",
VLOOKUP(M17,OFFSET(INDIRECT("$A:$B"),0,MATCH(M$1&amp;"_Verify",INDIRECT("$1:$1"),0)-1),2,0)
))</f>
        <v>18</v>
      </c>
      <c r="S17" s="7" t="str">
        <f t="shared" ca="1" si="2"/>
        <v/>
      </c>
      <c r="Y17" s="1" t="s">
        <v>165</v>
      </c>
      <c r="Z17" s="1">
        <v>15</v>
      </c>
    </row>
    <row r="18" spans="1:26" x14ac:dyDescent="0.3">
      <c r="A18" s="1" t="str">
        <f t="shared" si="6"/>
        <v>LP_Atk_06</v>
      </c>
      <c r="B18" s="1" t="s">
        <v>260</v>
      </c>
      <c r="C18" s="1" t="str">
        <f>IF(ISERROR(VLOOKUP(B18,AffectorValueTable!$A:$A,1,0)),"어펙터밸류없음","")</f>
        <v/>
      </c>
      <c r="D18" s="1">
        <v>6</v>
      </c>
      <c r="E18" s="1" t="str">
        <f>VLOOKUP($B18,AffectorValueTable!$1:$1048576,MATCH(AffectorValueTable!$B$1,AffectorValueTable!$1:$1,0),0)</f>
        <v>ChangeActorStatus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-1</v>
      </c>
      <c r="J18" s="1">
        <v>1.5</v>
      </c>
      <c r="M18" s="1" t="s">
        <v>168</v>
      </c>
      <c r="O18" s="7">
        <f t="shared" ref="O18:O62" ca="1" si="7">IF(NOT(ISBLANK(N18)),N18,
IF(ISBLANK(M18),"",
VLOOKUP(M18,OFFSET(INDIRECT("$A:$B"),0,MATCH(M$1&amp;"_Verify",INDIRECT("$1:$1"),0)-1),2,0)
))</f>
        <v>18</v>
      </c>
      <c r="S18" s="7" t="str">
        <f t="shared" ca="1" si="2"/>
        <v/>
      </c>
      <c r="Y18" s="1" t="s">
        <v>166</v>
      </c>
      <c r="Z18" s="1">
        <v>16</v>
      </c>
    </row>
    <row r="19" spans="1:26" x14ac:dyDescent="0.3">
      <c r="A19" s="1" t="str">
        <f t="shared" si="6"/>
        <v>LP_Atk_07</v>
      </c>
      <c r="B19" s="1" t="s">
        <v>260</v>
      </c>
      <c r="C19" s="1" t="str">
        <f>IF(ISERROR(VLOOKUP(B19,AffectorValueTable!$A:$A,1,0)),"어펙터밸류없음","")</f>
        <v/>
      </c>
      <c r="D19" s="1">
        <v>7</v>
      </c>
      <c r="E19" s="1" t="str">
        <f>VLOOKUP($B19,AffectorValueTable!$1:$1048576,MATCH(AffectorValueTable!$B$1,AffectorValueTable!$1:$1,0),0)</f>
        <v>ChangeActorStatus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-1</v>
      </c>
      <c r="J19" s="1">
        <v>1.75</v>
      </c>
      <c r="M19" s="1" t="s">
        <v>168</v>
      </c>
      <c r="O19" s="7">
        <f t="shared" ca="1" si="7"/>
        <v>18</v>
      </c>
      <c r="S19" s="7" t="str">
        <f t="shared" ca="1" si="2"/>
        <v/>
      </c>
      <c r="Y19" s="1" t="s">
        <v>167</v>
      </c>
      <c r="Z19" s="1">
        <v>17</v>
      </c>
    </row>
    <row r="20" spans="1:26" x14ac:dyDescent="0.3">
      <c r="A20" s="1" t="str">
        <f t="shared" si="6"/>
        <v>LP_Atk_08</v>
      </c>
      <c r="B20" s="1" t="s">
        <v>260</v>
      </c>
      <c r="C20" s="1" t="str">
        <f>IF(ISERROR(VLOOKUP(B20,AffectorValueTable!$A:$A,1,0)),"어펙터밸류없음","")</f>
        <v/>
      </c>
      <c r="D20" s="1">
        <v>8</v>
      </c>
      <c r="E20" s="1" t="str">
        <f>VLOOKUP($B20,AffectorValueTable!$1:$1048576,MATCH(AffectorValueTable!$B$1,AffectorValueTable!$1:$1,0),0)</f>
        <v>ChangeActorStatus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-1</v>
      </c>
      <c r="J20" s="1">
        <v>2</v>
      </c>
      <c r="M20" s="1" t="s">
        <v>168</v>
      </c>
      <c r="O20" s="7">
        <f t="shared" ca="1" si="7"/>
        <v>18</v>
      </c>
      <c r="S20" s="7" t="str">
        <f t="shared" ca="1" si="2"/>
        <v/>
      </c>
      <c r="Y20" s="1" t="s">
        <v>168</v>
      </c>
      <c r="Z20" s="1">
        <v>18</v>
      </c>
    </row>
    <row r="21" spans="1:26" x14ac:dyDescent="0.3">
      <c r="A21" s="1" t="str">
        <f t="shared" si="6"/>
        <v>LP_Atk_09</v>
      </c>
      <c r="B21" s="1" t="s">
        <v>260</v>
      </c>
      <c r="C21" s="1" t="str">
        <f>IF(ISERROR(VLOOKUP(B21,AffectorValueTable!$A:$A,1,0)),"어펙터밸류없음","")</f>
        <v/>
      </c>
      <c r="D21" s="1">
        <v>9</v>
      </c>
      <c r="E21" s="1" t="str">
        <f>VLOOKUP($B21,AffectorValueTable!$1:$1048576,MATCH(AffectorValueTable!$B$1,AffectorValueTable!$1:$1,0),0)</f>
        <v>ChangeActorStatus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-1</v>
      </c>
      <c r="J21" s="1">
        <v>2.25</v>
      </c>
      <c r="M21" s="1" t="s">
        <v>168</v>
      </c>
      <c r="O21" s="7">
        <f t="shared" ca="1" si="7"/>
        <v>18</v>
      </c>
      <c r="S21" s="7" t="str">
        <f t="shared" ca="1" si="2"/>
        <v/>
      </c>
    </row>
    <row r="22" spans="1:26" x14ac:dyDescent="0.3">
      <c r="A22" s="1" t="str">
        <f t="shared" si="6"/>
        <v>LP_AtkBetter_01</v>
      </c>
      <c r="B22" s="1" t="s">
        <v>261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ChangeActorStatus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-1</v>
      </c>
      <c r="J22" s="1">
        <v>0.35</v>
      </c>
      <c r="M22" s="1" t="s">
        <v>168</v>
      </c>
      <c r="O22" s="7">
        <f t="shared" ca="1" si="7"/>
        <v>18</v>
      </c>
      <c r="S22" s="7" t="str">
        <f t="shared" ca="1" si="2"/>
        <v/>
      </c>
    </row>
    <row r="23" spans="1:26" x14ac:dyDescent="0.3">
      <c r="A23" s="1" t="str">
        <f t="shared" si="6"/>
        <v>LP_AtkBetter_02</v>
      </c>
      <c r="B23" s="1" t="s">
        <v>261</v>
      </c>
      <c r="C23" s="1" t="str">
        <f>IF(ISERROR(VLOOKUP(B23,AffectorValueTable!$A:$A,1,0)),"어펙터밸류없음","")</f>
        <v/>
      </c>
      <c r="D23" s="1">
        <v>2</v>
      </c>
      <c r="E23" s="1" t="str">
        <f>VLOOKUP($B23,AffectorValueTable!$1:$1048576,MATCH(AffectorValueTable!$B$1,AffectorValueTable!$1:$1,0),0)</f>
        <v>ChangeActorStatus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-1</v>
      </c>
      <c r="J23" s="1">
        <v>0.7</v>
      </c>
      <c r="M23" s="1" t="s">
        <v>168</v>
      </c>
      <c r="O23" s="7">
        <f t="shared" ca="1" si="7"/>
        <v>18</v>
      </c>
      <c r="S23" s="7" t="str">
        <f t="shared" ca="1" si="2"/>
        <v/>
      </c>
    </row>
    <row r="24" spans="1:26" x14ac:dyDescent="0.3">
      <c r="A24" s="1" t="str">
        <f t="shared" ref="A24:A44" si="8">B24&amp;"_"&amp;TEXT(D24,"00")</f>
        <v>LP_AtkBetter_03</v>
      </c>
      <c r="B24" s="1" t="s">
        <v>261</v>
      </c>
      <c r="C24" s="1" t="str">
        <f>IF(ISERROR(VLOOKUP(B24,AffectorValueTable!$A:$A,1,0)),"어펙터밸류없음","")</f>
        <v/>
      </c>
      <c r="D24" s="1">
        <v>3</v>
      </c>
      <c r="E24" s="1" t="str">
        <f>VLOOKUP($B24,AffectorValueTable!$1:$1048576,MATCH(AffectorValueTable!$B$1,AffectorValueTable!$1:$1,0),0)</f>
        <v>ChangeActorStatus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-1</v>
      </c>
      <c r="J24" s="1">
        <v>1.05</v>
      </c>
      <c r="M24" s="1" t="s">
        <v>168</v>
      </c>
      <c r="O24" s="7">
        <f t="shared" ca="1" si="7"/>
        <v>18</v>
      </c>
      <c r="S24" s="7" t="str">
        <f t="shared" ca="1" si="2"/>
        <v/>
      </c>
    </row>
    <row r="25" spans="1:26" x14ac:dyDescent="0.3">
      <c r="A25" s="1" t="str">
        <f t="shared" si="8"/>
        <v>LP_AtkBetter_04</v>
      </c>
      <c r="B25" s="1" t="s">
        <v>261</v>
      </c>
      <c r="C25" s="1" t="str">
        <f>IF(ISERROR(VLOOKUP(B25,AffectorValueTable!$A:$A,1,0)),"어펙터밸류없음","")</f>
        <v/>
      </c>
      <c r="D25" s="1">
        <v>4</v>
      </c>
      <c r="E25" s="1" t="str">
        <f>VLOOKUP($B25,AffectorValueTable!$1:$1048576,MATCH(AffectorValueTable!$B$1,AffectorValueTable!$1:$1,0),0)</f>
        <v>ChangeActorStatus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-1</v>
      </c>
      <c r="J25" s="1">
        <v>1.4</v>
      </c>
      <c r="M25" s="1" t="s">
        <v>168</v>
      </c>
      <c r="O25" s="7">
        <f t="shared" ca="1" si="7"/>
        <v>18</v>
      </c>
      <c r="S25" s="7" t="str">
        <f t="shared" ca="1" si="2"/>
        <v/>
      </c>
    </row>
    <row r="26" spans="1:26" x14ac:dyDescent="0.3">
      <c r="A26" s="1" t="str">
        <f t="shared" si="8"/>
        <v>LP_AtkBetter_05</v>
      </c>
      <c r="B26" s="1" t="s">
        <v>261</v>
      </c>
      <c r="C26" s="1" t="str">
        <f>IF(ISERROR(VLOOKUP(B26,AffectorValueTable!$A:$A,1,0)),"어펙터밸류없음","")</f>
        <v/>
      </c>
      <c r="D26" s="1">
        <v>5</v>
      </c>
      <c r="E26" s="1" t="str">
        <f>VLOOKUP($B26,AffectorValueTable!$1:$1048576,MATCH(AffectorValueTable!$B$1,AffectorValueTable!$1:$1,0),0)</f>
        <v>ChangeActorStatus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-1</v>
      </c>
      <c r="J26" s="1">
        <v>1.75</v>
      </c>
      <c r="M26" s="1" t="s">
        <v>168</v>
      </c>
      <c r="O26" s="7">
        <f t="shared" ca="1" si="7"/>
        <v>18</v>
      </c>
      <c r="S26" s="7" t="str">
        <f t="shared" ca="1" si="2"/>
        <v/>
      </c>
    </row>
    <row r="27" spans="1:26" x14ac:dyDescent="0.3">
      <c r="A27" s="1" t="str">
        <f t="shared" si="8"/>
        <v>LP_AtkBetter_06</v>
      </c>
      <c r="B27" s="1" t="s">
        <v>261</v>
      </c>
      <c r="C27" s="1" t="str">
        <f>IF(ISERROR(VLOOKUP(B27,AffectorValueTable!$A:$A,1,0)),"어펙터밸류없음","")</f>
        <v/>
      </c>
      <c r="D27" s="1">
        <v>6</v>
      </c>
      <c r="E27" s="1" t="str">
        <f>VLOOKUP($B27,AffectorValueTable!$1:$1048576,MATCH(AffectorValueTable!$B$1,AffectorValueTable!$1:$1,0),0)</f>
        <v>ChangeActorStatus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-1</v>
      </c>
      <c r="J27" s="1">
        <v>2.1</v>
      </c>
      <c r="M27" s="1" t="s">
        <v>168</v>
      </c>
      <c r="O27" s="7">
        <f t="shared" ca="1" si="7"/>
        <v>18</v>
      </c>
      <c r="S27" s="7" t="str">
        <f t="shared" ca="1" si="2"/>
        <v/>
      </c>
    </row>
    <row r="28" spans="1:26" x14ac:dyDescent="0.3">
      <c r="A28" s="1" t="str">
        <f t="shared" si="8"/>
        <v>LP_AtkBetter_07</v>
      </c>
      <c r="B28" s="1" t="s">
        <v>261</v>
      </c>
      <c r="C28" s="1" t="str">
        <f>IF(ISERROR(VLOOKUP(B28,AffectorValueTable!$A:$A,1,0)),"어펙터밸류없음","")</f>
        <v/>
      </c>
      <c r="D28" s="1">
        <v>7</v>
      </c>
      <c r="E28" s="1" t="str">
        <f>VLOOKUP($B28,AffectorValueTable!$1:$1048576,MATCH(AffectorValueTable!$B$1,AffectorValueTable!$1:$1,0),0)</f>
        <v>ChangeActorStatus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-1</v>
      </c>
      <c r="J28" s="1">
        <v>2.4500000000000002</v>
      </c>
      <c r="M28" s="1" t="s">
        <v>168</v>
      </c>
      <c r="O28" s="7">
        <f t="shared" ca="1" si="7"/>
        <v>18</v>
      </c>
      <c r="S28" s="7" t="str">
        <f t="shared" ca="1" si="2"/>
        <v/>
      </c>
    </row>
    <row r="29" spans="1:26" x14ac:dyDescent="0.3">
      <c r="A29" s="1" t="str">
        <f t="shared" si="8"/>
        <v>LP_AtkBetter_08</v>
      </c>
      <c r="B29" s="1" t="s">
        <v>261</v>
      </c>
      <c r="C29" s="1" t="str">
        <f>IF(ISERROR(VLOOKUP(B29,AffectorValueTable!$A:$A,1,0)),"어펙터밸류없음","")</f>
        <v/>
      </c>
      <c r="D29" s="1">
        <v>8</v>
      </c>
      <c r="E29" s="1" t="str">
        <f>VLOOKUP($B29,AffectorValueTable!$1:$1048576,MATCH(AffectorValueTable!$B$1,AffectorValueTable!$1:$1,0),0)</f>
        <v>ChangeActorStatus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-1</v>
      </c>
      <c r="J29" s="1">
        <v>2.8</v>
      </c>
      <c r="M29" s="1" t="s">
        <v>168</v>
      </c>
      <c r="O29" s="7">
        <f t="shared" ca="1" si="7"/>
        <v>18</v>
      </c>
      <c r="S29" s="7" t="str">
        <f t="shared" ca="1" si="2"/>
        <v/>
      </c>
    </row>
    <row r="30" spans="1:26" x14ac:dyDescent="0.3">
      <c r="A30" s="1" t="str">
        <f t="shared" si="8"/>
        <v>LP_AtkBetter_09</v>
      </c>
      <c r="B30" s="1" t="s">
        <v>261</v>
      </c>
      <c r="C30" s="1" t="str">
        <f>IF(ISERROR(VLOOKUP(B30,AffectorValueTable!$A:$A,1,0)),"어펙터밸류없음","")</f>
        <v/>
      </c>
      <c r="D30" s="1">
        <v>9</v>
      </c>
      <c r="E30" s="1" t="str">
        <f>VLOOKUP($B30,AffectorValueTable!$1:$1048576,MATCH(AffectorValueTable!$B$1,AffectorValueTable!$1:$1,0),0)</f>
        <v>ChangeActorStatus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-1</v>
      </c>
      <c r="J30" s="1">
        <v>3.15</v>
      </c>
      <c r="M30" s="1" t="s">
        <v>168</v>
      </c>
      <c r="O30" s="7">
        <f t="shared" ca="1" si="7"/>
        <v>18</v>
      </c>
      <c r="S30" s="7" t="str">
        <f t="shared" ca="1" si="2"/>
        <v/>
      </c>
    </row>
    <row r="31" spans="1:26" x14ac:dyDescent="0.3">
      <c r="A31" s="1" t="str">
        <f t="shared" si="8"/>
        <v>LP_AtkBest_01</v>
      </c>
      <c r="B31" s="1" t="s">
        <v>262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ChangeActorStatus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-1</v>
      </c>
      <c r="J31" s="1">
        <v>0.5</v>
      </c>
      <c r="M31" s="1" t="s">
        <v>168</v>
      </c>
      <c r="O31" s="7">
        <f t="shared" ca="1" si="7"/>
        <v>18</v>
      </c>
      <c r="S31" s="7" t="str">
        <f t="shared" ca="1" si="2"/>
        <v/>
      </c>
    </row>
    <row r="32" spans="1:26" x14ac:dyDescent="0.3">
      <c r="A32" s="1" t="str">
        <f t="shared" ref="A32:A33" si="9">B32&amp;"_"&amp;TEXT(D32,"00")</f>
        <v>LP_AtkBest_02</v>
      </c>
      <c r="B32" s="1" t="s">
        <v>262</v>
      </c>
      <c r="C32" s="1" t="str">
        <f>IF(ISERROR(VLOOKUP(B32,AffectorValueTable!$A:$A,1,0)),"어펙터밸류없음","")</f>
        <v/>
      </c>
      <c r="D32" s="1">
        <v>2</v>
      </c>
      <c r="E32" s="1" t="str">
        <f>VLOOKUP($B32,AffectorValueTable!$1:$1048576,MATCH(AffectorValueTable!$B$1,AffectorValueTable!$1:$1,0),0)</f>
        <v>ChangeActorStatus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-1</v>
      </c>
      <c r="J32" s="1">
        <v>1</v>
      </c>
      <c r="M32" s="1" t="s">
        <v>168</v>
      </c>
      <c r="O32" s="7">
        <f t="shared" ref="O32:O33" ca="1" si="10">IF(NOT(ISBLANK(N32)),N32,
IF(ISBLANK(M32),"",
VLOOKUP(M32,OFFSET(INDIRECT("$A:$B"),0,MATCH(M$1&amp;"_Verify",INDIRECT("$1:$1"),0)-1),2,0)
))</f>
        <v>18</v>
      </c>
      <c r="S32" s="7" t="str">
        <f t="shared" ca="1" si="2"/>
        <v/>
      </c>
    </row>
    <row r="33" spans="1:19" x14ac:dyDescent="0.3">
      <c r="A33" s="1" t="str">
        <f t="shared" si="9"/>
        <v>LP_AtkBest_03</v>
      </c>
      <c r="B33" s="1" t="s">
        <v>262</v>
      </c>
      <c r="C33" s="1" t="str">
        <f>IF(ISERROR(VLOOKUP(B33,AffectorValueTable!$A:$A,1,0)),"어펙터밸류없음","")</f>
        <v/>
      </c>
      <c r="D33" s="1">
        <v>3</v>
      </c>
      <c r="E33" s="1" t="str">
        <f>VLOOKUP($B33,AffectorValueTable!$1:$1048576,MATCH(AffectorValueTable!$B$1,AffectorValueTable!$1:$1,0),0)</f>
        <v>ChangeActorStatus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-1</v>
      </c>
      <c r="J33" s="1">
        <v>1.5</v>
      </c>
      <c r="M33" s="1" t="s">
        <v>168</v>
      </c>
      <c r="O33" s="7">
        <f t="shared" ca="1" si="10"/>
        <v>18</v>
      </c>
      <c r="S33" s="7" t="str">
        <f t="shared" ca="1" si="2"/>
        <v/>
      </c>
    </row>
    <row r="34" spans="1:19" x14ac:dyDescent="0.3">
      <c r="A34" s="1" t="str">
        <f t="shared" si="8"/>
        <v>LP_AtkSpeed_01</v>
      </c>
      <c r="B34" s="1" t="s">
        <v>263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ChangeActorStatus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-1</v>
      </c>
      <c r="J34" s="1">
        <f t="shared" ref="J34:J52" si="11">J13*0.35</f>
        <v>8.7499999999999994E-2</v>
      </c>
      <c r="M34" s="1" t="s">
        <v>153</v>
      </c>
      <c r="O34" s="7">
        <f t="shared" ca="1" si="7"/>
        <v>3</v>
      </c>
      <c r="S34" s="7" t="str">
        <f t="shared" ca="1" si="2"/>
        <v/>
      </c>
    </row>
    <row r="35" spans="1:19" x14ac:dyDescent="0.3">
      <c r="A35" s="1" t="str">
        <f t="shared" si="8"/>
        <v>LP_AtkSpeed_02</v>
      </c>
      <c r="B35" s="1" t="s">
        <v>263</v>
      </c>
      <c r="C35" s="1" t="str">
        <f>IF(ISERROR(VLOOKUP(B35,AffectorValueTable!$A:$A,1,0)),"어펙터밸류없음","")</f>
        <v/>
      </c>
      <c r="D35" s="1">
        <v>2</v>
      </c>
      <c r="E35" s="1" t="str">
        <f>VLOOKUP($B35,AffectorValueTable!$1:$1048576,MATCH(AffectorValueTable!$B$1,AffectorValueTable!$1:$1,0),0)</f>
        <v>ChangeActorStatus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-1</v>
      </c>
      <c r="J35" s="1">
        <f t="shared" si="11"/>
        <v>0.17499999999999999</v>
      </c>
      <c r="M35" s="1" t="s">
        <v>153</v>
      </c>
      <c r="O35" s="7">
        <f t="shared" ca="1" si="7"/>
        <v>3</v>
      </c>
      <c r="S35" s="7" t="str">
        <f t="shared" ca="1" si="2"/>
        <v/>
      </c>
    </row>
    <row r="36" spans="1:19" x14ac:dyDescent="0.3">
      <c r="A36" s="1" t="str">
        <f t="shared" si="8"/>
        <v>LP_AtkSpeed_03</v>
      </c>
      <c r="B36" s="1" t="s">
        <v>263</v>
      </c>
      <c r="C36" s="1" t="str">
        <f>IF(ISERROR(VLOOKUP(B36,AffectorValueTable!$A:$A,1,0)),"어펙터밸류없음","")</f>
        <v/>
      </c>
      <c r="D36" s="1">
        <v>3</v>
      </c>
      <c r="E36" s="1" t="str">
        <f>VLOOKUP($B36,AffectorValueTable!$1:$1048576,MATCH(AffectorValueTable!$B$1,AffectorValueTable!$1:$1,0),0)</f>
        <v>ChangeActorStatus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-1</v>
      </c>
      <c r="J36" s="1">
        <f t="shared" si="11"/>
        <v>0.26249999999999996</v>
      </c>
      <c r="M36" s="1" t="s">
        <v>153</v>
      </c>
      <c r="O36" s="7">
        <f t="shared" ca="1" si="7"/>
        <v>3</v>
      </c>
      <c r="S36" s="7" t="str">
        <f t="shared" ca="1" si="2"/>
        <v/>
      </c>
    </row>
    <row r="37" spans="1:19" x14ac:dyDescent="0.3">
      <c r="A37" s="1" t="str">
        <f t="shared" si="8"/>
        <v>LP_AtkSpeed_04</v>
      </c>
      <c r="B37" s="1" t="s">
        <v>263</v>
      </c>
      <c r="C37" s="1" t="str">
        <f>IF(ISERROR(VLOOKUP(B37,AffectorValueTable!$A:$A,1,0)),"어펙터밸류없음","")</f>
        <v/>
      </c>
      <c r="D37" s="1">
        <v>4</v>
      </c>
      <c r="E37" s="1" t="str">
        <f>VLOOKUP($B37,AffectorValueTable!$1:$1048576,MATCH(AffectorValueTable!$B$1,AffectorValueTable!$1:$1,0),0)</f>
        <v>ChangeActorStatus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J37" s="1">
        <f t="shared" si="11"/>
        <v>0.35</v>
      </c>
      <c r="M37" s="1" t="s">
        <v>153</v>
      </c>
      <c r="O37" s="7">
        <f t="shared" ca="1" si="7"/>
        <v>3</v>
      </c>
      <c r="S37" s="7" t="str">
        <f t="shared" ca="1" si="2"/>
        <v/>
      </c>
    </row>
    <row r="38" spans="1:19" x14ac:dyDescent="0.3">
      <c r="A38" s="1" t="str">
        <f t="shared" si="8"/>
        <v>LP_AtkSpeed_05</v>
      </c>
      <c r="B38" s="1" t="s">
        <v>263</v>
      </c>
      <c r="C38" s="1" t="str">
        <f>IF(ISERROR(VLOOKUP(B38,AffectorValueTable!$A:$A,1,0)),"어펙터밸류없음","")</f>
        <v/>
      </c>
      <c r="D38" s="1">
        <v>5</v>
      </c>
      <c r="E38" s="1" t="str">
        <f>VLOOKUP($B38,AffectorValueTable!$1:$1048576,MATCH(AffectorValueTable!$B$1,AffectorValueTable!$1:$1,0),0)</f>
        <v>ChangeActorStatus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-1</v>
      </c>
      <c r="J38" s="1">
        <f t="shared" si="11"/>
        <v>0.4375</v>
      </c>
      <c r="M38" s="1" t="s">
        <v>153</v>
      </c>
      <c r="O38" s="7">
        <f t="shared" ca="1" si="7"/>
        <v>3</v>
      </c>
      <c r="S38" s="7" t="str">
        <f t="shared" ca="1" si="2"/>
        <v/>
      </c>
    </row>
    <row r="39" spans="1:19" x14ac:dyDescent="0.3">
      <c r="A39" s="1" t="str">
        <f t="shared" si="8"/>
        <v>LP_AtkSpeed_06</v>
      </c>
      <c r="B39" s="1" t="s">
        <v>263</v>
      </c>
      <c r="C39" s="1" t="str">
        <f>IF(ISERROR(VLOOKUP(B39,AffectorValueTable!$A:$A,1,0)),"어펙터밸류없음","")</f>
        <v/>
      </c>
      <c r="D39" s="1">
        <v>6</v>
      </c>
      <c r="E39" s="1" t="str">
        <f>VLOOKUP($B39,AffectorValueTable!$1:$1048576,MATCH(AffectorValueTable!$B$1,AffectorValueTable!$1:$1,0),0)</f>
        <v>ChangeActorStatus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J39" s="1">
        <f t="shared" si="11"/>
        <v>0.52499999999999991</v>
      </c>
      <c r="M39" s="1" t="s">
        <v>153</v>
      </c>
      <c r="O39" s="7">
        <f t="shared" ca="1" si="7"/>
        <v>3</v>
      </c>
      <c r="S39" s="7" t="str">
        <f t="shared" ca="1" si="2"/>
        <v/>
      </c>
    </row>
    <row r="40" spans="1:19" x14ac:dyDescent="0.3">
      <c r="A40" s="1" t="str">
        <f t="shared" si="8"/>
        <v>LP_AtkSpeed_07</v>
      </c>
      <c r="B40" s="1" t="s">
        <v>263</v>
      </c>
      <c r="C40" s="1" t="str">
        <f>IF(ISERROR(VLOOKUP(B40,AffectorValueTable!$A:$A,1,0)),"어펙터밸류없음","")</f>
        <v/>
      </c>
      <c r="D40" s="1">
        <v>7</v>
      </c>
      <c r="E40" s="1" t="str">
        <f>VLOOKUP($B40,AffectorValueTable!$1:$1048576,MATCH(AffectorValueTable!$B$1,AffectorValueTable!$1:$1,0),0)</f>
        <v>ChangeActorStatus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-1</v>
      </c>
      <c r="J40" s="1">
        <f t="shared" si="11"/>
        <v>0.61249999999999993</v>
      </c>
      <c r="M40" s="1" t="s">
        <v>153</v>
      </c>
      <c r="O40" s="7">
        <f t="shared" ca="1" si="7"/>
        <v>3</v>
      </c>
      <c r="S40" s="7" t="str">
        <f t="shared" ca="1" si="2"/>
        <v/>
      </c>
    </row>
    <row r="41" spans="1:19" x14ac:dyDescent="0.3">
      <c r="A41" s="1" t="str">
        <f t="shared" si="8"/>
        <v>LP_AtkSpeed_08</v>
      </c>
      <c r="B41" s="1" t="s">
        <v>263</v>
      </c>
      <c r="C41" s="1" t="str">
        <f>IF(ISERROR(VLOOKUP(B41,AffectorValueTable!$A:$A,1,0)),"어펙터밸류없음","")</f>
        <v/>
      </c>
      <c r="D41" s="1">
        <v>8</v>
      </c>
      <c r="E41" s="1" t="str">
        <f>VLOOKUP($B41,AffectorValueTable!$1:$1048576,MATCH(AffectorValueTable!$B$1,AffectorValueTable!$1:$1,0),0)</f>
        <v>ChangeActorStatus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J41" s="1">
        <f t="shared" si="11"/>
        <v>0.7</v>
      </c>
      <c r="M41" s="1" t="s">
        <v>153</v>
      </c>
      <c r="O41" s="7">
        <f t="shared" ca="1" si="7"/>
        <v>3</v>
      </c>
      <c r="S41" s="7" t="str">
        <f t="shared" ca="1" si="2"/>
        <v/>
      </c>
    </row>
    <row r="42" spans="1:19" x14ac:dyDescent="0.3">
      <c r="A42" s="1" t="str">
        <f t="shared" si="8"/>
        <v>LP_AtkSpeed_09</v>
      </c>
      <c r="B42" s="1" t="s">
        <v>263</v>
      </c>
      <c r="C42" s="1" t="str">
        <f>IF(ISERROR(VLOOKUP(B42,AffectorValueTable!$A:$A,1,0)),"어펙터밸류없음","")</f>
        <v/>
      </c>
      <c r="D42" s="1">
        <v>9</v>
      </c>
      <c r="E42" s="1" t="str">
        <f>VLOOKUP($B42,AffectorValueTable!$1:$1048576,MATCH(AffectorValueTable!$B$1,AffectorValueTable!$1:$1,0),0)</f>
        <v>ChangeActorStatus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-1</v>
      </c>
      <c r="J42" s="1">
        <f t="shared" si="11"/>
        <v>0.78749999999999998</v>
      </c>
      <c r="M42" s="1" t="s">
        <v>153</v>
      </c>
      <c r="O42" s="7">
        <f t="shared" ca="1" si="7"/>
        <v>3</v>
      </c>
      <c r="S42" s="7" t="str">
        <f t="shared" ca="1" si="2"/>
        <v/>
      </c>
    </row>
    <row r="43" spans="1:19" x14ac:dyDescent="0.3">
      <c r="A43" s="1" t="str">
        <f t="shared" si="8"/>
        <v>LP_AtkSpeedBetter_01</v>
      </c>
      <c r="B43" s="1" t="s">
        <v>264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ChangeActorStatus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-1</v>
      </c>
      <c r="J43" s="1">
        <f t="shared" si="11"/>
        <v>0.12249999999999998</v>
      </c>
      <c r="M43" s="1" t="s">
        <v>153</v>
      </c>
      <c r="O43" s="7">
        <f t="shared" ca="1" si="7"/>
        <v>3</v>
      </c>
      <c r="S43" s="7" t="str">
        <f t="shared" ca="1" si="2"/>
        <v/>
      </c>
    </row>
    <row r="44" spans="1:19" x14ac:dyDescent="0.3">
      <c r="A44" s="1" t="str">
        <f t="shared" si="8"/>
        <v>LP_AtkSpeedBetter_02</v>
      </c>
      <c r="B44" s="1" t="s">
        <v>264</v>
      </c>
      <c r="C44" s="1" t="str">
        <f>IF(ISERROR(VLOOKUP(B44,AffectorValueTable!$A:$A,1,0)),"어펙터밸류없음","")</f>
        <v/>
      </c>
      <c r="D44" s="1">
        <v>2</v>
      </c>
      <c r="E44" s="1" t="str">
        <f>VLOOKUP($B44,AffectorValueTable!$1:$1048576,MATCH(AffectorValueTable!$B$1,AffectorValueTable!$1:$1,0),0)</f>
        <v>ChangeActorStatus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J44" s="1">
        <f t="shared" si="11"/>
        <v>0.24499999999999997</v>
      </c>
      <c r="M44" s="1" t="s">
        <v>153</v>
      </c>
      <c r="O44" s="7">
        <f t="shared" ca="1" si="7"/>
        <v>3</v>
      </c>
      <c r="S44" s="7" t="str">
        <f t="shared" ca="1" si="2"/>
        <v/>
      </c>
    </row>
    <row r="45" spans="1:19" x14ac:dyDescent="0.3">
      <c r="A45" s="1" t="str">
        <f t="shared" ref="A45:A60" si="12">B45&amp;"_"&amp;TEXT(D45,"00")</f>
        <v>LP_AtkSpeedBetter_03</v>
      </c>
      <c r="B45" s="1" t="s">
        <v>264</v>
      </c>
      <c r="C45" s="1" t="str">
        <f>IF(ISERROR(VLOOKUP(B45,AffectorValueTable!$A:$A,1,0)),"어펙터밸류없음","")</f>
        <v/>
      </c>
      <c r="D45" s="1">
        <v>3</v>
      </c>
      <c r="E45" s="1" t="str">
        <f>VLOOKUP($B45,AffectorValueTable!$1:$1048576,MATCH(AffectorValueTable!$B$1,AffectorValueTable!$1:$1,0),0)</f>
        <v>ChangeActorStatus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J45" s="1">
        <f t="shared" si="11"/>
        <v>0.36749999999999999</v>
      </c>
      <c r="M45" s="1" t="s">
        <v>153</v>
      </c>
      <c r="O45" s="7">
        <f t="shared" ca="1" si="7"/>
        <v>3</v>
      </c>
      <c r="S45" s="7" t="str">
        <f t="shared" ca="1" si="2"/>
        <v/>
      </c>
    </row>
    <row r="46" spans="1:19" x14ac:dyDescent="0.3">
      <c r="A46" s="1" t="str">
        <f t="shared" si="12"/>
        <v>LP_AtkSpeedBetter_04</v>
      </c>
      <c r="B46" s="1" t="s">
        <v>264</v>
      </c>
      <c r="C46" s="1" t="str">
        <f>IF(ISERROR(VLOOKUP(B46,AffectorValueTable!$A:$A,1,0)),"어펙터밸류없음","")</f>
        <v/>
      </c>
      <c r="D46" s="1">
        <v>4</v>
      </c>
      <c r="E46" s="1" t="str">
        <f>VLOOKUP($B46,AffectorValueTable!$1:$1048576,MATCH(AffectorValueTable!$B$1,AffectorValueTable!$1:$1,0),0)</f>
        <v>ChangeActorStatus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f t="shared" si="11"/>
        <v>0.48999999999999994</v>
      </c>
      <c r="M46" s="1" t="s">
        <v>153</v>
      </c>
      <c r="O46" s="7">
        <f t="shared" ca="1" si="7"/>
        <v>3</v>
      </c>
      <c r="S46" s="7" t="str">
        <f t="shared" ca="1" si="2"/>
        <v/>
      </c>
    </row>
    <row r="47" spans="1:19" x14ac:dyDescent="0.3">
      <c r="A47" s="1" t="str">
        <f t="shared" si="12"/>
        <v>LP_AtkSpeedBetter_05</v>
      </c>
      <c r="B47" s="1" t="s">
        <v>264</v>
      </c>
      <c r="C47" s="1" t="str">
        <f>IF(ISERROR(VLOOKUP(B47,AffectorValueTable!$A:$A,1,0)),"어펙터밸류없음","")</f>
        <v/>
      </c>
      <c r="D47" s="1">
        <v>5</v>
      </c>
      <c r="E47" s="1" t="str">
        <f>VLOOKUP($B47,AffectorValueTable!$1:$1048576,MATCH(AffectorValueTable!$B$1,AffectorValueTable!$1:$1,0),0)</f>
        <v>ChangeActorStatus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f t="shared" si="11"/>
        <v>0.61249999999999993</v>
      </c>
      <c r="M47" s="1" t="s">
        <v>153</v>
      </c>
      <c r="O47" s="7">
        <f t="shared" ca="1" si="7"/>
        <v>3</v>
      </c>
      <c r="S47" s="7" t="str">
        <f t="shared" ca="1" si="2"/>
        <v/>
      </c>
    </row>
    <row r="48" spans="1:19" x14ac:dyDescent="0.3">
      <c r="A48" s="1" t="str">
        <f t="shared" si="12"/>
        <v>LP_AtkSpeedBetter_06</v>
      </c>
      <c r="B48" s="1" t="s">
        <v>264</v>
      </c>
      <c r="C48" s="1" t="str">
        <f>IF(ISERROR(VLOOKUP(B48,AffectorValueTable!$A:$A,1,0)),"어펙터밸류없음","")</f>
        <v/>
      </c>
      <c r="D48" s="1">
        <v>6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-1</v>
      </c>
      <c r="J48" s="1">
        <f t="shared" si="11"/>
        <v>0.73499999999999999</v>
      </c>
      <c r="M48" s="1" t="s">
        <v>153</v>
      </c>
      <c r="O48" s="7">
        <f t="shared" ca="1" si="7"/>
        <v>3</v>
      </c>
      <c r="S48" s="7" t="str">
        <f t="shared" ca="1" si="2"/>
        <v/>
      </c>
    </row>
    <row r="49" spans="1:19" x14ac:dyDescent="0.3">
      <c r="A49" s="1" t="str">
        <f t="shared" si="12"/>
        <v>LP_AtkSpeedBetter_07</v>
      </c>
      <c r="B49" s="1" t="s">
        <v>264</v>
      </c>
      <c r="C49" s="1" t="str">
        <f>IF(ISERROR(VLOOKUP(B49,AffectorValueTable!$A:$A,1,0)),"어펙터밸류없음","")</f>
        <v/>
      </c>
      <c r="D49" s="1">
        <v>7</v>
      </c>
      <c r="E49" s="1" t="str">
        <f>VLOOKUP($B49,AffectorValueTable!$1:$1048576,MATCH(AffectorValueTable!$B$1,AffectorValueTable!$1:$1,0),0)</f>
        <v>ChangeActorStatus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f t="shared" si="11"/>
        <v>0.85750000000000004</v>
      </c>
      <c r="M49" s="1" t="s">
        <v>153</v>
      </c>
      <c r="O49" s="7">
        <f t="shared" ca="1" si="7"/>
        <v>3</v>
      </c>
      <c r="S49" s="7" t="str">
        <f t="shared" ca="1" si="2"/>
        <v/>
      </c>
    </row>
    <row r="50" spans="1:19" x14ac:dyDescent="0.3">
      <c r="A50" s="1" t="str">
        <f t="shared" si="12"/>
        <v>LP_AtkSpeedBetter_08</v>
      </c>
      <c r="B50" s="1" t="s">
        <v>264</v>
      </c>
      <c r="C50" s="1" t="str">
        <f>IF(ISERROR(VLOOKUP(B50,AffectorValueTable!$A:$A,1,0)),"어펙터밸류없음","")</f>
        <v/>
      </c>
      <c r="D50" s="1">
        <v>8</v>
      </c>
      <c r="E50" s="1" t="str">
        <f>VLOOKUP($B50,AffectorValueTable!$1:$1048576,MATCH(AffectorValueTable!$B$1,AffectorValueTable!$1:$1,0),0)</f>
        <v>ChangeActorStatus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-1</v>
      </c>
      <c r="J50" s="1">
        <f t="shared" si="11"/>
        <v>0.97999999999999987</v>
      </c>
      <c r="M50" s="1" t="s">
        <v>153</v>
      </c>
      <c r="O50" s="7">
        <f t="shared" ca="1" si="7"/>
        <v>3</v>
      </c>
      <c r="S50" s="7" t="str">
        <f t="shared" ca="1" si="2"/>
        <v/>
      </c>
    </row>
    <row r="51" spans="1:19" x14ac:dyDescent="0.3">
      <c r="A51" s="1" t="str">
        <f t="shared" si="12"/>
        <v>LP_AtkSpeedBetter_09</v>
      </c>
      <c r="B51" s="1" t="s">
        <v>264</v>
      </c>
      <c r="C51" s="1" t="str">
        <f>IF(ISERROR(VLOOKUP(B51,AffectorValueTable!$A:$A,1,0)),"어펙터밸류없음","")</f>
        <v/>
      </c>
      <c r="D51" s="1">
        <v>9</v>
      </c>
      <c r="E51" s="1" t="str">
        <f>VLOOKUP($B51,AffectorValueTable!$1:$1048576,MATCH(AffectorValueTable!$B$1,AffectorValueTable!$1:$1,0),0)</f>
        <v>ChangeActorStatus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J51" s="1">
        <f t="shared" si="11"/>
        <v>1.1024999999999998</v>
      </c>
      <c r="M51" s="1" t="s">
        <v>153</v>
      </c>
      <c r="O51" s="7">
        <f t="shared" ca="1" si="7"/>
        <v>3</v>
      </c>
      <c r="S51" s="7" t="str">
        <f t="shared" ca="1" si="2"/>
        <v/>
      </c>
    </row>
    <row r="52" spans="1:19" x14ac:dyDescent="0.3">
      <c r="A52" s="1" t="str">
        <f t="shared" si="12"/>
        <v>LP_AtkSpeedBest_01</v>
      </c>
      <c r="B52" s="1" t="s">
        <v>265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ChangeActorStatus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J52" s="1">
        <f t="shared" si="11"/>
        <v>0.17499999999999999</v>
      </c>
      <c r="M52" s="1" t="s">
        <v>153</v>
      </c>
      <c r="O52" s="7">
        <f t="shared" ca="1" si="7"/>
        <v>3</v>
      </c>
      <c r="S52" s="7" t="str">
        <f t="shared" ca="1" si="2"/>
        <v/>
      </c>
    </row>
    <row r="53" spans="1:19" x14ac:dyDescent="0.3">
      <c r="A53" s="1" t="str">
        <f t="shared" si="12"/>
        <v>LP_Crit_01</v>
      </c>
      <c r="B53" s="1" t="s">
        <v>266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ChangeActorStatus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J53" s="1">
        <v>0.15</v>
      </c>
      <c r="M53" s="1" t="s">
        <v>158</v>
      </c>
      <c r="O53" s="7">
        <f t="shared" ca="1" si="7"/>
        <v>8</v>
      </c>
      <c r="S53" s="7" t="str">
        <f t="shared" ca="1" si="2"/>
        <v/>
      </c>
    </row>
    <row r="54" spans="1:19" x14ac:dyDescent="0.3">
      <c r="A54" s="1" t="str">
        <f t="shared" si="12"/>
        <v>LP_Crit_02</v>
      </c>
      <c r="B54" s="1" t="s">
        <v>266</v>
      </c>
      <c r="C54" s="1" t="str">
        <f>IF(ISERROR(VLOOKUP(B54,AffectorValueTable!$A:$A,1,0)),"어펙터밸류없음","")</f>
        <v/>
      </c>
      <c r="D54" s="1">
        <v>2</v>
      </c>
      <c r="E54" s="1" t="str">
        <f>VLOOKUP($B54,AffectorValueTable!$1:$1048576,MATCH(AffectorValueTable!$B$1,AffectorValueTable!$1:$1,0),0)</f>
        <v>ChangeActorStatus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-1</v>
      </c>
      <c r="J54" s="1">
        <v>0.3</v>
      </c>
      <c r="M54" s="1" t="s">
        <v>158</v>
      </c>
      <c r="O54" s="7">
        <f t="shared" ca="1" si="7"/>
        <v>8</v>
      </c>
      <c r="S54" s="7" t="str">
        <f t="shared" ca="1" si="2"/>
        <v/>
      </c>
    </row>
    <row r="55" spans="1:19" x14ac:dyDescent="0.3">
      <c r="A55" s="1" t="str">
        <f t="shared" si="12"/>
        <v>LP_Crit_03</v>
      </c>
      <c r="B55" s="1" t="s">
        <v>266</v>
      </c>
      <c r="C55" s="1" t="str">
        <f>IF(ISERROR(VLOOKUP(B55,AffectorValueTable!$A:$A,1,0)),"어펙터밸류없음","")</f>
        <v/>
      </c>
      <c r="D55" s="1">
        <v>3</v>
      </c>
      <c r="E55" s="1" t="str">
        <f>VLOOKUP($B55,AffectorValueTable!$1:$1048576,MATCH(AffectorValueTable!$B$1,AffectorValueTable!$1:$1,0),0)</f>
        <v>ChangeActorStatus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J55" s="1">
        <v>0.45</v>
      </c>
      <c r="M55" s="1" t="s">
        <v>158</v>
      </c>
      <c r="O55" s="7">
        <f t="shared" ca="1" si="7"/>
        <v>8</v>
      </c>
      <c r="S55" s="7" t="str">
        <f t="shared" ca="1" si="2"/>
        <v/>
      </c>
    </row>
    <row r="56" spans="1:19" x14ac:dyDescent="0.3">
      <c r="A56" s="1" t="str">
        <f t="shared" si="12"/>
        <v>LP_Crit_04</v>
      </c>
      <c r="B56" s="1" t="s">
        <v>266</v>
      </c>
      <c r="C56" s="1" t="str">
        <f>IF(ISERROR(VLOOKUP(B56,AffectorValueTable!$A:$A,1,0)),"어펙터밸류없음","")</f>
        <v/>
      </c>
      <c r="D56" s="1">
        <v>4</v>
      </c>
      <c r="E56" s="1" t="str">
        <f>VLOOKUP($B56,AffectorValueTable!$1:$1048576,MATCH(AffectorValueTable!$B$1,AffectorValueTable!$1:$1,0),0)</f>
        <v>ChangeActorStatus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0.6</v>
      </c>
      <c r="M56" s="1" t="s">
        <v>158</v>
      </c>
      <c r="O56" s="7">
        <f t="shared" ca="1" si="7"/>
        <v>8</v>
      </c>
      <c r="S56" s="7" t="str">
        <f t="shared" ca="1" si="2"/>
        <v/>
      </c>
    </row>
    <row r="57" spans="1:19" x14ac:dyDescent="0.3">
      <c r="A57" s="1" t="str">
        <f t="shared" si="12"/>
        <v>LP_Crit_05</v>
      </c>
      <c r="B57" s="1" t="s">
        <v>266</v>
      </c>
      <c r="C57" s="1" t="str">
        <f>IF(ISERROR(VLOOKUP(B57,AffectorValueTable!$A:$A,1,0)),"어펙터밸류없음","")</f>
        <v/>
      </c>
      <c r="D57" s="1">
        <v>5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J57" s="1">
        <v>0.75</v>
      </c>
      <c r="M57" s="1" t="s">
        <v>158</v>
      </c>
      <c r="O57" s="7">
        <f t="shared" ca="1" si="7"/>
        <v>8</v>
      </c>
      <c r="S57" s="7" t="str">
        <f t="shared" ca="1" si="2"/>
        <v/>
      </c>
    </row>
    <row r="58" spans="1:19" x14ac:dyDescent="0.3">
      <c r="A58" s="1" t="str">
        <f t="shared" si="12"/>
        <v>LP_Crit_06</v>
      </c>
      <c r="B58" s="1" t="s">
        <v>266</v>
      </c>
      <c r="C58" s="1" t="str">
        <f>IF(ISERROR(VLOOKUP(B58,AffectorValueTable!$A:$A,1,0)),"어펙터밸류없음","")</f>
        <v/>
      </c>
      <c r="D58" s="1">
        <v>6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0.9</v>
      </c>
      <c r="M58" s="1" t="s">
        <v>158</v>
      </c>
      <c r="O58" s="7">
        <f t="shared" ca="1" si="7"/>
        <v>8</v>
      </c>
      <c r="S58" s="7" t="str">
        <f t="shared" ca="1" si="2"/>
        <v/>
      </c>
    </row>
    <row r="59" spans="1:19" x14ac:dyDescent="0.3">
      <c r="A59" s="1" t="str">
        <f t="shared" si="12"/>
        <v>LP_CritBetter_01</v>
      </c>
      <c r="B59" s="1" t="s">
        <v>267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ChangeActorStatus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0.3</v>
      </c>
      <c r="M59" s="1" t="s">
        <v>158</v>
      </c>
      <c r="O59" s="7">
        <f t="shared" ca="1" si="7"/>
        <v>8</v>
      </c>
      <c r="S59" s="7" t="str">
        <f t="shared" ca="1" si="2"/>
        <v/>
      </c>
    </row>
    <row r="60" spans="1:19" x14ac:dyDescent="0.3">
      <c r="A60" s="1" t="str">
        <f t="shared" si="12"/>
        <v>LP_CritBetter_02</v>
      </c>
      <c r="B60" s="1" t="s">
        <v>267</v>
      </c>
      <c r="C60" s="1" t="str">
        <f>IF(ISERROR(VLOOKUP(B60,AffectorValueTable!$A:$A,1,0)),"어펙터밸류없음","")</f>
        <v/>
      </c>
      <c r="D60" s="1">
        <v>2</v>
      </c>
      <c r="E60" s="1" t="str">
        <f>VLOOKUP($B60,AffectorValueTable!$1:$1048576,MATCH(AffectorValueTable!$B$1,AffectorValueTable!$1:$1,0),0)</f>
        <v>ChangeActorStatus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J60" s="1">
        <v>0.6</v>
      </c>
      <c r="M60" s="1" t="s">
        <v>158</v>
      </c>
      <c r="O60" s="7">
        <f t="shared" ca="1" si="7"/>
        <v>8</v>
      </c>
      <c r="S60" s="7" t="str">
        <f t="shared" ca="1" si="2"/>
        <v/>
      </c>
    </row>
    <row r="61" spans="1:19" x14ac:dyDescent="0.3">
      <c r="A61" s="1" t="str">
        <f t="shared" ref="A61:A62" si="13">B61&amp;"_"&amp;TEXT(D61,"00")</f>
        <v>LP_CritBetter_03</v>
      </c>
      <c r="B61" s="1" t="s">
        <v>267</v>
      </c>
      <c r="C61" s="1" t="str">
        <f>IF(ISERROR(VLOOKUP(B61,AffectorValueTable!$A:$A,1,0)),"어펙터밸류없음","")</f>
        <v/>
      </c>
      <c r="D61" s="1">
        <v>3</v>
      </c>
      <c r="E61" s="1" t="str">
        <f>VLOOKUP($B61,AffectorValueTable!$1:$1048576,MATCH(AffectorValueTable!$B$1,AffectorValueTable!$1:$1,0),0)</f>
        <v>ChangeActorStatus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J61" s="1">
        <v>0.9</v>
      </c>
      <c r="M61" s="1" t="s">
        <v>158</v>
      </c>
      <c r="O61" s="7">
        <f t="shared" ca="1" si="7"/>
        <v>8</v>
      </c>
      <c r="S61" s="7" t="str">
        <f t="shared" ca="1" si="2"/>
        <v/>
      </c>
    </row>
    <row r="62" spans="1:19" x14ac:dyDescent="0.3">
      <c r="A62" s="1" t="str">
        <f t="shared" si="13"/>
        <v>LP_CritBest_01</v>
      </c>
      <c r="B62" s="1" t="s">
        <v>268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ChangeActorStatus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J62" s="1">
        <v>0.75</v>
      </c>
      <c r="M62" s="1" t="s">
        <v>158</v>
      </c>
      <c r="O62" s="7">
        <f t="shared" ca="1" si="7"/>
        <v>8</v>
      </c>
      <c r="S62" s="7" t="str">
        <f t="shared" ca="1" si="2"/>
        <v/>
      </c>
    </row>
    <row r="63" spans="1:19" x14ac:dyDescent="0.3">
      <c r="A63" s="1" t="str">
        <f t="shared" ref="A63:A81" si="14">B63&amp;"_"&amp;TEXT(D63,"00")</f>
        <v>LP_MaxHp_01</v>
      </c>
      <c r="B63" s="1" t="s">
        <v>269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ChangeActorStatus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J63" s="1">
        <v>0.1</v>
      </c>
      <c r="M63" s="1" t="s">
        <v>167</v>
      </c>
      <c r="O63" s="7">
        <f t="shared" ref="O63:O124" ca="1" si="15">IF(NOT(ISBLANK(N63)),N63,
IF(ISBLANK(M63),"",
VLOOKUP(M63,OFFSET(INDIRECT("$A:$B"),0,MATCH(M$1&amp;"_Verify",INDIRECT("$1:$1"),0)-1),2,0)
))</f>
        <v>17</v>
      </c>
      <c r="S63" s="7" t="str">
        <f t="shared" ca="1" si="2"/>
        <v/>
      </c>
    </row>
    <row r="64" spans="1:19" x14ac:dyDescent="0.3">
      <c r="A64" s="1" t="str">
        <f t="shared" si="14"/>
        <v>LP_MaxHp_02</v>
      </c>
      <c r="B64" s="1" t="s">
        <v>269</v>
      </c>
      <c r="C64" s="1" t="str">
        <f>IF(ISERROR(VLOOKUP(B64,AffectorValueTable!$A:$A,1,0)),"어펙터밸류없음","")</f>
        <v/>
      </c>
      <c r="D64" s="1">
        <v>2</v>
      </c>
      <c r="E64" s="1" t="str">
        <f>VLOOKUP($B64,AffectorValueTable!$1:$1048576,MATCH(AffectorValueTable!$B$1,AffectorValueTable!$1:$1,0),0)</f>
        <v>ChangeActorStatus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-1</v>
      </c>
      <c r="J64" s="1">
        <v>0.2</v>
      </c>
      <c r="M64" s="1" t="s">
        <v>167</v>
      </c>
      <c r="O64" s="7">
        <f t="shared" ca="1" si="15"/>
        <v>17</v>
      </c>
      <c r="S64" s="7" t="str">
        <f t="shared" ca="1" si="2"/>
        <v/>
      </c>
    </row>
    <row r="65" spans="1:19" x14ac:dyDescent="0.3">
      <c r="A65" s="1" t="str">
        <f t="shared" si="14"/>
        <v>LP_MaxHp_03</v>
      </c>
      <c r="B65" s="1" t="s">
        <v>269</v>
      </c>
      <c r="C65" s="1" t="str">
        <f>IF(ISERROR(VLOOKUP(B65,AffectorValueTable!$A:$A,1,0)),"어펙터밸류없음","")</f>
        <v/>
      </c>
      <c r="D65" s="1">
        <v>3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0.3</v>
      </c>
      <c r="M65" s="1" t="s">
        <v>167</v>
      </c>
      <c r="O65" s="7">
        <f t="shared" ca="1" si="15"/>
        <v>17</v>
      </c>
      <c r="S65" s="7" t="str">
        <f t="shared" ca="1" si="2"/>
        <v/>
      </c>
    </row>
    <row r="66" spans="1:19" x14ac:dyDescent="0.3">
      <c r="A66" s="1" t="str">
        <f t="shared" si="14"/>
        <v>LP_MaxHp_04</v>
      </c>
      <c r="B66" s="1" t="s">
        <v>269</v>
      </c>
      <c r="C66" s="1" t="str">
        <f>IF(ISERROR(VLOOKUP(B66,AffectorValueTable!$A:$A,1,0)),"어펙터밸류없음","")</f>
        <v/>
      </c>
      <c r="D66" s="1">
        <v>4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0.4</v>
      </c>
      <c r="M66" s="1" t="s">
        <v>167</v>
      </c>
      <c r="O66" s="7">
        <f t="shared" ca="1" si="15"/>
        <v>17</v>
      </c>
      <c r="S66" s="7" t="str">
        <f t="shared" ca="1" si="2"/>
        <v/>
      </c>
    </row>
    <row r="67" spans="1:19" x14ac:dyDescent="0.3">
      <c r="A67" s="1" t="str">
        <f t="shared" si="14"/>
        <v>LP_MaxHp_05</v>
      </c>
      <c r="B67" s="1" t="s">
        <v>269</v>
      </c>
      <c r="C67" s="1" t="str">
        <f>IF(ISERROR(VLOOKUP(B67,AffectorValueTable!$A:$A,1,0)),"어펙터밸류없음","")</f>
        <v/>
      </c>
      <c r="D67" s="1">
        <v>5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0.5</v>
      </c>
      <c r="M67" s="1" t="s">
        <v>167</v>
      </c>
      <c r="O67" s="7">
        <f t="shared" ca="1" si="15"/>
        <v>17</v>
      </c>
      <c r="S67" s="7" t="str">
        <f t="shared" ref="S67:S130" ca="1" si="16">IF(NOT(ISBLANK(R67)),R67,
IF(ISBLANK(Q67),"",
VLOOKUP(Q67,OFFSET(INDIRECT("$A:$B"),0,MATCH(Q$1&amp;"_Verify",INDIRECT("$1:$1"),0)-1),2,0)
))</f>
        <v/>
      </c>
    </row>
    <row r="68" spans="1:19" x14ac:dyDescent="0.3">
      <c r="A68" s="1" t="str">
        <f t="shared" si="14"/>
        <v>LP_MaxHp_06</v>
      </c>
      <c r="B68" s="1" t="s">
        <v>269</v>
      </c>
      <c r="C68" s="1" t="str">
        <f>IF(ISERROR(VLOOKUP(B68,AffectorValueTable!$A:$A,1,0)),"어펙터밸류없음","")</f>
        <v/>
      </c>
      <c r="D68" s="1">
        <v>6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0.6</v>
      </c>
      <c r="M68" s="1" t="s">
        <v>167</v>
      </c>
      <c r="O68" s="7">
        <f t="shared" ca="1" si="15"/>
        <v>17</v>
      </c>
      <c r="S68" s="7" t="str">
        <f t="shared" ca="1" si="16"/>
        <v/>
      </c>
    </row>
    <row r="69" spans="1:19" x14ac:dyDescent="0.3">
      <c r="A69" s="1" t="str">
        <f t="shared" si="14"/>
        <v>LP_MaxHp_07</v>
      </c>
      <c r="B69" s="1" t="s">
        <v>269</v>
      </c>
      <c r="C69" s="1" t="str">
        <f>IF(ISERROR(VLOOKUP(B69,AffectorValueTable!$A:$A,1,0)),"어펙터밸류없음","")</f>
        <v/>
      </c>
      <c r="D69" s="1">
        <v>7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0.7</v>
      </c>
      <c r="M69" s="1" t="s">
        <v>167</v>
      </c>
      <c r="O69" s="7">
        <f t="shared" ca="1" si="15"/>
        <v>17</v>
      </c>
      <c r="S69" s="7" t="str">
        <f t="shared" ca="1" si="16"/>
        <v/>
      </c>
    </row>
    <row r="70" spans="1:19" x14ac:dyDescent="0.3">
      <c r="A70" s="1" t="str">
        <f t="shared" si="14"/>
        <v>LP_MaxHp_08</v>
      </c>
      <c r="B70" s="1" t="s">
        <v>269</v>
      </c>
      <c r="C70" s="1" t="str">
        <f>IF(ISERROR(VLOOKUP(B70,AffectorValueTable!$A:$A,1,0)),"어펙터밸류없음","")</f>
        <v/>
      </c>
      <c r="D70" s="1">
        <v>8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0.8</v>
      </c>
      <c r="M70" s="1" t="s">
        <v>167</v>
      </c>
      <c r="O70" s="7">
        <f t="shared" ca="1" si="15"/>
        <v>17</v>
      </c>
      <c r="S70" s="7" t="str">
        <f t="shared" ca="1" si="16"/>
        <v/>
      </c>
    </row>
    <row r="71" spans="1:19" x14ac:dyDescent="0.3">
      <c r="A71" s="1" t="str">
        <f t="shared" si="14"/>
        <v>LP_MaxHp_09</v>
      </c>
      <c r="B71" s="1" t="s">
        <v>269</v>
      </c>
      <c r="C71" s="1" t="str">
        <f>IF(ISERROR(VLOOKUP(B71,AffectorValueTable!$A:$A,1,0)),"어펙터밸류없음","")</f>
        <v/>
      </c>
      <c r="D71" s="1">
        <v>9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0.9</v>
      </c>
      <c r="M71" s="1" t="s">
        <v>167</v>
      </c>
      <c r="O71" s="7">
        <f t="shared" ca="1" si="15"/>
        <v>17</v>
      </c>
      <c r="S71" s="7" t="str">
        <f t="shared" ca="1" si="16"/>
        <v/>
      </c>
    </row>
    <row r="72" spans="1:19" x14ac:dyDescent="0.3">
      <c r="A72" s="1" t="str">
        <f t="shared" si="14"/>
        <v>LP_MaxHpBetter_01</v>
      </c>
      <c r="B72" s="1" t="s">
        <v>270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0.2</v>
      </c>
      <c r="M72" s="1" t="s">
        <v>167</v>
      </c>
      <c r="O72" s="7">
        <f t="shared" ca="1" si="15"/>
        <v>17</v>
      </c>
      <c r="S72" s="7" t="str">
        <f t="shared" ca="1" si="16"/>
        <v/>
      </c>
    </row>
    <row r="73" spans="1:19" x14ac:dyDescent="0.3">
      <c r="A73" s="1" t="str">
        <f t="shared" si="14"/>
        <v>LP_MaxHpBetter_02</v>
      </c>
      <c r="B73" s="1" t="s">
        <v>270</v>
      </c>
      <c r="C73" s="1" t="str">
        <f>IF(ISERROR(VLOOKUP(B73,AffectorValueTable!$A:$A,1,0)),"어펙터밸류없음","")</f>
        <v/>
      </c>
      <c r="D73" s="1">
        <v>2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0.4</v>
      </c>
      <c r="M73" s="1" t="s">
        <v>167</v>
      </c>
      <c r="O73" s="7">
        <f t="shared" ca="1" si="15"/>
        <v>17</v>
      </c>
      <c r="S73" s="7" t="str">
        <f t="shared" ca="1" si="16"/>
        <v/>
      </c>
    </row>
    <row r="74" spans="1:19" x14ac:dyDescent="0.3">
      <c r="A74" s="1" t="str">
        <f t="shared" si="14"/>
        <v>LP_MaxHpBetter_03</v>
      </c>
      <c r="B74" s="1" t="s">
        <v>270</v>
      </c>
      <c r="C74" s="1" t="str">
        <f>IF(ISERROR(VLOOKUP(B74,AffectorValueTable!$A:$A,1,0)),"어펙터밸류없음","")</f>
        <v/>
      </c>
      <c r="D74" s="1">
        <v>3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0.6</v>
      </c>
      <c r="M74" s="1" t="s">
        <v>167</v>
      </c>
      <c r="O74" s="7">
        <f t="shared" ca="1" si="15"/>
        <v>17</v>
      </c>
      <c r="S74" s="7" t="str">
        <f t="shared" ca="1" si="16"/>
        <v/>
      </c>
    </row>
    <row r="75" spans="1:19" x14ac:dyDescent="0.3">
      <c r="A75" s="1" t="str">
        <f t="shared" si="14"/>
        <v>LP_MaxHpBetter_04</v>
      </c>
      <c r="B75" s="1" t="s">
        <v>270</v>
      </c>
      <c r="C75" s="1" t="str">
        <f>IF(ISERROR(VLOOKUP(B75,AffectorValueTable!$A:$A,1,0)),"어펙터밸류없음","")</f>
        <v/>
      </c>
      <c r="D75" s="1">
        <v>4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0.8</v>
      </c>
      <c r="M75" s="1" t="s">
        <v>167</v>
      </c>
      <c r="O75" s="7">
        <f t="shared" ca="1" si="15"/>
        <v>17</v>
      </c>
      <c r="S75" s="7" t="str">
        <f t="shared" ca="1" si="16"/>
        <v/>
      </c>
    </row>
    <row r="76" spans="1:19" x14ac:dyDescent="0.3">
      <c r="A76" s="1" t="str">
        <f t="shared" si="14"/>
        <v>LP_MaxHpBetter_05</v>
      </c>
      <c r="B76" s="1" t="s">
        <v>270</v>
      </c>
      <c r="C76" s="1" t="str">
        <f>IF(ISERROR(VLOOKUP(B76,AffectorValueTable!$A:$A,1,0)),"어펙터밸류없음","")</f>
        <v/>
      </c>
      <c r="D76" s="1">
        <v>5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1</v>
      </c>
      <c r="M76" s="1" t="s">
        <v>167</v>
      </c>
      <c r="O76" s="7">
        <f t="shared" ca="1" si="15"/>
        <v>17</v>
      </c>
      <c r="S76" s="7" t="str">
        <f t="shared" ca="1" si="16"/>
        <v/>
      </c>
    </row>
    <row r="77" spans="1:19" x14ac:dyDescent="0.3">
      <c r="A77" s="1" t="str">
        <f t="shared" si="14"/>
        <v>LP_MaxHpBetter_06</v>
      </c>
      <c r="B77" s="1" t="s">
        <v>270</v>
      </c>
      <c r="C77" s="1" t="str">
        <f>IF(ISERROR(VLOOKUP(B77,AffectorValueTable!$A:$A,1,0)),"어펙터밸류없음","")</f>
        <v/>
      </c>
      <c r="D77" s="1">
        <v>6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1.2</v>
      </c>
      <c r="M77" s="1" t="s">
        <v>167</v>
      </c>
      <c r="O77" s="7">
        <f t="shared" ca="1" si="15"/>
        <v>17</v>
      </c>
      <c r="S77" s="7" t="str">
        <f t="shared" ca="1" si="16"/>
        <v/>
      </c>
    </row>
    <row r="78" spans="1:19" x14ac:dyDescent="0.3">
      <c r="A78" s="1" t="str">
        <f t="shared" si="14"/>
        <v>LP_MaxHpBetter_07</v>
      </c>
      <c r="B78" s="1" t="s">
        <v>270</v>
      </c>
      <c r="C78" s="1" t="str">
        <f>IF(ISERROR(VLOOKUP(B78,AffectorValueTable!$A:$A,1,0)),"어펙터밸류없음","")</f>
        <v/>
      </c>
      <c r="D78" s="1">
        <v>7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1.4</v>
      </c>
      <c r="M78" s="1" t="s">
        <v>167</v>
      </c>
      <c r="O78" s="7">
        <f t="shared" ca="1" si="15"/>
        <v>17</v>
      </c>
      <c r="S78" s="7" t="str">
        <f t="shared" ca="1" si="16"/>
        <v/>
      </c>
    </row>
    <row r="79" spans="1:19" x14ac:dyDescent="0.3">
      <c r="A79" s="1" t="str">
        <f t="shared" si="14"/>
        <v>LP_MaxHpBetter_08</v>
      </c>
      <c r="B79" s="1" t="s">
        <v>270</v>
      </c>
      <c r="C79" s="1" t="str">
        <f>IF(ISERROR(VLOOKUP(B79,AffectorValueTable!$A:$A,1,0)),"어펙터밸류없음","")</f>
        <v/>
      </c>
      <c r="D79" s="1">
        <v>8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1.6</v>
      </c>
      <c r="M79" s="1" t="s">
        <v>167</v>
      </c>
      <c r="O79" s="7">
        <f t="shared" ca="1" si="15"/>
        <v>17</v>
      </c>
      <c r="S79" s="7" t="str">
        <f t="shared" ca="1" si="16"/>
        <v/>
      </c>
    </row>
    <row r="80" spans="1:19" x14ac:dyDescent="0.3">
      <c r="A80" s="1" t="str">
        <f t="shared" si="14"/>
        <v>LP_MaxHpBetter_09</v>
      </c>
      <c r="B80" s="1" t="s">
        <v>270</v>
      </c>
      <c r="C80" s="1" t="str">
        <f>IF(ISERROR(VLOOKUP(B80,AffectorValueTable!$A:$A,1,0)),"어펙터밸류없음","")</f>
        <v/>
      </c>
      <c r="D80" s="1">
        <v>9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1.8</v>
      </c>
      <c r="M80" s="1" t="s">
        <v>167</v>
      </c>
      <c r="O80" s="7">
        <f t="shared" ca="1" si="15"/>
        <v>17</v>
      </c>
      <c r="S80" s="7" t="str">
        <f t="shared" ca="1" si="16"/>
        <v/>
      </c>
    </row>
    <row r="81" spans="1:19" x14ac:dyDescent="0.3">
      <c r="A81" s="1" t="str">
        <f t="shared" si="14"/>
        <v>LP_MaxHpBest_01</v>
      </c>
      <c r="B81" s="1" t="s">
        <v>271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0.3</v>
      </c>
      <c r="M81" s="1" t="s">
        <v>167</v>
      </c>
      <c r="O81" s="7">
        <f t="shared" ca="1" si="15"/>
        <v>17</v>
      </c>
      <c r="S81" s="7" t="str">
        <f t="shared" ca="1" si="16"/>
        <v/>
      </c>
    </row>
    <row r="82" spans="1:19" x14ac:dyDescent="0.3">
      <c r="A82" s="1" t="str">
        <f t="shared" ref="A82:A98" si="17">B82&amp;"_"&amp;TEXT(D82,"00")</f>
        <v>LP_MaxHpBest_02</v>
      </c>
      <c r="B82" s="1" t="s">
        <v>271</v>
      </c>
      <c r="C82" s="1" t="str">
        <f>IF(ISERROR(VLOOKUP(B82,AffectorValueTable!$A:$A,1,0)),"어펙터밸류없음","")</f>
        <v/>
      </c>
      <c r="D82" s="1">
        <v>2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0.6</v>
      </c>
      <c r="M82" s="1" t="s">
        <v>167</v>
      </c>
      <c r="O82" s="7">
        <f t="shared" ca="1" si="15"/>
        <v>17</v>
      </c>
      <c r="S82" s="7" t="str">
        <f t="shared" ca="1" si="16"/>
        <v/>
      </c>
    </row>
    <row r="83" spans="1:19" x14ac:dyDescent="0.3">
      <c r="A83" s="1" t="str">
        <f t="shared" si="17"/>
        <v>LP_MaxHpBest_03</v>
      </c>
      <c r="B83" s="1" t="s">
        <v>271</v>
      </c>
      <c r="C83" s="1" t="str">
        <f>IF(ISERROR(VLOOKUP(B83,AffectorValueTable!$A:$A,1,0)),"어펙터밸류없음","")</f>
        <v/>
      </c>
      <c r="D83" s="1">
        <v>3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0.85</v>
      </c>
      <c r="M83" s="1" t="s">
        <v>167</v>
      </c>
      <c r="O83" s="7">
        <f t="shared" ca="1" si="15"/>
        <v>17</v>
      </c>
      <c r="S83" s="7" t="str">
        <f t="shared" ca="1" si="16"/>
        <v/>
      </c>
    </row>
    <row r="84" spans="1:19" x14ac:dyDescent="0.3">
      <c r="A84" s="1" t="str">
        <f t="shared" si="17"/>
        <v>LP_MaxHpBest_04</v>
      </c>
      <c r="B84" s="1" t="s">
        <v>271</v>
      </c>
      <c r="C84" s="1" t="str">
        <f>IF(ISERROR(VLOOKUP(B84,AffectorValueTable!$A:$A,1,0)),"어펙터밸류없음","")</f>
        <v/>
      </c>
      <c r="D84" s="1">
        <v>4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1.1000000000000001</v>
      </c>
      <c r="M84" s="1" t="s">
        <v>167</v>
      </c>
      <c r="O84" s="7">
        <f t="shared" ca="1" si="15"/>
        <v>17</v>
      </c>
      <c r="S84" s="7" t="str">
        <f t="shared" ca="1" si="16"/>
        <v/>
      </c>
    </row>
    <row r="85" spans="1:19" x14ac:dyDescent="0.3">
      <c r="A85" s="1" t="str">
        <f t="shared" si="17"/>
        <v>LP_MaxHpBest_05</v>
      </c>
      <c r="B85" s="1" t="s">
        <v>271</v>
      </c>
      <c r="C85" s="1" t="str">
        <f>IF(ISERROR(VLOOKUP(B85,AffectorValueTable!$A:$A,1,0)),"어펙터밸류없음","")</f>
        <v/>
      </c>
      <c r="D85" s="1">
        <v>5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1.35</v>
      </c>
      <c r="M85" s="1" t="s">
        <v>167</v>
      </c>
      <c r="O85" s="7">
        <f t="shared" ca="1" si="15"/>
        <v>17</v>
      </c>
      <c r="S85" s="7" t="str">
        <f t="shared" ca="1" si="16"/>
        <v/>
      </c>
    </row>
    <row r="86" spans="1:19" x14ac:dyDescent="0.3">
      <c r="A86" s="1" t="str">
        <f t="shared" si="17"/>
        <v>LP_ReduceDmgProjectile_01</v>
      </c>
      <c r="B86" s="1" t="s">
        <v>272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ReduceDamage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0.15</v>
      </c>
      <c r="O86" s="7" t="str">
        <f t="shared" ca="1" si="15"/>
        <v/>
      </c>
      <c r="S86" s="7" t="str">
        <f t="shared" ca="1" si="16"/>
        <v/>
      </c>
    </row>
    <row r="87" spans="1:19" x14ac:dyDescent="0.3">
      <c r="A87" s="1" t="str">
        <f t="shared" si="17"/>
        <v>LP_ReduceDmgProjectile_02</v>
      </c>
      <c r="B87" s="1" t="s">
        <v>272</v>
      </c>
      <c r="C87" s="1" t="str">
        <f>IF(ISERROR(VLOOKUP(B87,AffectorValueTable!$A:$A,1,0)),"어펙터밸류없음","")</f>
        <v/>
      </c>
      <c r="D87" s="1">
        <v>2</v>
      </c>
      <c r="E87" s="1" t="str">
        <f>VLOOKUP($B87,AffectorValueTable!$1:$1048576,MATCH(AffectorValueTable!$B$1,AffectorValueTable!$1:$1,0),0)</f>
        <v>ReduceDamage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0.3</v>
      </c>
      <c r="O87" s="7" t="str">
        <f t="shared" ca="1" si="15"/>
        <v/>
      </c>
      <c r="S87" s="7" t="str">
        <f t="shared" ca="1" si="16"/>
        <v/>
      </c>
    </row>
    <row r="88" spans="1:19" x14ac:dyDescent="0.3">
      <c r="A88" s="1" t="str">
        <f t="shared" si="17"/>
        <v>LP_ReduceDmgProjectile_03</v>
      </c>
      <c r="B88" s="1" t="s">
        <v>272</v>
      </c>
      <c r="C88" s="1" t="str">
        <f>IF(ISERROR(VLOOKUP(B88,AffectorValueTable!$A:$A,1,0)),"어펙터밸류없음","")</f>
        <v/>
      </c>
      <c r="D88" s="1">
        <v>3</v>
      </c>
      <c r="E88" s="1" t="str">
        <f>VLOOKUP($B88,AffectorValueTable!$1:$1048576,MATCH(AffectorValueTable!$B$1,AffectorValueTable!$1:$1,0),0)</f>
        <v>ReduceDamage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0.45</v>
      </c>
      <c r="O88" s="7" t="str">
        <f t="shared" ca="1" si="15"/>
        <v/>
      </c>
      <c r="S88" s="7" t="str">
        <f t="shared" ca="1" si="16"/>
        <v/>
      </c>
    </row>
    <row r="89" spans="1:19" x14ac:dyDescent="0.3">
      <c r="A89" s="1" t="str">
        <f t="shared" si="17"/>
        <v>LP_ReduceDmgProjectile_04</v>
      </c>
      <c r="B89" s="1" t="s">
        <v>272</v>
      </c>
      <c r="C89" s="1" t="str">
        <f>IF(ISERROR(VLOOKUP(B89,AffectorValueTable!$A:$A,1,0)),"어펙터밸류없음","")</f>
        <v/>
      </c>
      <c r="D89" s="1">
        <v>4</v>
      </c>
      <c r="E89" s="1" t="str">
        <f>VLOOKUP($B89,AffectorValueTable!$1:$1048576,MATCH(AffectorValueTable!$B$1,AffectorValueTable!$1:$1,0),0)</f>
        <v>ReduceDamage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0.6</v>
      </c>
      <c r="O89" s="7" t="str">
        <f t="shared" ca="1" si="15"/>
        <v/>
      </c>
      <c r="S89" s="7" t="str">
        <f t="shared" ca="1" si="16"/>
        <v/>
      </c>
    </row>
    <row r="90" spans="1:19" x14ac:dyDescent="0.3">
      <c r="A90" s="1" t="str">
        <f t="shared" ref="A90:A93" si="18">B90&amp;"_"&amp;TEXT(D90,"00")</f>
        <v>LP_ReduceDmgProjectile_05</v>
      </c>
      <c r="B90" s="1" t="s">
        <v>272</v>
      </c>
      <c r="C90" s="1" t="str">
        <f>IF(ISERROR(VLOOKUP(B90,AffectorValueTable!$A:$A,1,0)),"어펙터밸류없음","")</f>
        <v/>
      </c>
      <c r="D90" s="1">
        <v>5</v>
      </c>
      <c r="E90" s="1" t="str">
        <f>VLOOKUP($B90,AffectorValueTable!$1:$1048576,MATCH(AffectorValueTable!$B$1,AffectorValueTable!$1:$1,0),0)</f>
        <v>ReduceDamage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0.75</v>
      </c>
      <c r="O90" s="7" t="str">
        <f t="shared" ca="1" si="15"/>
        <v/>
      </c>
      <c r="S90" s="7" t="str">
        <f t="shared" ca="1" si="16"/>
        <v/>
      </c>
    </row>
    <row r="91" spans="1:19" x14ac:dyDescent="0.3">
      <c r="A91" s="1" t="str">
        <f t="shared" si="18"/>
        <v>LP_ReduceDmgProjectile_06</v>
      </c>
      <c r="B91" s="1" t="s">
        <v>272</v>
      </c>
      <c r="C91" s="1" t="str">
        <f>IF(ISERROR(VLOOKUP(B91,AffectorValueTable!$A:$A,1,0)),"어펙터밸류없음","")</f>
        <v/>
      </c>
      <c r="D91" s="1">
        <v>6</v>
      </c>
      <c r="E91" s="1" t="str">
        <f>VLOOKUP($B91,AffectorValueTable!$1:$1048576,MATCH(AffectorValueTable!$B$1,AffectorValueTable!$1:$1,0),0)</f>
        <v>ReduceDamage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0.9</v>
      </c>
      <c r="O91" s="7" t="str">
        <f t="shared" ca="1" si="15"/>
        <v/>
      </c>
      <c r="S91" s="7" t="str">
        <f t="shared" ca="1" si="16"/>
        <v/>
      </c>
    </row>
    <row r="92" spans="1:19" x14ac:dyDescent="0.3">
      <c r="A92" s="1" t="str">
        <f t="shared" si="18"/>
        <v>LP_ReduceDmgProjectile_07</v>
      </c>
      <c r="B92" s="1" t="s">
        <v>272</v>
      </c>
      <c r="C92" s="1" t="str">
        <f>IF(ISERROR(VLOOKUP(B92,AffectorValueTable!$A:$A,1,0)),"어펙터밸류없음","")</f>
        <v/>
      </c>
      <c r="D92" s="1">
        <v>7</v>
      </c>
      <c r="E92" s="1" t="str">
        <f>VLOOKUP($B92,AffectorValueTable!$1:$1048576,MATCH(AffectorValueTable!$B$1,AffectorValueTable!$1:$1,0),0)</f>
        <v>ReduceDamage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1.05</v>
      </c>
      <c r="O92" s="7" t="str">
        <f t="shared" ca="1" si="15"/>
        <v/>
      </c>
      <c r="S92" s="7" t="str">
        <f t="shared" ca="1" si="16"/>
        <v/>
      </c>
    </row>
    <row r="93" spans="1:19" x14ac:dyDescent="0.3">
      <c r="A93" s="1" t="str">
        <f t="shared" si="18"/>
        <v>LP_ReduceDmgProjectile_08</v>
      </c>
      <c r="B93" s="1" t="s">
        <v>272</v>
      </c>
      <c r="C93" s="1" t="str">
        <f>IF(ISERROR(VLOOKUP(B93,AffectorValueTable!$A:$A,1,0)),"어펙터밸류없음","")</f>
        <v/>
      </c>
      <c r="D93" s="1">
        <v>8</v>
      </c>
      <c r="E93" s="1" t="str">
        <f>VLOOKUP($B93,AffectorValueTable!$1:$1048576,MATCH(AffectorValueTable!$B$1,AffectorValueTable!$1:$1,0),0)</f>
        <v>ReduceDamage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1.2</v>
      </c>
      <c r="O93" s="7" t="str">
        <f t="shared" ca="1" si="15"/>
        <v/>
      </c>
      <c r="S93" s="7" t="str">
        <f t="shared" ca="1" si="16"/>
        <v/>
      </c>
    </row>
    <row r="94" spans="1:19" x14ac:dyDescent="0.3">
      <c r="A94" s="1" t="str">
        <f t="shared" ref="A94" si="19">B94&amp;"_"&amp;TEXT(D94,"00")</f>
        <v>LP_ReduceDmgProjectile_09</v>
      </c>
      <c r="B94" s="1" t="s">
        <v>272</v>
      </c>
      <c r="C94" s="1" t="str">
        <f>IF(ISERROR(VLOOKUP(B94,AffectorValueTable!$A:$A,1,0)),"어펙터밸류없음","")</f>
        <v/>
      </c>
      <c r="D94" s="1">
        <v>9</v>
      </c>
      <c r="E94" s="1" t="str">
        <f>VLOOKUP($B94,AffectorValueTable!$1:$1048576,MATCH(AffectorValueTable!$B$1,AffectorValueTable!$1:$1,0),0)</f>
        <v>ReduceDamage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1.35</v>
      </c>
      <c r="O94" s="7" t="str">
        <f t="shared" ca="1" si="15"/>
        <v/>
      </c>
      <c r="S94" s="7" t="str">
        <f t="shared" ca="1" si="16"/>
        <v/>
      </c>
    </row>
    <row r="95" spans="1:19" x14ac:dyDescent="0.3">
      <c r="A95" s="1" t="str">
        <f t="shared" si="17"/>
        <v>LP_ReduceDmgClose_01</v>
      </c>
      <c r="B95" s="1" t="s">
        <v>273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ReduceDamage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K95" s="1">
        <v>0.2</v>
      </c>
      <c r="O95" s="7" t="str">
        <f t="shared" ca="1" si="15"/>
        <v/>
      </c>
      <c r="S95" s="7" t="str">
        <f t="shared" ca="1" si="16"/>
        <v/>
      </c>
    </row>
    <row r="96" spans="1:19" x14ac:dyDescent="0.3">
      <c r="A96" s="1" t="str">
        <f t="shared" si="17"/>
        <v>LP_ReduceDmgClose_02</v>
      </c>
      <c r="B96" s="1" t="s">
        <v>273</v>
      </c>
      <c r="C96" s="1" t="str">
        <f>IF(ISERROR(VLOOKUP(B96,AffectorValueTable!$A:$A,1,0)),"어펙터밸류없음","")</f>
        <v/>
      </c>
      <c r="D96" s="1">
        <v>2</v>
      </c>
      <c r="E96" s="1" t="str">
        <f>VLOOKUP($B96,AffectorValueTable!$1:$1048576,MATCH(AffectorValueTable!$B$1,AffectorValueTable!$1:$1,0),0)</f>
        <v>ReduceDamage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K96" s="1">
        <v>0.4</v>
      </c>
      <c r="O96" s="7" t="str">
        <f t="shared" ca="1" si="15"/>
        <v/>
      </c>
      <c r="S96" s="7" t="str">
        <f t="shared" ca="1" si="16"/>
        <v/>
      </c>
    </row>
    <row r="97" spans="1:19" x14ac:dyDescent="0.3">
      <c r="A97" s="1" t="str">
        <f t="shared" si="17"/>
        <v>LP_ReduceDmgClose_03</v>
      </c>
      <c r="B97" s="1" t="s">
        <v>273</v>
      </c>
      <c r="C97" s="1" t="str">
        <f>IF(ISERROR(VLOOKUP(B97,AffectorValueTable!$A:$A,1,0)),"어펙터밸류없음","")</f>
        <v/>
      </c>
      <c r="D97" s="1">
        <v>3</v>
      </c>
      <c r="E97" s="1" t="str">
        <f>VLOOKUP($B97,AffectorValueTable!$1:$1048576,MATCH(AffectorValueTable!$B$1,AffectorValueTable!$1:$1,0),0)</f>
        <v>ReduceDamage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K97" s="1">
        <v>0.6</v>
      </c>
      <c r="O97" s="7" t="str">
        <f t="shared" ca="1" si="15"/>
        <v/>
      </c>
      <c r="S97" s="7" t="str">
        <f t="shared" ca="1" si="16"/>
        <v/>
      </c>
    </row>
    <row r="98" spans="1:19" x14ac:dyDescent="0.3">
      <c r="A98" s="1" t="str">
        <f t="shared" si="17"/>
        <v>LP_ReduceDmgClose_04</v>
      </c>
      <c r="B98" s="1" t="s">
        <v>273</v>
      </c>
      <c r="C98" s="1" t="str">
        <f>IF(ISERROR(VLOOKUP(B98,AffectorValueTable!$A:$A,1,0)),"어펙터밸류없음","")</f>
        <v/>
      </c>
      <c r="D98" s="1">
        <v>4</v>
      </c>
      <c r="E98" s="1" t="str">
        <f>VLOOKUP($B98,AffectorValueTable!$1:$1048576,MATCH(AffectorValueTable!$B$1,AffectorValueTable!$1:$1,0),0)</f>
        <v>ReduceDamage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K98" s="1">
        <v>0.8</v>
      </c>
      <c r="O98" s="7" t="str">
        <f t="shared" ca="1" si="15"/>
        <v/>
      </c>
      <c r="S98" s="7" t="str">
        <f t="shared" ca="1" si="16"/>
        <v/>
      </c>
    </row>
    <row r="99" spans="1:19" x14ac:dyDescent="0.3">
      <c r="A99" s="1" t="str">
        <f t="shared" ref="A99:A103" si="20">B99&amp;"_"&amp;TEXT(D99,"00")</f>
        <v>LP_ReduceDmgClose_05</v>
      </c>
      <c r="B99" s="1" t="s">
        <v>273</v>
      </c>
      <c r="C99" s="1" t="str">
        <f>IF(ISERROR(VLOOKUP(B99,AffectorValueTable!$A:$A,1,0)),"어펙터밸류없음","")</f>
        <v/>
      </c>
      <c r="D99" s="1">
        <v>5</v>
      </c>
      <c r="E99" s="1" t="str">
        <f>VLOOKUP($B99,AffectorValueTable!$1:$1048576,MATCH(AffectorValueTable!$B$1,AffectorValueTable!$1:$1,0),0)</f>
        <v>ReduceDamage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K99" s="1">
        <v>1</v>
      </c>
      <c r="O99" s="7" t="str">
        <f t="shared" ca="1" si="15"/>
        <v/>
      </c>
      <c r="S99" s="7" t="str">
        <f t="shared" ca="1" si="16"/>
        <v/>
      </c>
    </row>
    <row r="100" spans="1:19" x14ac:dyDescent="0.3">
      <c r="A100" s="1" t="str">
        <f t="shared" si="20"/>
        <v>LP_ReduceDmgClose_06</v>
      </c>
      <c r="B100" s="1" t="s">
        <v>273</v>
      </c>
      <c r="C100" s="1" t="str">
        <f>IF(ISERROR(VLOOKUP(B100,AffectorValueTable!$A:$A,1,0)),"어펙터밸류없음","")</f>
        <v/>
      </c>
      <c r="D100" s="1">
        <v>6</v>
      </c>
      <c r="E100" s="1" t="str">
        <f>VLOOKUP($B100,AffectorValueTable!$1:$1048576,MATCH(AffectorValueTable!$B$1,AffectorValueTable!$1:$1,0),0)</f>
        <v>ReduceDamage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K100" s="1">
        <v>1.2</v>
      </c>
      <c r="O100" s="7" t="str">
        <f t="shared" ca="1" si="15"/>
        <v/>
      </c>
      <c r="S100" s="7" t="str">
        <f t="shared" ca="1" si="16"/>
        <v/>
      </c>
    </row>
    <row r="101" spans="1:19" x14ac:dyDescent="0.3">
      <c r="A101" s="1" t="str">
        <f t="shared" si="20"/>
        <v>LP_ReduceDmgClose_07</v>
      </c>
      <c r="B101" s="1" t="s">
        <v>273</v>
      </c>
      <c r="C101" s="1" t="str">
        <f>IF(ISERROR(VLOOKUP(B101,AffectorValueTable!$A:$A,1,0)),"어펙터밸류없음","")</f>
        <v/>
      </c>
      <c r="D101" s="1">
        <v>7</v>
      </c>
      <c r="E101" s="1" t="str">
        <f>VLOOKUP($B101,AffectorValueTable!$1:$1048576,MATCH(AffectorValueTable!$B$1,AffectorValueTable!$1:$1,0),0)</f>
        <v>ReduceDamage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K101" s="1">
        <v>1.4</v>
      </c>
      <c r="O101" s="7" t="str">
        <f t="shared" ca="1" si="15"/>
        <v/>
      </c>
      <c r="S101" s="7" t="str">
        <f t="shared" ca="1" si="16"/>
        <v/>
      </c>
    </row>
    <row r="102" spans="1:19" x14ac:dyDescent="0.3">
      <c r="A102" s="1" t="str">
        <f t="shared" si="20"/>
        <v>LP_ReduceDmgClose_08</v>
      </c>
      <c r="B102" s="1" t="s">
        <v>273</v>
      </c>
      <c r="C102" s="1" t="str">
        <f>IF(ISERROR(VLOOKUP(B102,AffectorValueTable!$A:$A,1,0)),"어펙터밸류없음","")</f>
        <v/>
      </c>
      <c r="D102" s="1">
        <v>8</v>
      </c>
      <c r="E102" s="1" t="str">
        <f>VLOOKUP($B102,AffectorValueTable!$1:$1048576,MATCH(AffectorValueTable!$B$1,AffectorValueTable!$1:$1,0),0)</f>
        <v>ReduceDamage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K102" s="1">
        <v>1.6</v>
      </c>
      <c r="O102" s="7" t="str">
        <f t="shared" ca="1" si="15"/>
        <v/>
      </c>
      <c r="S102" s="7" t="str">
        <f t="shared" ca="1" si="16"/>
        <v/>
      </c>
    </row>
    <row r="103" spans="1:19" x14ac:dyDescent="0.3">
      <c r="A103" s="1" t="str">
        <f t="shared" si="20"/>
        <v>LP_ReduceDmgClose_09</v>
      </c>
      <c r="B103" s="1" t="s">
        <v>273</v>
      </c>
      <c r="C103" s="1" t="str">
        <f>IF(ISERROR(VLOOKUP(B103,AffectorValueTable!$A:$A,1,0)),"어펙터밸류없음","")</f>
        <v/>
      </c>
      <c r="D103" s="1">
        <v>9</v>
      </c>
      <c r="E103" s="1" t="str">
        <f>VLOOKUP($B103,AffectorValueTable!$1:$1048576,MATCH(AffectorValueTable!$B$1,AffectorValueTable!$1:$1,0),0)</f>
        <v>ReduceDamage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K103" s="1">
        <v>1.8</v>
      </c>
      <c r="O103" s="7" t="str">
        <f t="shared" ca="1" si="15"/>
        <v/>
      </c>
      <c r="S103" s="7" t="str">
        <f t="shared" ca="1" si="16"/>
        <v/>
      </c>
    </row>
    <row r="104" spans="1:19" x14ac:dyDescent="0.3">
      <c r="A104" s="1" t="str">
        <f t="shared" ref="A104:A126" si="21">B104&amp;"_"&amp;TEXT(D104,"00")</f>
        <v>LP_ExtraGold_01</v>
      </c>
      <c r="B104" s="1" t="s">
        <v>176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DropAdjust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J104" s="1">
        <v>0.2</v>
      </c>
      <c r="O104" s="7" t="str">
        <f t="shared" ca="1" si="15"/>
        <v/>
      </c>
      <c r="S104" s="7" t="str">
        <f t="shared" ca="1" si="16"/>
        <v/>
      </c>
    </row>
    <row r="105" spans="1:19" x14ac:dyDescent="0.3">
      <c r="A105" s="1" t="str">
        <f t="shared" si="21"/>
        <v>LP_ItemChanceBoost_01</v>
      </c>
      <c r="B105" s="1" t="s">
        <v>177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DropAdjust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K105" s="1">
        <v>0.2</v>
      </c>
      <c r="O105" s="7" t="str">
        <f t="shared" ca="1" si="15"/>
        <v/>
      </c>
      <c r="S105" s="7" t="str">
        <f t="shared" ca="1" si="16"/>
        <v/>
      </c>
    </row>
    <row r="106" spans="1:19" x14ac:dyDescent="0.3">
      <c r="A106" s="1" t="str">
        <f t="shared" si="21"/>
        <v>LP_HealChanceBoost_01</v>
      </c>
      <c r="B106" s="1" t="s">
        <v>178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DropAdjust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L106" s="1">
        <v>0.5</v>
      </c>
      <c r="O106" s="7" t="str">
        <f t="shared" ca="1" si="15"/>
        <v/>
      </c>
      <c r="S106" s="7" t="str">
        <f t="shared" ca="1" si="16"/>
        <v/>
      </c>
    </row>
    <row r="107" spans="1:19" x14ac:dyDescent="0.3">
      <c r="A107" s="1" t="str">
        <f t="shared" si="21"/>
        <v>LP_MonsterThrough_01</v>
      </c>
      <c r="B107" s="1" t="s">
        <v>179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MonsterThroughHitObject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N107" s="1">
        <v>1</v>
      </c>
      <c r="O107" s="7">
        <f t="shared" ca="1" si="15"/>
        <v>1</v>
      </c>
      <c r="S107" s="7" t="str">
        <f t="shared" ca="1" si="16"/>
        <v/>
      </c>
    </row>
    <row r="108" spans="1:19" x14ac:dyDescent="0.3">
      <c r="A108" s="1" t="str">
        <f t="shared" si="21"/>
        <v>LP_MonsterThrough_02</v>
      </c>
      <c r="B108" s="1" t="s">
        <v>179</v>
      </c>
      <c r="C108" s="1" t="str">
        <f>IF(ISERROR(VLOOKUP(B108,AffectorValueTable!$A:$A,1,0)),"어펙터밸류없음","")</f>
        <v/>
      </c>
      <c r="D108" s="1">
        <v>2</v>
      </c>
      <c r="E108" s="1" t="str">
        <f>VLOOKUP($B108,AffectorValueTable!$1:$1048576,MATCH(AffectorValueTable!$B$1,AffectorValueTable!$1:$1,0),0)</f>
        <v>MonsterThroughHitObject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N108" s="1">
        <v>2</v>
      </c>
      <c r="O108" s="7">
        <f t="shared" ca="1" si="15"/>
        <v>2</v>
      </c>
      <c r="S108" s="7" t="str">
        <f t="shared" ca="1" si="16"/>
        <v/>
      </c>
    </row>
    <row r="109" spans="1:19" x14ac:dyDescent="0.3">
      <c r="A109" s="1" t="str">
        <f t="shared" si="21"/>
        <v>LP_Ricochet_01</v>
      </c>
      <c r="B109" s="1" t="s">
        <v>180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RicochetHitObject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N109" s="1">
        <v>1</v>
      </c>
      <c r="O109" s="7">
        <f t="shared" ca="1" si="15"/>
        <v>1</v>
      </c>
      <c r="S109" s="7" t="str">
        <f t="shared" ca="1" si="16"/>
        <v/>
      </c>
    </row>
    <row r="110" spans="1:19" x14ac:dyDescent="0.3">
      <c r="A110" s="1" t="str">
        <f t="shared" si="21"/>
        <v>LP_Ricochet_02</v>
      </c>
      <c r="B110" s="1" t="s">
        <v>180</v>
      </c>
      <c r="C110" s="1" t="str">
        <f>IF(ISERROR(VLOOKUP(B110,AffectorValueTable!$A:$A,1,0)),"어펙터밸류없음","")</f>
        <v/>
      </c>
      <c r="D110" s="1">
        <v>2</v>
      </c>
      <c r="E110" s="1" t="str">
        <f>VLOOKUP($B110,AffectorValueTable!$1:$1048576,MATCH(AffectorValueTable!$B$1,AffectorValueTable!$1:$1,0),0)</f>
        <v>RicochetHitObject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N110" s="1">
        <v>2</v>
      </c>
      <c r="O110" s="7">
        <f t="shared" ca="1" si="15"/>
        <v>2</v>
      </c>
      <c r="S110" s="7" t="str">
        <f t="shared" ca="1" si="16"/>
        <v/>
      </c>
    </row>
    <row r="111" spans="1:19" x14ac:dyDescent="0.3">
      <c r="A111" s="1" t="str">
        <f t="shared" si="21"/>
        <v>LP_BounceWallQuad_01</v>
      </c>
      <c r="B111" s="1" t="s">
        <v>181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BounceWallQuadHitObject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N111" s="1">
        <v>1</v>
      </c>
      <c r="O111" s="7">
        <f t="shared" ca="1" si="15"/>
        <v>1</v>
      </c>
      <c r="S111" s="7" t="str">
        <f t="shared" ca="1" si="16"/>
        <v/>
      </c>
    </row>
    <row r="112" spans="1:19" x14ac:dyDescent="0.3">
      <c r="A112" s="1" t="str">
        <f t="shared" si="21"/>
        <v>LP_BounceWallQuad_02</v>
      </c>
      <c r="B112" s="1" t="s">
        <v>181</v>
      </c>
      <c r="C112" s="1" t="str">
        <f>IF(ISERROR(VLOOKUP(B112,AffectorValueTable!$A:$A,1,0)),"어펙터밸류없음","")</f>
        <v/>
      </c>
      <c r="D112" s="1">
        <v>2</v>
      </c>
      <c r="E112" s="1" t="str">
        <f>VLOOKUP($B112,AffectorValueTable!$1:$1048576,MATCH(AffectorValueTable!$B$1,AffectorValueTable!$1:$1,0),0)</f>
        <v>BounceWallQuadHitObject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N112" s="1">
        <v>2</v>
      </c>
      <c r="O112" s="7">
        <f t="shared" ca="1" si="15"/>
        <v>2</v>
      </c>
      <c r="S112" s="7" t="str">
        <f t="shared" ca="1" si="16"/>
        <v/>
      </c>
    </row>
    <row r="113" spans="1:21" x14ac:dyDescent="0.3">
      <c r="A113" s="1" t="str">
        <f t="shared" si="21"/>
        <v>LP_Parallel_01</v>
      </c>
      <c r="B113" s="1" t="s">
        <v>182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ParallelHitObject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J113" s="1">
        <v>0.6</v>
      </c>
      <c r="N113" s="1">
        <v>2</v>
      </c>
      <c r="O113" s="7">
        <f t="shared" ca="1" si="15"/>
        <v>2</v>
      </c>
      <c r="S113" s="7" t="str">
        <f t="shared" ca="1" si="16"/>
        <v/>
      </c>
    </row>
    <row r="114" spans="1:21" x14ac:dyDescent="0.3">
      <c r="A114" s="1" t="str">
        <f t="shared" si="21"/>
        <v>LP_Parallel_02</v>
      </c>
      <c r="B114" s="1" t="s">
        <v>182</v>
      </c>
      <c r="C114" s="1" t="str">
        <f>IF(ISERROR(VLOOKUP(B114,AffectorValueTable!$A:$A,1,0)),"어펙터밸류없음","")</f>
        <v/>
      </c>
      <c r="D114" s="1">
        <v>2</v>
      </c>
      <c r="E114" s="1" t="str">
        <f>VLOOKUP($B114,AffectorValueTable!$1:$1048576,MATCH(AffectorValueTable!$B$1,AffectorValueTable!$1:$1,0),0)</f>
        <v>ParallelHitObject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J114" s="1">
        <v>0.6</v>
      </c>
      <c r="N114" s="1">
        <v>3</v>
      </c>
      <c r="O114" s="7">
        <f t="shared" ca="1" si="15"/>
        <v>3</v>
      </c>
      <c r="S114" s="7" t="str">
        <f t="shared" ca="1" si="16"/>
        <v/>
      </c>
    </row>
    <row r="115" spans="1:21" x14ac:dyDescent="0.3">
      <c r="A115" s="1" t="str">
        <f t="shared" si="21"/>
        <v>LP_DiagonalNwayGenerator_01</v>
      </c>
      <c r="B115" s="1" t="s">
        <v>183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DiagonalNwayGenerator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N115" s="1">
        <v>1</v>
      </c>
      <c r="O115" s="7">
        <f t="shared" ca="1" si="15"/>
        <v>1</v>
      </c>
      <c r="S115" s="7" t="str">
        <f t="shared" ca="1" si="16"/>
        <v/>
      </c>
    </row>
    <row r="116" spans="1:21" x14ac:dyDescent="0.3">
      <c r="A116" s="1" t="str">
        <f t="shared" si="21"/>
        <v>LP_DiagonalNwayGenerator_02</v>
      </c>
      <c r="B116" s="1" t="s">
        <v>183</v>
      </c>
      <c r="C116" s="1" t="str">
        <f>IF(ISERROR(VLOOKUP(B116,AffectorValueTable!$A:$A,1,0)),"어펙터밸류없음","")</f>
        <v/>
      </c>
      <c r="D116" s="1">
        <v>2</v>
      </c>
      <c r="E116" s="1" t="str">
        <f>VLOOKUP($B116,AffectorValueTable!$1:$1048576,MATCH(AffectorValueTable!$B$1,AffectorValueTable!$1:$1,0),0)</f>
        <v>DiagonalNwayGenerator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N116" s="1">
        <v>2</v>
      </c>
      <c r="O116" s="7">
        <f t="shared" ca="1" si="15"/>
        <v>2</v>
      </c>
      <c r="S116" s="7" t="str">
        <f t="shared" ca="1" si="16"/>
        <v/>
      </c>
    </row>
    <row r="117" spans="1:21" x14ac:dyDescent="0.3">
      <c r="A117" s="1" t="str">
        <f t="shared" si="21"/>
        <v>LP_LeftRightNwayGenerator_01</v>
      </c>
      <c r="B117" s="1" t="s">
        <v>184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LeftRightNwayGenerator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N117" s="1">
        <v>1</v>
      </c>
      <c r="O117" s="7">
        <f t="shared" ca="1" si="15"/>
        <v>1</v>
      </c>
      <c r="S117" s="7" t="str">
        <f t="shared" ca="1" si="16"/>
        <v/>
      </c>
    </row>
    <row r="118" spans="1:21" x14ac:dyDescent="0.3">
      <c r="A118" s="1" t="str">
        <f t="shared" si="21"/>
        <v>LP_LeftRightNwayGenerator_02</v>
      </c>
      <c r="B118" s="1" t="s">
        <v>184</v>
      </c>
      <c r="C118" s="1" t="str">
        <f>IF(ISERROR(VLOOKUP(B118,AffectorValueTable!$A:$A,1,0)),"어펙터밸류없음","")</f>
        <v/>
      </c>
      <c r="D118" s="1">
        <v>2</v>
      </c>
      <c r="E118" s="1" t="str">
        <f>VLOOKUP($B118,AffectorValueTable!$1:$1048576,MATCH(AffectorValueTable!$B$1,AffectorValueTable!$1:$1,0),0)</f>
        <v>LeftRightNwayGenerator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N118" s="1">
        <v>2</v>
      </c>
      <c r="O118" s="7">
        <f t="shared" ca="1" si="15"/>
        <v>2</v>
      </c>
      <c r="S118" s="7" t="str">
        <f t="shared" ca="1" si="16"/>
        <v/>
      </c>
    </row>
    <row r="119" spans="1:21" x14ac:dyDescent="0.3">
      <c r="A119" s="1" t="str">
        <f t="shared" si="21"/>
        <v>LP_BackNwayGenerator_01</v>
      </c>
      <c r="B119" s="1" t="s">
        <v>185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BackNwayGenerator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N119" s="1">
        <v>1</v>
      </c>
      <c r="O119" s="7">
        <f t="shared" ca="1" si="15"/>
        <v>1</v>
      </c>
      <c r="S119" s="7" t="str">
        <f t="shared" ca="1" si="16"/>
        <v/>
      </c>
    </row>
    <row r="120" spans="1:21" x14ac:dyDescent="0.3">
      <c r="A120" s="1" t="str">
        <f t="shared" si="21"/>
        <v>LP_BackNwayGenerator_02</v>
      </c>
      <c r="B120" s="1" t="s">
        <v>185</v>
      </c>
      <c r="C120" s="1" t="str">
        <f>IF(ISERROR(VLOOKUP(B120,AffectorValueTable!$A:$A,1,0)),"어펙터밸류없음","")</f>
        <v/>
      </c>
      <c r="D120" s="1">
        <v>2</v>
      </c>
      <c r="E120" s="1" t="str">
        <f>VLOOKUP($B120,AffectorValueTable!$1:$1048576,MATCH(AffectorValueTable!$B$1,AffectorValueTable!$1:$1,0),0)</f>
        <v>BackNwayGenerator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N120" s="1">
        <v>2</v>
      </c>
      <c r="O120" s="7">
        <f t="shared" ca="1" si="15"/>
        <v>2</v>
      </c>
      <c r="S120" s="7" t="str">
        <f t="shared" ca="1" si="16"/>
        <v/>
      </c>
    </row>
    <row r="121" spans="1:21" x14ac:dyDescent="0.3">
      <c r="A121" s="1" t="str">
        <f t="shared" si="21"/>
        <v>LP_Repeat_01</v>
      </c>
      <c r="B121" s="1" t="s">
        <v>186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RepeatHitObject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J121" s="1">
        <v>0.5</v>
      </c>
      <c r="N121" s="1">
        <v>1</v>
      </c>
      <c r="O121" s="7">
        <f t="shared" ca="1" si="15"/>
        <v>1</v>
      </c>
      <c r="S121" s="7" t="str">
        <f t="shared" ca="1" si="16"/>
        <v/>
      </c>
    </row>
    <row r="122" spans="1:21" x14ac:dyDescent="0.3">
      <c r="A122" s="1" t="str">
        <f t="shared" si="21"/>
        <v>LP_Repeat_02</v>
      </c>
      <c r="B122" s="1" t="s">
        <v>186</v>
      </c>
      <c r="C122" s="1" t="str">
        <f>IF(ISERROR(VLOOKUP(B122,AffectorValueTable!$A:$A,1,0)),"어펙터밸류없음","")</f>
        <v/>
      </c>
      <c r="D122" s="1">
        <v>2</v>
      </c>
      <c r="E122" s="1" t="str">
        <f>VLOOKUP($B122,AffectorValueTable!$1:$1048576,MATCH(AffectorValueTable!$B$1,AffectorValueTable!$1:$1,0),0)</f>
        <v>RepeatHitObject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J122" s="1">
        <v>0.5</v>
      </c>
      <c r="N122" s="1">
        <v>2</v>
      </c>
      <c r="O122" s="7">
        <f t="shared" ca="1" si="15"/>
        <v>2</v>
      </c>
      <c r="S122" s="7" t="str">
        <f t="shared" ca="1" si="16"/>
        <v/>
      </c>
    </row>
    <row r="123" spans="1:21" x14ac:dyDescent="0.3">
      <c r="A123" s="1" t="str">
        <f t="shared" si="21"/>
        <v>LP_HealOnKill_01</v>
      </c>
      <c r="B123" s="1" t="s">
        <v>275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CallAffectorValue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O123" s="7" t="str">
        <f t="shared" ref="O123" ca="1" si="22">IF(NOT(ISBLANK(N123)),N123,
IF(ISBLANK(M123),"",
VLOOKUP(M123,OFFSET(INDIRECT("$A:$B"),0,MATCH(M$1&amp;"_Verify",INDIRECT("$1:$1"),0)-1),2,0)
))</f>
        <v/>
      </c>
      <c r="Q123" s="1" t="s">
        <v>278</v>
      </c>
      <c r="S123" s="7">
        <f t="shared" ca="1" si="16"/>
        <v>6</v>
      </c>
      <c r="U123" s="1" t="s">
        <v>277</v>
      </c>
    </row>
    <row r="124" spans="1:21" x14ac:dyDescent="0.3">
      <c r="A124" s="1" t="str">
        <f t="shared" si="21"/>
        <v>LP_HealOnKill_02</v>
      </c>
      <c r="B124" s="1" t="s">
        <v>275</v>
      </c>
      <c r="C124" s="1" t="str">
        <f>IF(ISERROR(VLOOKUP(B124,AffectorValueTable!$A:$A,1,0)),"어펙터밸류없음","")</f>
        <v/>
      </c>
      <c r="D124" s="1">
        <v>2</v>
      </c>
      <c r="E124" s="1" t="str">
        <f>VLOOKUP($B124,AffectorValueTable!$1:$1048576,MATCH(AffectorValueTable!$B$1,AffectorValueTable!$1:$1,0),0)</f>
        <v>CallAffectorValue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O124" s="7" t="str">
        <f t="shared" ca="1" si="15"/>
        <v/>
      </c>
      <c r="Q124" s="1" t="s">
        <v>278</v>
      </c>
      <c r="S124" s="7">
        <f t="shared" ca="1" si="16"/>
        <v>6</v>
      </c>
      <c r="U124" s="1" t="s">
        <v>277</v>
      </c>
    </row>
    <row r="125" spans="1:21" x14ac:dyDescent="0.3">
      <c r="A125" s="1" t="str">
        <f t="shared" si="21"/>
        <v>LP_HealOnKill_Heal_01</v>
      </c>
      <c r="B125" s="1" t="s">
        <v>276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Heal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K125" s="1">
        <v>1.4999999999999999E-2</v>
      </c>
      <c r="O125" s="7" t="str">
        <f t="shared" ref="O125:O155" ca="1" si="23">IF(NOT(ISBLANK(N125)),N125,
IF(ISBLANK(M125),"",
VLOOKUP(M125,OFFSET(INDIRECT("$A:$B"),0,MATCH(M$1&amp;"_Verify",INDIRECT("$1:$1"),0)-1),2,0)
))</f>
        <v/>
      </c>
      <c r="S125" s="7" t="str">
        <f t="shared" ca="1" si="16"/>
        <v/>
      </c>
    </row>
    <row r="126" spans="1:21" x14ac:dyDescent="0.3">
      <c r="A126" s="1" t="str">
        <f t="shared" si="21"/>
        <v>LP_HealOnKill_Heal_02</v>
      </c>
      <c r="B126" s="1" t="s">
        <v>276</v>
      </c>
      <c r="C126" s="1" t="str">
        <f>IF(ISERROR(VLOOKUP(B126,AffectorValueTable!$A:$A,1,0)),"어펙터밸류없음","")</f>
        <v/>
      </c>
      <c r="D126" s="1">
        <v>2</v>
      </c>
      <c r="E126" s="1" t="str">
        <f>VLOOKUP($B126,AffectorValueTable!$1:$1048576,MATCH(AffectorValueTable!$B$1,AffectorValueTable!$1:$1,0),0)</f>
        <v>Heal</v>
      </c>
      <c r="K126" s="1">
        <v>0.02</v>
      </c>
      <c r="O126" s="7" t="str">
        <f t="shared" ca="1" si="23"/>
        <v/>
      </c>
      <c r="S126" s="7" t="str">
        <f t="shared" ca="1" si="16"/>
        <v/>
      </c>
    </row>
    <row r="127" spans="1:21" x14ac:dyDescent="0.3">
      <c r="A127" s="1" t="str">
        <f t="shared" ref="A127:A141" si="24">B127&amp;"_"&amp;TEXT(D127,"00")</f>
        <v>LP_HealOnKillBetter_01</v>
      </c>
      <c r="B127" s="1" t="s">
        <v>279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CallAffectorValue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O127" s="7" t="str">
        <f t="shared" ca="1" si="23"/>
        <v/>
      </c>
      <c r="Q127" s="1" t="s">
        <v>278</v>
      </c>
      <c r="S127" s="7">
        <f t="shared" ca="1" si="16"/>
        <v>6</v>
      </c>
      <c r="U127" s="1" t="s">
        <v>280</v>
      </c>
    </row>
    <row r="128" spans="1:21" x14ac:dyDescent="0.3">
      <c r="A128" s="1" t="str">
        <f t="shared" si="24"/>
        <v>LP_HealOnKillBetter_02</v>
      </c>
      <c r="B128" s="1" t="s">
        <v>279</v>
      </c>
      <c r="C128" s="1" t="str">
        <f>IF(ISERROR(VLOOKUP(B128,AffectorValueTable!$A:$A,1,0)),"어펙터밸류없음","")</f>
        <v/>
      </c>
      <c r="D128" s="1">
        <v>2</v>
      </c>
      <c r="E128" s="1" t="str">
        <f>VLOOKUP($B128,AffectorValueTable!$1:$1048576,MATCH(AffectorValueTable!$B$1,AffectorValueTable!$1:$1,0),0)</f>
        <v>CallAffectorValue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O128" s="7" t="str">
        <f t="shared" ca="1" si="23"/>
        <v/>
      </c>
      <c r="Q128" s="1" t="s">
        <v>278</v>
      </c>
      <c r="S128" s="7">
        <f t="shared" ca="1" si="16"/>
        <v>6</v>
      </c>
      <c r="U128" s="1" t="s">
        <v>280</v>
      </c>
    </row>
    <row r="129" spans="1:23" x14ac:dyDescent="0.3">
      <c r="A129" s="1" t="str">
        <f t="shared" si="24"/>
        <v>LP_HealOnKillBetter_Heal_01</v>
      </c>
      <c r="B129" s="1" t="s">
        <v>280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Heal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K129" s="1">
        <v>0.02</v>
      </c>
      <c r="O129" s="7" t="str">
        <f t="shared" ca="1" si="23"/>
        <v/>
      </c>
      <c r="S129" s="7" t="str">
        <f t="shared" ca="1" si="16"/>
        <v/>
      </c>
    </row>
    <row r="130" spans="1:23" x14ac:dyDescent="0.3">
      <c r="A130" s="1" t="str">
        <f t="shared" si="24"/>
        <v>LP_HealOnKillBetter_Heal_02</v>
      </c>
      <c r="B130" s="1" t="s">
        <v>280</v>
      </c>
      <c r="C130" s="1" t="str">
        <f>IF(ISERROR(VLOOKUP(B130,AffectorValueTable!$A:$A,1,0)),"어펙터밸류없음","")</f>
        <v/>
      </c>
      <c r="D130" s="1">
        <v>2</v>
      </c>
      <c r="E130" s="1" t="str">
        <f>VLOOKUP($B130,AffectorValueTable!$1:$1048576,MATCH(AffectorValueTable!$B$1,AffectorValueTable!$1:$1,0),0)</f>
        <v>Heal</v>
      </c>
      <c r="K130" s="1">
        <v>0.04</v>
      </c>
      <c r="O130" s="7" t="str">
        <f t="shared" ca="1" si="23"/>
        <v/>
      </c>
      <c r="S130" s="7" t="str">
        <f t="shared" ca="1" si="16"/>
        <v/>
      </c>
    </row>
    <row r="131" spans="1:23" x14ac:dyDescent="0.3">
      <c r="A131" s="1" t="str">
        <f t="shared" si="24"/>
        <v>LP_AtkSpeedUpOnEncounter_01</v>
      </c>
      <c r="B131" s="1" t="s">
        <v>308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CallAffectorValue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O131" s="7" t="str">
        <f t="shared" ca="1" si="23"/>
        <v/>
      </c>
      <c r="Q131" s="1" t="s">
        <v>309</v>
      </c>
      <c r="S131" s="7">
        <f t="shared" ref="S131:S194" ca="1" si="25">IF(NOT(ISBLANK(R131)),R131,
IF(ISBLANK(Q131),"",
VLOOKUP(Q131,OFFSET(INDIRECT("$A:$B"),0,MATCH(Q$1&amp;"_Verify",INDIRECT("$1:$1"),0)-1),2,0)
))</f>
        <v>1</v>
      </c>
      <c r="U131" s="1" t="s">
        <v>310</v>
      </c>
    </row>
    <row r="132" spans="1:23" x14ac:dyDescent="0.3">
      <c r="A132" s="1" t="str">
        <f t="shared" si="24"/>
        <v>LP_AtkSpeedUpOnEncounter_02</v>
      </c>
      <c r="B132" s="1" t="s">
        <v>308</v>
      </c>
      <c r="C132" s="1" t="str">
        <f>IF(ISERROR(VLOOKUP(B132,AffectorValueTable!$A:$A,1,0)),"어펙터밸류없음","")</f>
        <v/>
      </c>
      <c r="D132" s="1">
        <v>2</v>
      </c>
      <c r="E132" s="1" t="str">
        <f>VLOOKUP($B132,AffectorValueTable!$1:$1048576,MATCH(AffectorValueTable!$B$1,AffectorValueTable!$1:$1,0),0)</f>
        <v>CallAffectorValue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O132" s="7" t="str">
        <f t="shared" ca="1" si="23"/>
        <v/>
      </c>
      <c r="Q132" s="1" t="s">
        <v>309</v>
      </c>
      <c r="S132" s="7">
        <f t="shared" ca="1" si="25"/>
        <v>1</v>
      </c>
      <c r="U132" s="1" t="s">
        <v>310</v>
      </c>
    </row>
    <row r="133" spans="1:23" x14ac:dyDescent="0.3">
      <c r="A133" s="1" t="str">
        <f t="shared" ref="A133:A139" si="26">B133&amp;"_"&amp;TEXT(D133,"00")</f>
        <v>LP_AtkSpeedUpOnEncounter_03</v>
      </c>
      <c r="B133" s="1" t="s">
        <v>308</v>
      </c>
      <c r="C133" s="1" t="str">
        <f>IF(ISERROR(VLOOKUP(B133,AffectorValueTable!$A:$A,1,0)),"어펙터밸류없음","")</f>
        <v/>
      </c>
      <c r="D133" s="1">
        <v>3</v>
      </c>
      <c r="E133" s="1" t="str">
        <f>VLOOKUP($B133,AffectorValueTable!$1:$1048576,MATCH(AffectorValueTable!$B$1,AffectorValueTable!$1:$1,0),0)</f>
        <v>CallAffectorValue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O133" s="7" t="str">
        <f t="shared" ref="O133:O139" ca="1" si="27">IF(NOT(ISBLANK(N133)),N133,
IF(ISBLANK(M133),"",
VLOOKUP(M133,OFFSET(INDIRECT("$A:$B"),0,MATCH(M$1&amp;"_Verify",INDIRECT("$1:$1"),0)-1),2,0)
))</f>
        <v/>
      </c>
      <c r="Q133" s="1" t="s">
        <v>309</v>
      </c>
      <c r="S133" s="7">
        <f t="shared" ca="1" si="25"/>
        <v>1</v>
      </c>
      <c r="U133" s="1" t="s">
        <v>310</v>
      </c>
    </row>
    <row r="134" spans="1:23" x14ac:dyDescent="0.3">
      <c r="A134" s="1" t="str">
        <f t="shared" si="26"/>
        <v>LP_AtkSpeedUpOnEncounter_04</v>
      </c>
      <c r="B134" s="1" t="s">
        <v>308</v>
      </c>
      <c r="C134" s="1" t="str">
        <f>IF(ISERROR(VLOOKUP(B134,AffectorValueTable!$A:$A,1,0)),"어펙터밸류없음","")</f>
        <v/>
      </c>
      <c r="D134" s="1">
        <v>4</v>
      </c>
      <c r="E134" s="1" t="str">
        <f>VLOOKUP($B134,AffectorValueTable!$1:$1048576,MATCH(AffectorValueTable!$B$1,AffectorValueTable!$1:$1,0),0)</f>
        <v>CallAffectorValue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O134" s="7" t="str">
        <f t="shared" ca="1" si="27"/>
        <v/>
      </c>
      <c r="Q134" s="1" t="s">
        <v>309</v>
      </c>
      <c r="S134" s="7">
        <f t="shared" ca="1" si="25"/>
        <v>1</v>
      </c>
      <c r="U134" s="1" t="s">
        <v>310</v>
      </c>
    </row>
    <row r="135" spans="1:23" x14ac:dyDescent="0.3">
      <c r="A135" s="1" t="str">
        <f t="shared" si="26"/>
        <v>LP_AtkSpeedUpOnEncounter_05</v>
      </c>
      <c r="B135" s="1" t="s">
        <v>308</v>
      </c>
      <c r="C135" s="1" t="str">
        <f>IF(ISERROR(VLOOKUP(B135,AffectorValueTable!$A:$A,1,0)),"어펙터밸류없음","")</f>
        <v/>
      </c>
      <c r="D135" s="1">
        <v>5</v>
      </c>
      <c r="E135" s="1" t="str">
        <f>VLOOKUP($B135,AffectorValueTable!$1:$1048576,MATCH(AffectorValueTable!$B$1,AffectorValueTable!$1:$1,0),0)</f>
        <v>CallAffectorValue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O135" s="7" t="str">
        <f t="shared" ca="1" si="27"/>
        <v/>
      </c>
      <c r="Q135" s="1" t="s">
        <v>309</v>
      </c>
      <c r="S135" s="7">
        <f t="shared" ca="1" si="25"/>
        <v>1</v>
      </c>
      <c r="U135" s="1" t="s">
        <v>310</v>
      </c>
    </row>
    <row r="136" spans="1:23" x14ac:dyDescent="0.3">
      <c r="A136" s="1" t="str">
        <f t="shared" si="26"/>
        <v>LP_AtkSpeedUpOnEncounter_06</v>
      </c>
      <c r="B136" s="1" t="s">
        <v>308</v>
      </c>
      <c r="C136" s="1" t="str">
        <f>IF(ISERROR(VLOOKUP(B136,AffectorValueTable!$A:$A,1,0)),"어펙터밸류없음","")</f>
        <v/>
      </c>
      <c r="D136" s="1">
        <v>6</v>
      </c>
      <c r="E136" s="1" t="str">
        <f>VLOOKUP($B136,AffectorValueTable!$1:$1048576,MATCH(AffectorValueTable!$B$1,AffectorValueTable!$1:$1,0),0)</f>
        <v>CallAffectorValue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O136" s="7" t="str">
        <f t="shared" ca="1" si="27"/>
        <v/>
      </c>
      <c r="Q136" s="1" t="s">
        <v>309</v>
      </c>
      <c r="S136" s="7">
        <f t="shared" ca="1" si="25"/>
        <v>1</v>
      </c>
      <c r="U136" s="1" t="s">
        <v>310</v>
      </c>
    </row>
    <row r="137" spans="1:23" x14ac:dyDescent="0.3">
      <c r="A137" s="1" t="str">
        <f t="shared" si="26"/>
        <v>LP_AtkSpeedUpOnEncounter_07</v>
      </c>
      <c r="B137" s="1" t="s">
        <v>308</v>
      </c>
      <c r="C137" s="1" t="str">
        <f>IF(ISERROR(VLOOKUP(B137,AffectorValueTable!$A:$A,1,0)),"어펙터밸류없음","")</f>
        <v/>
      </c>
      <c r="D137" s="1">
        <v>7</v>
      </c>
      <c r="E137" s="1" t="str">
        <f>VLOOKUP($B137,AffectorValueTable!$1:$1048576,MATCH(AffectorValueTable!$B$1,AffectorValueTable!$1:$1,0),0)</f>
        <v>CallAffectorValue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O137" s="7" t="str">
        <f t="shared" ca="1" si="27"/>
        <v/>
      </c>
      <c r="Q137" s="1" t="s">
        <v>309</v>
      </c>
      <c r="S137" s="7">
        <f t="shared" ca="1" si="25"/>
        <v>1</v>
      </c>
      <c r="U137" s="1" t="s">
        <v>310</v>
      </c>
    </row>
    <row r="138" spans="1:23" x14ac:dyDescent="0.3">
      <c r="A138" s="1" t="str">
        <f t="shared" si="26"/>
        <v>LP_AtkSpeedUpOnEncounter_08</v>
      </c>
      <c r="B138" s="1" t="s">
        <v>308</v>
      </c>
      <c r="C138" s="1" t="str">
        <f>IF(ISERROR(VLOOKUP(B138,AffectorValueTable!$A:$A,1,0)),"어펙터밸류없음","")</f>
        <v/>
      </c>
      <c r="D138" s="1">
        <v>8</v>
      </c>
      <c r="E138" s="1" t="str">
        <f>VLOOKUP($B138,AffectorValueTable!$1:$1048576,MATCH(AffectorValueTable!$B$1,AffectorValueTable!$1:$1,0),0)</f>
        <v>CallAffectorValue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O138" s="7" t="str">
        <f t="shared" ca="1" si="27"/>
        <v/>
      </c>
      <c r="Q138" s="1" t="s">
        <v>309</v>
      </c>
      <c r="S138" s="7">
        <f t="shared" ca="1" si="25"/>
        <v>1</v>
      </c>
      <c r="U138" s="1" t="s">
        <v>310</v>
      </c>
    </row>
    <row r="139" spans="1:23" x14ac:dyDescent="0.3">
      <c r="A139" s="1" t="str">
        <f t="shared" si="26"/>
        <v>LP_AtkSpeedUpOnEncounter_09</v>
      </c>
      <c r="B139" s="1" t="s">
        <v>308</v>
      </c>
      <c r="C139" s="1" t="str">
        <f>IF(ISERROR(VLOOKUP(B139,AffectorValueTable!$A:$A,1,0)),"어펙터밸류없음","")</f>
        <v/>
      </c>
      <c r="D139" s="1">
        <v>9</v>
      </c>
      <c r="E139" s="1" t="str">
        <f>VLOOKUP($B139,AffectorValueTable!$1:$1048576,MATCH(AffectorValueTable!$B$1,AffectorValueTable!$1:$1,0),0)</f>
        <v>CallAffectorValue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O139" s="7" t="str">
        <f t="shared" ca="1" si="27"/>
        <v/>
      </c>
      <c r="Q139" s="1" t="s">
        <v>309</v>
      </c>
      <c r="S139" s="7">
        <f t="shared" ca="1" si="25"/>
        <v>1</v>
      </c>
      <c r="U139" s="1" t="s">
        <v>310</v>
      </c>
    </row>
    <row r="140" spans="1:23" x14ac:dyDescent="0.3">
      <c r="A140" s="1" t="str">
        <f t="shared" si="24"/>
        <v>LP_AtkSpeedUpOnEncounter_Spd_01</v>
      </c>
      <c r="B140" s="1" t="s">
        <v>305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4.5</v>
      </c>
      <c r="J140" s="1">
        <v>0.25</v>
      </c>
      <c r="M140" s="1" t="s">
        <v>153</v>
      </c>
      <c r="O140" s="7">
        <f t="shared" ca="1" si="23"/>
        <v>3</v>
      </c>
      <c r="R140" s="1">
        <v>1</v>
      </c>
      <c r="S140" s="7">
        <f t="shared" ca="1" si="25"/>
        <v>1</v>
      </c>
      <c r="W140" s="1" t="s">
        <v>380</v>
      </c>
    </row>
    <row r="141" spans="1:23" x14ac:dyDescent="0.3">
      <c r="A141" s="1" t="str">
        <f t="shared" si="24"/>
        <v>LP_AtkSpeedUpOnEncounter_Spd_02</v>
      </c>
      <c r="B141" s="1" t="s">
        <v>305</v>
      </c>
      <c r="C141" s="1" t="str">
        <f>IF(ISERROR(VLOOKUP(B141,AffectorValueTable!$A:$A,1,0)),"어펙터밸류없음","")</f>
        <v/>
      </c>
      <c r="D141" s="1">
        <v>2</v>
      </c>
      <c r="E141" s="1" t="str">
        <f>VLOOKUP($B141,AffectorValueTable!$1:$1048576,MATCH(AffectorValueTable!$B$1,AffectorValueTable!$1:$1,0),0)</f>
        <v>ChangeActorStatus</v>
      </c>
      <c r="I141" s="1">
        <v>4.5</v>
      </c>
      <c r="J141" s="1">
        <v>0.5</v>
      </c>
      <c r="M141" s="1" t="s">
        <v>153</v>
      </c>
      <c r="O141" s="7">
        <f t="shared" ca="1" si="23"/>
        <v>3</v>
      </c>
      <c r="R141" s="1">
        <v>1</v>
      </c>
      <c r="S141" s="7">
        <f t="shared" ca="1" si="25"/>
        <v>1</v>
      </c>
      <c r="W141" s="1" t="s">
        <v>380</v>
      </c>
    </row>
    <row r="142" spans="1:23" x14ac:dyDescent="0.3">
      <c r="A142" s="1" t="str">
        <f t="shared" ref="A142:A148" si="28">B142&amp;"_"&amp;TEXT(D142,"00")</f>
        <v>LP_AtkSpeedUpOnEncounter_Spd_03</v>
      </c>
      <c r="B142" s="1" t="s">
        <v>305</v>
      </c>
      <c r="C142" s="1" t="str">
        <f>IF(ISERROR(VLOOKUP(B142,AffectorValueTable!$A:$A,1,0)),"어펙터밸류없음","")</f>
        <v/>
      </c>
      <c r="D142" s="1">
        <v>3</v>
      </c>
      <c r="E142" s="1" t="str">
        <f>VLOOKUP($B142,AffectorValueTable!$1:$1048576,MATCH(AffectorValueTable!$B$1,AffectorValueTable!$1:$1,0),0)</f>
        <v>ChangeActorStatus</v>
      </c>
      <c r="I142" s="1">
        <v>4.5</v>
      </c>
      <c r="J142" s="1">
        <v>0.75</v>
      </c>
      <c r="M142" s="1" t="s">
        <v>153</v>
      </c>
      <c r="O142" s="7">
        <f t="shared" ref="O142:O148" ca="1" si="29">IF(NOT(ISBLANK(N142)),N142,
IF(ISBLANK(M142),"",
VLOOKUP(M142,OFFSET(INDIRECT("$A:$B"),0,MATCH(M$1&amp;"_Verify",INDIRECT("$1:$1"),0)-1),2,0)
))</f>
        <v>3</v>
      </c>
      <c r="R142" s="1">
        <v>1</v>
      </c>
      <c r="S142" s="7">
        <f t="shared" ca="1" si="25"/>
        <v>1</v>
      </c>
      <c r="W142" s="1" t="s">
        <v>380</v>
      </c>
    </row>
    <row r="143" spans="1:23" x14ac:dyDescent="0.3">
      <c r="A143" s="1" t="str">
        <f t="shared" si="28"/>
        <v>LP_AtkSpeedUpOnEncounter_Spd_04</v>
      </c>
      <c r="B143" s="1" t="s">
        <v>305</v>
      </c>
      <c r="C143" s="1" t="str">
        <f>IF(ISERROR(VLOOKUP(B143,AffectorValueTable!$A:$A,1,0)),"어펙터밸류없음","")</f>
        <v/>
      </c>
      <c r="D143" s="1">
        <v>4</v>
      </c>
      <c r="E143" s="1" t="str">
        <f>VLOOKUP($B143,AffectorValueTable!$1:$1048576,MATCH(AffectorValueTable!$B$1,AffectorValueTable!$1:$1,0),0)</f>
        <v>ChangeActorStatus</v>
      </c>
      <c r="I143" s="1">
        <v>4.5</v>
      </c>
      <c r="J143" s="1">
        <v>1</v>
      </c>
      <c r="M143" s="1" t="s">
        <v>153</v>
      </c>
      <c r="O143" s="7">
        <f t="shared" ca="1" si="29"/>
        <v>3</v>
      </c>
      <c r="R143" s="1">
        <v>1</v>
      </c>
      <c r="S143" s="7">
        <f t="shared" ca="1" si="25"/>
        <v>1</v>
      </c>
      <c r="W143" s="1" t="s">
        <v>380</v>
      </c>
    </row>
    <row r="144" spans="1:23" x14ac:dyDescent="0.3">
      <c r="A144" s="1" t="str">
        <f t="shared" si="28"/>
        <v>LP_AtkSpeedUpOnEncounter_Spd_05</v>
      </c>
      <c r="B144" s="1" t="s">
        <v>305</v>
      </c>
      <c r="C144" s="1" t="str">
        <f>IF(ISERROR(VLOOKUP(B144,AffectorValueTable!$A:$A,1,0)),"어펙터밸류없음","")</f>
        <v/>
      </c>
      <c r="D144" s="1">
        <v>5</v>
      </c>
      <c r="E144" s="1" t="str">
        <f>VLOOKUP($B144,AffectorValueTable!$1:$1048576,MATCH(AffectorValueTable!$B$1,AffectorValueTable!$1:$1,0),0)</f>
        <v>ChangeActorStatus</v>
      </c>
      <c r="I144" s="1">
        <v>4.5</v>
      </c>
      <c r="J144" s="1">
        <v>1.25</v>
      </c>
      <c r="M144" s="1" t="s">
        <v>153</v>
      </c>
      <c r="O144" s="7">
        <f t="shared" ca="1" si="29"/>
        <v>3</v>
      </c>
      <c r="R144" s="1">
        <v>1</v>
      </c>
      <c r="S144" s="7">
        <f t="shared" ca="1" si="25"/>
        <v>1</v>
      </c>
      <c r="W144" s="1" t="s">
        <v>380</v>
      </c>
    </row>
    <row r="145" spans="1:23" x14ac:dyDescent="0.3">
      <c r="A145" s="1" t="str">
        <f t="shared" si="28"/>
        <v>LP_AtkSpeedUpOnEncounter_Spd_06</v>
      </c>
      <c r="B145" s="1" t="s">
        <v>305</v>
      </c>
      <c r="C145" s="1" t="str">
        <f>IF(ISERROR(VLOOKUP(B145,AffectorValueTable!$A:$A,1,0)),"어펙터밸류없음","")</f>
        <v/>
      </c>
      <c r="D145" s="1">
        <v>6</v>
      </c>
      <c r="E145" s="1" t="str">
        <f>VLOOKUP($B145,AffectorValueTable!$1:$1048576,MATCH(AffectorValueTable!$B$1,AffectorValueTable!$1:$1,0),0)</f>
        <v>ChangeActorStatus</v>
      </c>
      <c r="I145" s="1">
        <v>4.5</v>
      </c>
      <c r="J145" s="1">
        <v>1.5</v>
      </c>
      <c r="M145" s="1" t="s">
        <v>153</v>
      </c>
      <c r="O145" s="7">
        <f t="shared" ca="1" si="29"/>
        <v>3</v>
      </c>
      <c r="R145" s="1">
        <v>1</v>
      </c>
      <c r="S145" s="7">
        <f t="shared" ca="1" si="25"/>
        <v>1</v>
      </c>
      <c r="W145" s="1" t="s">
        <v>380</v>
      </c>
    </row>
    <row r="146" spans="1:23" x14ac:dyDescent="0.3">
      <c r="A146" s="1" t="str">
        <f t="shared" si="28"/>
        <v>LP_AtkSpeedUpOnEncounter_Spd_07</v>
      </c>
      <c r="B146" s="1" t="s">
        <v>305</v>
      </c>
      <c r="C146" s="1" t="str">
        <f>IF(ISERROR(VLOOKUP(B146,AffectorValueTable!$A:$A,1,0)),"어펙터밸류없음","")</f>
        <v/>
      </c>
      <c r="D146" s="1">
        <v>7</v>
      </c>
      <c r="E146" s="1" t="str">
        <f>VLOOKUP($B146,AffectorValueTable!$1:$1048576,MATCH(AffectorValueTable!$B$1,AffectorValueTable!$1:$1,0),0)</f>
        <v>ChangeActorStatus</v>
      </c>
      <c r="I146" s="1">
        <v>4.5</v>
      </c>
      <c r="J146" s="1">
        <v>1.75</v>
      </c>
      <c r="M146" s="1" t="s">
        <v>153</v>
      </c>
      <c r="O146" s="7">
        <f t="shared" ca="1" si="29"/>
        <v>3</v>
      </c>
      <c r="R146" s="1">
        <v>1</v>
      </c>
      <c r="S146" s="7">
        <f t="shared" ca="1" si="25"/>
        <v>1</v>
      </c>
      <c r="W146" s="1" t="s">
        <v>380</v>
      </c>
    </row>
    <row r="147" spans="1:23" x14ac:dyDescent="0.3">
      <c r="A147" s="1" t="str">
        <f t="shared" si="28"/>
        <v>LP_AtkSpeedUpOnEncounter_Spd_08</v>
      </c>
      <c r="B147" s="1" t="s">
        <v>305</v>
      </c>
      <c r="C147" s="1" t="str">
        <f>IF(ISERROR(VLOOKUP(B147,AffectorValueTable!$A:$A,1,0)),"어펙터밸류없음","")</f>
        <v/>
      </c>
      <c r="D147" s="1">
        <v>8</v>
      </c>
      <c r="E147" s="1" t="str">
        <f>VLOOKUP($B147,AffectorValueTable!$1:$1048576,MATCH(AffectorValueTable!$B$1,AffectorValueTable!$1:$1,0),0)</f>
        <v>ChangeActorStatus</v>
      </c>
      <c r="I147" s="1">
        <v>4.5</v>
      </c>
      <c r="J147" s="1">
        <v>2</v>
      </c>
      <c r="M147" s="1" t="s">
        <v>153</v>
      </c>
      <c r="O147" s="7">
        <f t="shared" ca="1" si="29"/>
        <v>3</v>
      </c>
      <c r="R147" s="1">
        <v>1</v>
      </c>
      <c r="S147" s="7">
        <f t="shared" ca="1" si="25"/>
        <v>1</v>
      </c>
      <c r="W147" s="1" t="s">
        <v>380</v>
      </c>
    </row>
    <row r="148" spans="1:23" x14ac:dyDescent="0.3">
      <c r="A148" s="1" t="str">
        <f t="shared" si="28"/>
        <v>LP_AtkSpeedUpOnEncounter_Spd_09</v>
      </c>
      <c r="B148" s="1" t="s">
        <v>305</v>
      </c>
      <c r="C148" s="1" t="str">
        <f>IF(ISERROR(VLOOKUP(B148,AffectorValueTable!$A:$A,1,0)),"어펙터밸류없음","")</f>
        <v/>
      </c>
      <c r="D148" s="1">
        <v>9</v>
      </c>
      <c r="E148" s="1" t="str">
        <f>VLOOKUP($B148,AffectorValueTable!$1:$1048576,MATCH(AffectorValueTable!$B$1,AffectorValueTable!$1:$1,0),0)</f>
        <v>ChangeActorStatus</v>
      </c>
      <c r="I148" s="1">
        <v>4.5</v>
      </c>
      <c r="J148" s="1">
        <v>2.25</v>
      </c>
      <c r="M148" s="1" t="s">
        <v>153</v>
      </c>
      <c r="O148" s="7">
        <f t="shared" ca="1" si="29"/>
        <v>3</v>
      </c>
      <c r="R148" s="1">
        <v>1</v>
      </c>
      <c r="S148" s="7">
        <f t="shared" ca="1" si="25"/>
        <v>1</v>
      </c>
      <c r="W148" s="1" t="s">
        <v>380</v>
      </c>
    </row>
    <row r="149" spans="1:23" x14ac:dyDescent="0.3">
      <c r="A149" s="1" t="str">
        <f t="shared" ref="A149:A155" si="30">B149&amp;"_"&amp;TEXT(D149,"00")</f>
        <v>LP_AtkSpeedUpOnEncounterBetter_01</v>
      </c>
      <c r="B149" s="1" t="s">
        <v>304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CallAffectorValue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O149" s="7" t="str">
        <f t="shared" ca="1" si="23"/>
        <v/>
      </c>
      <c r="Q149" s="1" t="s">
        <v>309</v>
      </c>
      <c r="S149" s="7">
        <f t="shared" ca="1" si="25"/>
        <v>1</v>
      </c>
      <c r="U149" s="1" t="s">
        <v>306</v>
      </c>
    </row>
    <row r="150" spans="1:23" x14ac:dyDescent="0.3">
      <c r="A150" s="1" t="str">
        <f t="shared" si="30"/>
        <v>LP_AtkSpeedUpOnEncounterBetter_02</v>
      </c>
      <c r="B150" s="1" t="s">
        <v>304</v>
      </c>
      <c r="C150" s="1" t="str">
        <f>IF(ISERROR(VLOOKUP(B150,AffectorValueTable!$A:$A,1,0)),"어펙터밸류없음","")</f>
        <v/>
      </c>
      <c r="D150" s="1">
        <v>2</v>
      </c>
      <c r="E150" s="1" t="str">
        <f>VLOOKUP($B150,AffectorValueTable!$1:$1048576,MATCH(AffectorValueTable!$B$1,AffectorValueTable!$1:$1,0),0)</f>
        <v>CallAffectorValue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O150" s="7" t="str">
        <f t="shared" ca="1" si="23"/>
        <v/>
      </c>
      <c r="Q150" s="1" t="s">
        <v>309</v>
      </c>
      <c r="S150" s="7">
        <f t="shared" ca="1" si="25"/>
        <v>1</v>
      </c>
      <c r="U150" s="1" t="s">
        <v>306</v>
      </c>
    </row>
    <row r="151" spans="1:23" x14ac:dyDescent="0.3">
      <c r="A151" s="1" t="str">
        <f t="shared" ref="A151:A153" si="31">B151&amp;"_"&amp;TEXT(D151,"00")</f>
        <v>LP_AtkSpeedUpOnEncounterBetter_03</v>
      </c>
      <c r="B151" s="1" t="s">
        <v>304</v>
      </c>
      <c r="C151" s="1" t="str">
        <f>IF(ISERROR(VLOOKUP(B151,AffectorValueTable!$A:$A,1,0)),"어펙터밸류없음","")</f>
        <v/>
      </c>
      <c r="D151" s="1">
        <v>3</v>
      </c>
      <c r="E151" s="1" t="str">
        <f>VLOOKUP($B151,AffectorValueTable!$1:$1048576,MATCH(AffectorValueTable!$B$1,AffectorValueTable!$1:$1,0),0)</f>
        <v>CallAffectorValue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O151" s="7" t="str">
        <f t="shared" ref="O151:O153" ca="1" si="32">IF(NOT(ISBLANK(N151)),N151,
IF(ISBLANK(M151),"",
VLOOKUP(M151,OFFSET(INDIRECT("$A:$B"),0,MATCH(M$1&amp;"_Verify",INDIRECT("$1:$1"),0)-1),2,0)
))</f>
        <v/>
      </c>
      <c r="Q151" s="1" t="s">
        <v>309</v>
      </c>
      <c r="S151" s="7">
        <f t="shared" ca="1" si="25"/>
        <v>1</v>
      </c>
      <c r="U151" s="1" t="s">
        <v>306</v>
      </c>
    </row>
    <row r="152" spans="1:23" x14ac:dyDescent="0.3">
      <c r="A152" s="1" t="str">
        <f t="shared" si="31"/>
        <v>LP_AtkSpeedUpOnEncounterBetter_04</v>
      </c>
      <c r="B152" s="1" t="s">
        <v>304</v>
      </c>
      <c r="C152" s="1" t="str">
        <f>IF(ISERROR(VLOOKUP(B152,AffectorValueTable!$A:$A,1,0)),"어펙터밸류없음","")</f>
        <v/>
      </c>
      <c r="D152" s="1">
        <v>4</v>
      </c>
      <c r="E152" s="1" t="str">
        <f>VLOOKUP($B152,AffectorValueTable!$1:$1048576,MATCH(AffectorValueTable!$B$1,AffectorValueTable!$1:$1,0),0)</f>
        <v>CallAffectorValue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O152" s="7" t="str">
        <f t="shared" ca="1" si="32"/>
        <v/>
      </c>
      <c r="Q152" s="1" t="s">
        <v>309</v>
      </c>
      <c r="S152" s="7">
        <f t="shared" ca="1" si="25"/>
        <v>1</v>
      </c>
      <c r="U152" s="1" t="s">
        <v>306</v>
      </c>
    </row>
    <row r="153" spans="1:23" x14ac:dyDescent="0.3">
      <c r="A153" s="1" t="str">
        <f t="shared" si="31"/>
        <v>LP_AtkSpeedUpOnEncounterBetter_05</v>
      </c>
      <c r="B153" s="1" t="s">
        <v>304</v>
      </c>
      <c r="C153" s="1" t="str">
        <f>IF(ISERROR(VLOOKUP(B153,AffectorValueTable!$A:$A,1,0)),"어펙터밸류없음","")</f>
        <v/>
      </c>
      <c r="D153" s="1">
        <v>5</v>
      </c>
      <c r="E153" s="1" t="str">
        <f>VLOOKUP($B153,AffectorValueTable!$1:$1048576,MATCH(AffectorValueTable!$B$1,AffectorValueTable!$1:$1,0),0)</f>
        <v>CallAffectorValue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O153" s="7" t="str">
        <f t="shared" ca="1" si="32"/>
        <v/>
      </c>
      <c r="Q153" s="1" t="s">
        <v>309</v>
      </c>
      <c r="S153" s="7">
        <f t="shared" ca="1" si="25"/>
        <v>1</v>
      </c>
      <c r="U153" s="1" t="s">
        <v>306</v>
      </c>
    </row>
    <row r="154" spans="1:23" x14ac:dyDescent="0.3">
      <c r="A154" s="1" t="str">
        <f t="shared" si="30"/>
        <v>LP_AtkSpeedUpOnEncounterBetter_Spd_01</v>
      </c>
      <c r="B154" s="1" t="s">
        <v>307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4.5</v>
      </c>
      <c r="J154" s="1">
        <v>0.35</v>
      </c>
      <c r="M154" s="1" t="s">
        <v>153</v>
      </c>
      <c r="O154" s="7">
        <f t="shared" ca="1" si="23"/>
        <v>3</v>
      </c>
      <c r="R154" s="1">
        <v>1</v>
      </c>
      <c r="S154" s="7">
        <f t="shared" ca="1" si="25"/>
        <v>1</v>
      </c>
      <c r="W154" s="1" t="s">
        <v>380</v>
      </c>
    </row>
    <row r="155" spans="1:23" x14ac:dyDescent="0.3">
      <c r="A155" s="1" t="str">
        <f t="shared" si="30"/>
        <v>LP_AtkSpeedUpOnEncounterBetter_Spd_02</v>
      </c>
      <c r="B155" s="1" t="s">
        <v>307</v>
      </c>
      <c r="C155" s="1" t="str">
        <f>IF(ISERROR(VLOOKUP(B155,AffectorValueTable!$A:$A,1,0)),"어펙터밸류없음","")</f>
        <v/>
      </c>
      <c r="D155" s="1">
        <v>2</v>
      </c>
      <c r="E155" s="1" t="str">
        <f>VLOOKUP($B155,AffectorValueTable!$1:$1048576,MATCH(AffectorValueTable!$B$1,AffectorValueTable!$1:$1,0),0)</f>
        <v>ChangeActorStatus</v>
      </c>
      <c r="I155" s="1">
        <v>4.5</v>
      </c>
      <c r="J155" s="1">
        <v>0.7</v>
      </c>
      <c r="M155" s="1" t="s">
        <v>153</v>
      </c>
      <c r="O155" s="7">
        <f t="shared" ca="1" si="23"/>
        <v>3</v>
      </c>
      <c r="R155" s="1">
        <v>1</v>
      </c>
      <c r="S155" s="7">
        <f t="shared" ca="1" si="25"/>
        <v>1</v>
      </c>
      <c r="W155" s="1" t="s">
        <v>380</v>
      </c>
    </row>
    <row r="156" spans="1:23" x14ac:dyDescent="0.3">
      <c r="A156" s="1" t="str">
        <f t="shared" ref="A156:A158" si="33">B156&amp;"_"&amp;TEXT(D156,"00")</f>
        <v>LP_AtkSpeedUpOnEncounterBetter_Spd_03</v>
      </c>
      <c r="B156" s="1" t="s">
        <v>307</v>
      </c>
      <c r="C156" s="1" t="str">
        <f>IF(ISERROR(VLOOKUP(B156,AffectorValueTable!$A:$A,1,0)),"어펙터밸류없음","")</f>
        <v/>
      </c>
      <c r="D156" s="1">
        <v>3</v>
      </c>
      <c r="E156" s="1" t="str">
        <f>VLOOKUP($B156,AffectorValueTable!$1:$1048576,MATCH(AffectorValueTable!$B$1,AffectorValueTable!$1:$1,0),0)</f>
        <v>ChangeActorStatus</v>
      </c>
      <c r="I156" s="1">
        <v>4.5</v>
      </c>
      <c r="J156" s="1">
        <v>1.05</v>
      </c>
      <c r="M156" s="1" t="s">
        <v>153</v>
      </c>
      <c r="O156" s="7">
        <f t="shared" ref="O156:O158" ca="1" si="34">IF(NOT(ISBLANK(N156)),N156,
IF(ISBLANK(M156),"",
VLOOKUP(M156,OFFSET(INDIRECT("$A:$B"),0,MATCH(M$1&amp;"_Verify",INDIRECT("$1:$1"),0)-1),2,0)
))</f>
        <v>3</v>
      </c>
      <c r="R156" s="1">
        <v>1</v>
      </c>
      <c r="S156" s="7">
        <f t="shared" ca="1" si="25"/>
        <v>1</v>
      </c>
      <c r="W156" s="1" t="s">
        <v>380</v>
      </c>
    </row>
    <row r="157" spans="1:23" x14ac:dyDescent="0.3">
      <c r="A157" s="1" t="str">
        <f t="shared" si="33"/>
        <v>LP_AtkSpeedUpOnEncounterBetter_Spd_04</v>
      </c>
      <c r="B157" s="1" t="s">
        <v>307</v>
      </c>
      <c r="C157" s="1" t="str">
        <f>IF(ISERROR(VLOOKUP(B157,AffectorValueTable!$A:$A,1,0)),"어펙터밸류없음","")</f>
        <v/>
      </c>
      <c r="D157" s="1">
        <v>4</v>
      </c>
      <c r="E157" s="1" t="str">
        <f>VLOOKUP($B157,AffectorValueTable!$1:$1048576,MATCH(AffectorValueTable!$B$1,AffectorValueTable!$1:$1,0),0)</f>
        <v>ChangeActorStatus</v>
      </c>
      <c r="I157" s="1">
        <v>4.5</v>
      </c>
      <c r="J157" s="1">
        <v>1.4</v>
      </c>
      <c r="M157" s="1" t="s">
        <v>153</v>
      </c>
      <c r="O157" s="7">
        <f t="shared" ca="1" si="34"/>
        <v>3</v>
      </c>
      <c r="R157" s="1">
        <v>1</v>
      </c>
      <c r="S157" s="7">
        <f t="shared" ca="1" si="25"/>
        <v>1</v>
      </c>
      <c r="W157" s="1" t="s">
        <v>380</v>
      </c>
    </row>
    <row r="158" spans="1:23" x14ac:dyDescent="0.3">
      <c r="A158" s="1" t="str">
        <f t="shared" si="33"/>
        <v>LP_AtkSpeedUpOnEncounterBetter_Spd_05</v>
      </c>
      <c r="B158" s="1" t="s">
        <v>307</v>
      </c>
      <c r="C158" s="1" t="str">
        <f>IF(ISERROR(VLOOKUP(B158,AffectorValueTable!$A:$A,1,0)),"어펙터밸류없음","")</f>
        <v/>
      </c>
      <c r="D158" s="1">
        <v>5</v>
      </c>
      <c r="E158" s="1" t="str">
        <f>VLOOKUP($B158,AffectorValueTable!$1:$1048576,MATCH(AffectorValueTable!$B$1,AffectorValueTable!$1:$1,0),0)</f>
        <v>ChangeActorStatus</v>
      </c>
      <c r="I158" s="1">
        <v>4.5</v>
      </c>
      <c r="J158" s="1">
        <v>1.75</v>
      </c>
      <c r="M158" s="1" t="s">
        <v>153</v>
      </c>
      <c r="O158" s="7">
        <f t="shared" ca="1" si="34"/>
        <v>3</v>
      </c>
      <c r="R158" s="1">
        <v>1</v>
      </c>
      <c r="S158" s="7">
        <f t="shared" ca="1" si="25"/>
        <v>1</v>
      </c>
      <c r="W158" s="1" t="s">
        <v>380</v>
      </c>
    </row>
    <row r="159" spans="1:23" x14ac:dyDescent="0.3">
      <c r="A159" s="1" t="str">
        <f t="shared" ref="A159:A163" si="35">B159&amp;"_"&amp;TEXT(D159,"00")</f>
        <v>LP_VampireOnAttack_01</v>
      </c>
      <c r="B159" s="1" t="s">
        <v>311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CallAffectorValue</v>
      </c>
      <c r="I159" s="1">
        <v>-1</v>
      </c>
      <c r="O159" s="7" t="str">
        <f t="shared" ref="O159:O163" ca="1" si="36">IF(NOT(ISBLANK(N159)),N159,
IF(ISBLANK(M159),"",
VLOOKUP(M159,OFFSET(INDIRECT("$A:$B"),0,MATCH(M$1&amp;"_Verify",INDIRECT("$1:$1"),0)-1),2,0)
))</f>
        <v/>
      </c>
      <c r="Q159" s="1" t="s">
        <v>313</v>
      </c>
      <c r="S159" s="7">
        <f t="shared" ca="1" si="25"/>
        <v>5</v>
      </c>
      <c r="U159" s="1" t="s">
        <v>312</v>
      </c>
    </row>
    <row r="160" spans="1:23" x14ac:dyDescent="0.3">
      <c r="A160" s="1" t="str">
        <f t="shared" si="35"/>
        <v>LP_VampireOnAttack_02</v>
      </c>
      <c r="B160" s="1" t="s">
        <v>311</v>
      </c>
      <c r="C160" s="1" t="str">
        <f>IF(ISERROR(VLOOKUP(B160,AffectorValueTable!$A:$A,1,0)),"어펙터밸류없음","")</f>
        <v/>
      </c>
      <c r="D160" s="1">
        <v>2</v>
      </c>
      <c r="E160" s="1" t="str">
        <f>VLOOKUP($B160,AffectorValueTable!$1:$1048576,MATCH(AffectorValueTable!$B$1,AffectorValueTable!$1:$1,0),0)</f>
        <v>CallAffectorValue</v>
      </c>
      <c r="I160" s="1">
        <v>-1</v>
      </c>
      <c r="O160" s="7" t="str">
        <f t="shared" ca="1" si="36"/>
        <v/>
      </c>
      <c r="Q160" s="1" t="s">
        <v>313</v>
      </c>
      <c r="S160" s="7">
        <f t="shared" ca="1" si="25"/>
        <v>5</v>
      </c>
      <c r="U160" s="1" t="s">
        <v>312</v>
      </c>
    </row>
    <row r="161" spans="1:21" x14ac:dyDescent="0.3">
      <c r="A161" s="1" t="str">
        <f t="shared" si="35"/>
        <v>LP_VampireOnAttack_03</v>
      </c>
      <c r="B161" s="1" t="s">
        <v>311</v>
      </c>
      <c r="C161" s="1" t="str">
        <f>IF(ISERROR(VLOOKUP(B161,AffectorValueTable!$A:$A,1,0)),"어펙터밸류없음","")</f>
        <v/>
      </c>
      <c r="D161" s="1">
        <v>3</v>
      </c>
      <c r="E161" s="1" t="str">
        <f>VLOOKUP($B161,AffectorValueTable!$1:$1048576,MATCH(AffectorValueTable!$B$1,AffectorValueTable!$1:$1,0),0)</f>
        <v>CallAffectorValue</v>
      </c>
      <c r="I161" s="1">
        <v>-1</v>
      </c>
      <c r="O161" s="7" t="str">
        <f t="shared" ca="1" si="36"/>
        <v/>
      </c>
      <c r="Q161" s="1" t="s">
        <v>313</v>
      </c>
      <c r="S161" s="7">
        <f t="shared" ca="1" si="25"/>
        <v>5</v>
      </c>
      <c r="U161" s="1" t="s">
        <v>312</v>
      </c>
    </row>
    <row r="162" spans="1:21" x14ac:dyDescent="0.3">
      <c r="A162" s="1" t="str">
        <f t="shared" si="35"/>
        <v>LP_VampireOnAttack_04</v>
      </c>
      <c r="B162" s="1" t="s">
        <v>311</v>
      </c>
      <c r="C162" s="1" t="str">
        <f>IF(ISERROR(VLOOKUP(B162,AffectorValueTable!$A:$A,1,0)),"어펙터밸류없음","")</f>
        <v/>
      </c>
      <c r="D162" s="1">
        <v>4</v>
      </c>
      <c r="E162" s="1" t="str">
        <f>VLOOKUP($B162,AffectorValueTable!$1:$1048576,MATCH(AffectorValueTable!$B$1,AffectorValueTable!$1:$1,0),0)</f>
        <v>CallAffectorValue</v>
      </c>
      <c r="I162" s="1">
        <v>-1</v>
      </c>
      <c r="O162" s="7" t="str">
        <f t="shared" ca="1" si="36"/>
        <v/>
      </c>
      <c r="Q162" s="1" t="s">
        <v>313</v>
      </c>
      <c r="S162" s="7">
        <f t="shared" ca="1" si="25"/>
        <v>5</v>
      </c>
      <c r="U162" s="1" t="s">
        <v>312</v>
      </c>
    </row>
    <row r="163" spans="1:21" x14ac:dyDescent="0.3">
      <c r="A163" s="1" t="str">
        <f t="shared" si="35"/>
        <v>LP_VampireOnAttack_05</v>
      </c>
      <c r="B163" s="1" t="s">
        <v>311</v>
      </c>
      <c r="C163" s="1" t="str">
        <f>IF(ISERROR(VLOOKUP(B163,AffectorValueTable!$A:$A,1,0)),"어펙터밸류없음","")</f>
        <v/>
      </c>
      <c r="D163" s="1">
        <v>5</v>
      </c>
      <c r="E163" s="1" t="str">
        <f>VLOOKUP($B163,AffectorValueTable!$1:$1048576,MATCH(AffectorValueTable!$B$1,AffectorValueTable!$1:$1,0),0)</f>
        <v>CallAffectorValue</v>
      </c>
      <c r="I163" s="1">
        <v>-1</v>
      </c>
      <c r="O163" s="7" t="str">
        <f t="shared" ca="1" si="36"/>
        <v/>
      </c>
      <c r="Q163" s="1" t="s">
        <v>313</v>
      </c>
      <c r="S163" s="7">
        <f t="shared" ca="1" si="25"/>
        <v>5</v>
      </c>
      <c r="U163" s="1" t="s">
        <v>312</v>
      </c>
    </row>
    <row r="164" spans="1:21" x14ac:dyDescent="0.3">
      <c r="A164" s="1" t="str">
        <f t="shared" ref="A164:A173" si="37">B164&amp;"_"&amp;TEXT(D164,"00")</f>
        <v>LP_VampireOnAttack_Heal_01</v>
      </c>
      <c r="B164" s="1" t="s">
        <v>312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Heal</v>
      </c>
      <c r="L164" s="1">
        <v>0.01</v>
      </c>
      <c r="O164" s="7" t="str">
        <f t="shared" ref="O164:O173" ca="1" si="38">IF(NOT(ISBLANK(N164)),N164,
IF(ISBLANK(M164),"",
VLOOKUP(M164,OFFSET(INDIRECT("$A:$B"),0,MATCH(M$1&amp;"_Verify",INDIRECT("$1:$1"),0)-1),2,0)
))</f>
        <v/>
      </c>
      <c r="S164" s="7" t="str">
        <f t="shared" ca="1" si="25"/>
        <v/>
      </c>
    </row>
    <row r="165" spans="1:21" x14ac:dyDescent="0.3">
      <c r="A165" s="1" t="str">
        <f t="shared" si="37"/>
        <v>LP_VampireOnAttack_Heal_02</v>
      </c>
      <c r="B165" s="1" t="s">
        <v>312</v>
      </c>
      <c r="C165" s="1" t="str">
        <f>IF(ISERROR(VLOOKUP(B165,AffectorValueTable!$A:$A,1,0)),"어펙터밸류없음","")</f>
        <v/>
      </c>
      <c r="D165" s="1">
        <v>2</v>
      </c>
      <c r="E165" s="1" t="str">
        <f>VLOOKUP($B165,AffectorValueTable!$1:$1048576,MATCH(AffectorValueTable!$B$1,AffectorValueTable!$1:$1,0),0)</f>
        <v>Heal</v>
      </c>
      <c r="L165" s="1">
        <v>0.02</v>
      </c>
      <c r="O165" s="7" t="str">
        <f t="shared" ca="1" si="38"/>
        <v/>
      </c>
      <c r="S165" s="7" t="str">
        <f t="shared" ca="1" si="25"/>
        <v/>
      </c>
    </row>
    <row r="166" spans="1:21" x14ac:dyDescent="0.3">
      <c r="A166" s="1" t="str">
        <f t="shared" si="37"/>
        <v>LP_VampireOnAttack_Heal_03</v>
      </c>
      <c r="B166" s="1" t="s">
        <v>312</v>
      </c>
      <c r="C166" s="1" t="str">
        <f>IF(ISERROR(VLOOKUP(B166,AffectorValueTable!$A:$A,1,0)),"어펙터밸류없음","")</f>
        <v/>
      </c>
      <c r="D166" s="1">
        <v>3</v>
      </c>
      <c r="E166" s="1" t="str">
        <f>VLOOKUP($B166,AffectorValueTable!$1:$1048576,MATCH(AffectorValueTable!$B$1,AffectorValueTable!$1:$1,0),0)</f>
        <v>Heal</v>
      </c>
      <c r="L166" s="1">
        <v>0.03</v>
      </c>
      <c r="O166" s="7" t="str">
        <f t="shared" ca="1" si="38"/>
        <v/>
      </c>
      <c r="S166" s="7" t="str">
        <f t="shared" ca="1" si="25"/>
        <v/>
      </c>
    </row>
    <row r="167" spans="1:21" x14ac:dyDescent="0.3">
      <c r="A167" s="1" t="str">
        <f t="shared" si="37"/>
        <v>LP_VampireOnAttack_Heal_04</v>
      </c>
      <c r="B167" s="1" t="s">
        <v>312</v>
      </c>
      <c r="C167" s="1" t="str">
        <f>IF(ISERROR(VLOOKUP(B167,AffectorValueTable!$A:$A,1,0)),"어펙터밸류없음","")</f>
        <v/>
      </c>
      <c r="D167" s="1">
        <v>4</v>
      </c>
      <c r="E167" s="1" t="str">
        <f>VLOOKUP($B167,AffectorValueTable!$1:$1048576,MATCH(AffectorValueTable!$B$1,AffectorValueTable!$1:$1,0),0)</f>
        <v>Heal</v>
      </c>
      <c r="L167" s="1">
        <v>0.04</v>
      </c>
      <c r="O167" s="7" t="str">
        <f t="shared" ca="1" si="38"/>
        <v/>
      </c>
      <c r="S167" s="7" t="str">
        <f t="shared" ca="1" si="25"/>
        <v/>
      </c>
    </row>
    <row r="168" spans="1:21" x14ac:dyDescent="0.3">
      <c r="A168" s="1" t="str">
        <f t="shared" si="37"/>
        <v>LP_VampireOnAttack_Heal_05</v>
      </c>
      <c r="B168" s="1" t="s">
        <v>312</v>
      </c>
      <c r="C168" s="1" t="str">
        <f>IF(ISERROR(VLOOKUP(B168,AffectorValueTable!$A:$A,1,0)),"어펙터밸류없음","")</f>
        <v/>
      </c>
      <c r="D168" s="1">
        <v>5</v>
      </c>
      <c r="E168" s="1" t="str">
        <f>VLOOKUP($B168,AffectorValueTable!$1:$1048576,MATCH(AffectorValueTable!$B$1,AffectorValueTable!$1:$1,0),0)</f>
        <v>Heal</v>
      </c>
      <c r="L168" s="1">
        <v>0.05</v>
      </c>
      <c r="O168" s="7" t="str">
        <f t="shared" ca="1" si="38"/>
        <v/>
      </c>
      <c r="S168" s="7" t="str">
        <f t="shared" ca="1" si="25"/>
        <v/>
      </c>
    </row>
    <row r="169" spans="1:21" x14ac:dyDescent="0.3">
      <c r="A169" s="1" t="str">
        <f t="shared" si="37"/>
        <v>LP_VampireOnAttackBetter_01</v>
      </c>
      <c r="B169" s="1" t="s">
        <v>314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CallAffectorValue</v>
      </c>
      <c r="I169" s="1">
        <v>-1</v>
      </c>
      <c r="O169" s="7" t="str">
        <f t="shared" ca="1" si="38"/>
        <v/>
      </c>
      <c r="Q169" s="1" t="s">
        <v>313</v>
      </c>
      <c r="S169" s="7">
        <f t="shared" ca="1" si="25"/>
        <v>5</v>
      </c>
      <c r="U169" s="1" t="s">
        <v>315</v>
      </c>
    </row>
    <row r="170" spans="1:21" x14ac:dyDescent="0.3">
      <c r="A170" s="1" t="str">
        <f t="shared" si="37"/>
        <v>LP_VampireOnAttackBetter_02</v>
      </c>
      <c r="B170" s="1" t="s">
        <v>314</v>
      </c>
      <c r="C170" s="1" t="str">
        <f>IF(ISERROR(VLOOKUP(B170,AffectorValueTable!$A:$A,1,0)),"어펙터밸류없음","")</f>
        <v/>
      </c>
      <c r="D170" s="1">
        <v>2</v>
      </c>
      <c r="E170" s="1" t="str">
        <f>VLOOKUP($B170,AffectorValueTable!$1:$1048576,MATCH(AffectorValueTable!$B$1,AffectorValueTable!$1:$1,0),0)</f>
        <v>CallAffectorValue</v>
      </c>
      <c r="I170" s="1">
        <v>-1</v>
      </c>
      <c r="O170" s="7" t="str">
        <f t="shared" ca="1" si="38"/>
        <v/>
      </c>
      <c r="Q170" s="1" t="s">
        <v>313</v>
      </c>
      <c r="S170" s="7">
        <f t="shared" ca="1" si="25"/>
        <v>5</v>
      </c>
      <c r="U170" s="1" t="s">
        <v>315</v>
      </c>
    </row>
    <row r="171" spans="1:21" x14ac:dyDescent="0.3">
      <c r="A171" s="1" t="str">
        <f t="shared" si="37"/>
        <v>LP_VampireOnAttackBetter_03</v>
      </c>
      <c r="B171" s="1" t="s">
        <v>314</v>
      </c>
      <c r="C171" s="1" t="str">
        <f>IF(ISERROR(VLOOKUP(B171,AffectorValueTable!$A:$A,1,0)),"어펙터밸류없음","")</f>
        <v/>
      </c>
      <c r="D171" s="1">
        <v>3</v>
      </c>
      <c r="E171" s="1" t="str">
        <f>VLOOKUP($B171,AffectorValueTable!$1:$1048576,MATCH(AffectorValueTable!$B$1,AffectorValueTable!$1:$1,0),0)</f>
        <v>CallAffectorValue</v>
      </c>
      <c r="I171" s="1">
        <v>-1</v>
      </c>
      <c r="O171" s="7" t="str">
        <f t="shared" ca="1" si="38"/>
        <v/>
      </c>
      <c r="Q171" s="1" t="s">
        <v>313</v>
      </c>
      <c r="S171" s="7">
        <f t="shared" ca="1" si="25"/>
        <v>5</v>
      </c>
      <c r="U171" s="1" t="s">
        <v>315</v>
      </c>
    </row>
    <row r="172" spans="1:21" x14ac:dyDescent="0.3">
      <c r="A172" s="1" t="str">
        <f t="shared" si="37"/>
        <v>LP_VampireOnAttackBetter_04</v>
      </c>
      <c r="B172" s="1" t="s">
        <v>314</v>
      </c>
      <c r="C172" s="1" t="str">
        <f>IF(ISERROR(VLOOKUP(B172,AffectorValueTable!$A:$A,1,0)),"어펙터밸류없음","")</f>
        <v/>
      </c>
      <c r="D172" s="1">
        <v>4</v>
      </c>
      <c r="E172" s="1" t="str">
        <f>VLOOKUP($B172,AffectorValueTable!$1:$1048576,MATCH(AffectorValueTable!$B$1,AffectorValueTable!$1:$1,0),0)</f>
        <v>CallAffectorValue</v>
      </c>
      <c r="I172" s="1">
        <v>-1</v>
      </c>
      <c r="O172" s="7" t="str">
        <f t="shared" ca="1" si="38"/>
        <v/>
      </c>
      <c r="Q172" s="1" t="s">
        <v>313</v>
      </c>
      <c r="S172" s="7">
        <f t="shared" ca="1" si="25"/>
        <v>5</v>
      </c>
      <c r="U172" s="1" t="s">
        <v>315</v>
      </c>
    </row>
    <row r="173" spans="1:21" x14ac:dyDescent="0.3">
      <c r="A173" s="1" t="str">
        <f t="shared" si="37"/>
        <v>LP_VampireOnAttackBetter_05</v>
      </c>
      <c r="B173" s="1" t="s">
        <v>314</v>
      </c>
      <c r="C173" s="1" t="str">
        <f>IF(ISERROR(VLOOKUP(B173,AffectorValueTable!$A:$A,1,0)),"어펙터밸류없음","")</f>
        <v/>
      </c>
      <c r="D173" s="1">
        <v>5</v>
      </c>
      <c r="E173" s="1" t="str">
        <f>VLOOKUP($B173,AffectorValueTable!$1:$1048576,MATCH(AffectorValueTable!$B$1,AffectorValueTable!$1:$1,0),0)</f>
        <v>CallAffectorValue</v>
      </c>
      <c r="I173" s="1">
        <v>-1</v>
      </c>
      <c r="O173" s="7" t="str">
        <f t="shared" ca="1" si="38"/>
        <v/>
      </c>
      <c r="Q173" s="1" t="s">
        <v>313</v>
      </c>
      <c r="S173" s="7">
        <f t="shared" ca="1" si="25"/>
        <v>5</v>
      </c>
      <c r="U173" s="1" t="s">
        <v>315</v>
      </c>
    </row>
    <row r="174" spans="1:21" x14ac:dyDescent="0.3">
      <c r="A174" s="1" t="str">
        <f t="shared" ref="A174:A183" si="39">B174&amp;"_"&amp;TEXT(D174,"00")</f>
        <v>LP_VampireOnAttackBetter_Heal_01</v>
      </c>
      <c r="B174" s="1" t="s">
        <v>315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Heal</v>
      </c>
      <c r="L174" s="1">
        <v>0.02</v>
      </c>
      <c r="O174" s="7" t="str">
        <f t="shared" ref="O174:O183" ca="1" si="40">IF(NOT(ISBLANK(N174)),N174,
IF(ISBLANK(M174),"",
VLOOKUP(M174,OFFSET(INDIRECT("$A:$B"),0,MATCH(M$1&amp;"_Verify",INDIRECT("$1:$1"),0)-1),2,0)
))</f>
        <v/>
      </c>
      <c r="S174" s="7" t="str">
        <f t="shared" ca="1" si="25"/>
        <v/>
      </c>
    </row>
    <row r="175" spans="1:21" x14ac:dyDescent="0.3">
      <c r="A175" s="1" t="str">
        <f t="shared" si="39"/>
        <v>LP_VampireOnAttackBetter_Heal_02</v>
      </c>
      <c r="B175" s="1" t="s">
        <v>315</v>
      </c>
      <c r="C175" s="1" t="str">
        <f>IF(ISERROR(VLOOKUP(B175,AffectorValueTable!$A:$A,1,0)),"어펙터밸류없음","")</f>
        <v/>
      </c>
      <c r="D175" s="1">
        <v>2</v>
      </c>
      <c r="E175" s="1" t="str">
        <f>VLOOKUP($B175,AffectorValueTable!$1:$1048576,MATCH(AffectorValueTable!$B$1,AffectorValueTable!$1:$1,0),0)</f>
        <v>Heal</v>
      </c>
      <c r="L175" s="1">
        <v>0.04</v>
      </c>
      <c r="O175" s="7" t="str">
        <f t="shared" ca="1" si="40"/>
        <v/>
      </c>
      <c r="S175" s="7" t="str">
        <f t="shared" ca="1" si="25"/>
        <v/>
      </c>
    </row>
    <row r="176" spans="1:21" x14ac:dyDescent="0.3">
      <c r="A176" s="1" t="str">
        <f t="shared" si="39"/>
        <v>LP_VampireOnAttackBetter_Heal_03</v>
      </c>
      <c r="B176" s="1" t="s">
        <v>315</v>
      </c>
      <c r="C176" s="1" t="str">
        <f>IF(ISERROR(VLOOKUP(B176,AffectorValueTable!$A:$A,1,0)),"어펙터밸류없음","")</f>
        <v/>
      </c>
      <c r="D176" s="1">
        <v>3</v>
      </c>
      <c r="E176" s="1" t="str">
        <f>VLOOKUP($B176,AffectorValueTable!$1:$1048576,MATCH(AffectorValueTable!$B$1,AffectorValueTable!$1:$1,0),0)</f>
        <v>Heal</v>
      </c>
      <c r="L176" s="1">
        <v>0.06</v>
      </c>
      <c r="O176" s="7" t="str">
        <f t="shared" ca="1" si="40"/>
        <v/>
      </c>
      <c r="S176" s="7" t="str">
        <f t="shared" ca="1" si="25"/>
        <v/>
      </c>
    </row>
    <row r="177" spans="1:21" x14ac:dyDescent="0.3">
      <c r="A177" s="1" t="str">
        <f t="shared" si="39"/>
        <v>LP_VampireOnAttackBetter_Heal_04</v>
      </c>
      <c r="B177" s="1" t="s">
        <v>315</v>
      </c>
      <c r="C177" s="1" t="str">
        <f>IF(ISERROR(VLOOKUP(B177,AffectorValueTable!$A:$A,1,0)),"어펙터밸류없음","")</f>
        <v/>
      </c>
      <c r="D177" s="1">
        <v>4</v>
      </c>
      <c r="E177" s="1" t="str">
        <f>VLOOKUP($B177,AffectorValueTable!$1:$1048576,MATCH(AffectorValueTable!$B$1,AffectorValueTable!$1:$1,0),0)</f>
        <v>Heal</v>
      </c>
      <c r="L177" s="1">
        <v>0.08</v>
      </c>
      <c r="O177" s="7" t="str">
        <f t="shared" ca="1" si="40"/>
        <v/>
      </c>
      <c r="S177" s="7" t="str">
        <f t="shared" ca="1" si="25"/>
        <v/>
      </c>
    </row>
    <row r="178" spans="1:21" x14ac:dyDescent="0.3">
      <c r="A178" s="1" t="str">
        <f t="shared" si="39"/>
        <v>LP_VampireOnAttackBetter_Heal_05</v>
      </c>
      <c r="B178" s="1" t="s">
        <v>315</v>
      </c>
      <c r="C178" s="1" t="str">
        <f>IF(ISERROR(VLOOKUP(B178,AffectorValueTable!$A:$A,1,0)),"어펙터밸류없음","")</f>
        <v/>
      </c>
      <c r="D178" s="1">
        <v>5</v>
      </c>
      <c r="E178" s="1" t="str">
        <f>VLOOKUP($B178,AffectorValueTable!$1:$1048576,MATCH(AffectorValueTable!$B$1,AffectorValueTable!$1:$1,0),0)</f>
        <v>Heal</v>
      </c>
      <c r="L178" s="1">
        <v>0.1</v>
      </c>
      <c r="O178" s="7" t="str">
        <f t="shared" ca="1" si="40"/>
        <v/>
      </c>
      <c r="S178" s="7" t="str">
        <f t="shared" ca="1" si="25"/>
        <v/>
      </c>
    </row>
    <row r="179" spans="1:21" x14ac:dyDescent="0.3">
      <c r="A179" s="1" t="str">
        <f t="shared" si="39"/>
        <v>LP_RecoverOnAttacked_01</v>
      </c>
      <c r="B179" s="1" t="s">
        <v>316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CallAffectorValue</v>
      </c>
      <c r="I179" s="1">
        <v>-1</v>
      </c>
      <c r="O179" s="7" t="str">
        <f t="shared" ca="1" si="40"/>
        <v/>
      </c>
      <c r="Q179" s="1" t="s">
        <v>229</v>
      </c>
      <c r="S179" s="7">
        <f t="shared" ca="1" si="25"/>
        <v>4</v>
      </c>
      <c r="U179" s="1" t="s">
        <v>317</v>
      </c>
    </row>
    <row r="180" spans="1:21" x14ac:dyDescent="0.3">
      <c r="A180" s="1" t="str">
        <f t="shared" si="39"/>
        <v>LP_RecoverOnAttacked_02</v>
      </c>
      <c r="B180" s="1" t="s">
        <v>316</v>
      </c>
      <c r="C180" s="1" t="str">
        <f>IF(ISERROR(VLOOKUP(B180,AffectorValueTable!$A:$A,1,0)),"어펙터밸류없음","")</f>
        <v/>
      </c>
      <c r="D180" s="1">
        <v>2</v>
      </c>
      <c r="E180" s="1" t="str">
        <f>VLOOKUP($B180,AffectorValueTable!$1:$1048576,MATCH(AffectorValueTable!$B$1,AffectorValueTable!$1:$1,0),0)</f>
        <v>CallAffectorValue</v>
      </c>
      <c r="I180" s="1">
        <v>-1</v>
      </c>
      <c r="O180" s="7" t="str">
        <f t="shared" ca="1" si="40"/>
        <v/>
      </c>
      <c r="Q180" s="1" t="s">
        <v>229</v>
      </c>
      <c r="S180" s="7">
        <f t="shared" ca="1" si="25"/>
        <v>4</v>
      </c>
      <c r="U180" s="1" t="s">
        <v>317</v>
      </c>
    </row>
    <row r="181" spans="1:21" x14ac:dyDescent="0.3">
      <c r="A181" s="1" t="str">
        <f t="shared" si="39"/>
        <v>LP_RecoverOnAttacked_03</v>
      </c>
      <c r="B181" s="1" t="s">
        <v>316</v>
      </c>
      <c r="C181" s="1" t="str">
        <f>IF(ISERROR(VLOOKUP(B181,AffectorValueTable!$A:$A,1,0)),"어펙터밸류없음","")</f>
        <v/>
      </c>
      <c r="D181" s="1">
        <v>3</v>
      </c>
      <c r="E181" s="1" t="str">
        <f>VLOOKUP($B181,AffectorValueTable!$1:$1048576,MATCH(AffectorValueTable!$B$1,AffectorValueTable!$1:$1,0),0)</f>
        <v>CallAffectorValue</v>
      </c>
      <c r="I181" s="1">
        <v>-1</v>
      </c>
      <c r="O181" s="7" t="str">
        <f t="shared" ca="1" si="40"/>
        <v/>
      </c>
      <c r="Q181" s="1" t="s">
        <v>229</v>
      </c>
      <c r="S181" s="7">
        <f t="shared" ca="1" si="25"/>
        <v>4</v>
      </c>
      <c r="U181" s="1" t="s">
        <v>317</v>
      </c>
    </row>
    <row r="182" spans="1:21" x14ac:dyDescent="0.3">
      <c r="A182" s="1" t="str">
        <f t="shared" si="39"/>
        <v>LP_RecoverOnAttacked_04</v>
      </c>
      <c r="B182" s="1" t="s">
        <v>316</v>
      </c>
      <c r="C182" s="1" t="str">
        <f>IF(ISERROR(VLOOKUP(B182,AffectorValueTable!$A:$A,1,0)),"어펙터밸류없음","")</f>
        <v/>
      </c>
      <c r="D182" s="1">
        <v>4</v>
      </c>
      <c r="E182" s="1" t="str">
        <f>VLOOKUP($B182,AffectorValueTable!$1:$1048576,MATCH(AffectorValueTable!$B$1,AffectorValueTable!$1:$1,0),0)</f>
        <v>CallAffectorValue</v>
      </c>
      <c r="I182" s="1">
        <v>-1</v>
      </c>
      <c r="O182" s="7" t="str">
        <f t="shared" ca="1" si="40"/>
        <v/>
      </c>
      <c r="Q182" s="1" t="s">
        <v>229</v>
      </c>
      <c r="S182" s="7">
        <f t="shared" ca="1" si="25"/>
        <v>4</v>
      </c>
      <c r="U182" s="1" t="s">
        <v>317</v>
      </c>
    </row>
    <row r="183" spans="1:21" x14ac:dyDescent="0.3">
      <c r="A183" s="1" t="str">
        <f t="shared" si="39"/>
        <v>LP_RecoverOnAttacked_05</v>
      </c>
      <c r="B183" s="1" t="s">
        <v>316</v>
      </c>
      <c r="C183" s="1" t="str">
        <f>IF(ISERROR(VLOOKUP(B183,AffectorValueTable!$A:$A,1,0)),"어펙터밸류없음","")</f>
        <v/>
      </c>
      <c r="D183" s="1">
        <v>5</v>
      </c>
      <c r="E183" s="1" t="str">
        <f>VLOOKUP($B183,AffectorValueTable!$1:$1048576,MATCH(AffectorValueTable!$B$1,AffectorValueTable!$1:$1,0),0)</f>
        <v>CallAffectorValue</v>
      </c>
      <c r="I183" s="1">
        <v>-1</v>
      </c>
      <c r="O183" s="7" t="str">
        <f t="shared" ca="1" si="40"/>
        <v/>
      </c>
      <c r="Q183" s="1" t="s">
        <v>229</v>
      </c>
      <c r="S183" s="7">
        <f t="shared" ca="1" si="25"/>
        <v>4</v>
      </c>
      <c r="U183" s="1" t="s">
        <v>317</v>
      </c>
    </row>
    <row r="184" spans="1:21" x14ac:dyDescent="0.3">
      <c r="A184" s="1" t="str">
        <f t="shared" ref="A184:A187" si="41">B184&amp;"_"&amp;TEXT(D184,"00")</f>
        <v>LP_RecoverOnAttacked_06</v>
      </c>
      <c r="B184" s="1" t="s">
        <v>316</v>
      </c>
      <c r="C184" s="1" t="str">
        <f>IF(ISERROR(VLOOKUP(B184,AffectorValueTable!$A:$A,1,0)),"어펙터밸류없음","")</f>
        <v/>
      </c>
      <c r="D184" s="1">
        <v>6</v>
      </c>
      <c r="E184" s="1" t="str">
        <f>VLOOKUP($B184,AffectorValueTable!$1:$1048576,MATCH(AffectorValueTable!$B$1,AffectorValueTable!$1:$1,0),0)</f>
        <v>CallAffectorValue</v>
      </c>
      <c r="I184" s="1">
        <v>-1</v>
      </c>
      <c r="O184" s="7" t="str">
        <f t="shared" ref="O184:O187" ca="1" si="42">IF(NOT(ISBLANK(N184)),N184,
IF(ISBLANK(M184),"",
VLOOKUP(M184,OFFSET(INDIRECT("$A:$B"),0,MATCH(M$1&amp;"_Verify",INDIRECT("$1:$1"),0)-1),2,0)
))</f>
        <v/>
      </c>
      <c r="Q184" s="1" t="s">
        <v>229</v>
      </c>
      <c r="S184" s="7">
        <f t="shared" ca="1" si="25"/>
        <v>4</v>
      </c>
      <c r="U184" s="1" t="s">
        <v>317</v>
      </c>
    </row>
    <row r="185" spans="1:21" x14ac:dyDescent="0.3">
      <c r="A185" s="1" t="str">
        <f t="shared" si="41"/>
        <v>LP_RecoverOnAttacked_07</v>
      </c>
      <c r="B185" s="1" t="s">
        <v>316</v>
      </c>
      <c r="C185" s="1" t="str">
        <f>IF(ISERROR(VLOOKUP(B185,AffectorValueTable!$A:$A,1,0)),"어펙터밸류없음","")</f>
        <v/>
      </c>
      <c r="D185" s="1">
        <v>7</v>
      </c>
      <c r="E185" s="1" t="str">
        <f>VLOOKUP($B185,AffectorValueTable!$1:$1048576,MATCH(AffectorValueTable!$B$1,AffectorValueTable!$1:$1,0),0)</f>
        <v>CallAffectorValue</v>
      </c>
      <c r="I185" s="1">
        <v>-1</v>
      </c>
      <c r="O185" s="7" t="str">
        <f t="shared" ca="1" si="42"/>
        <v/>
      </c>
      <c r="Q185" s="1" t="s">
        <v>229</v>
      </c>
      <c r="S185" s="7">
        <f t="shared" ca="1" si="25"/>
        <v>4</v>
      </c>
      <c r="U185" s="1" t="s">
        <v>317</v>
      </c>
    </row>
    <row r="186" spans="1:21" x14ac:dyDescent="0.3">
      <c r="A186" s="1" t="str">
        <f t="shared" si="41"/>
        <v>LP_RecoverOnAttacked_08</v>
      </c>
      <c r="B186" s="1" t="s">
        <v>316</v>
      </c>
      <c r="C186" s="1" t="str">
        <f>IF(ISERROR(VLOOKUP(B186,AffectorValueTable!$A:$A,1,0)),"어펙터밸류없음","")</f>
        <v/>
      </c>
      <c r="D186" s="1">
        <v>8</v>
      </c>
      <c r="E186" s="1" t="str">
        <f>VLOOKUP($B186,AffectorValueTable!$1:$1048576,MATCH(AffectorValueTable!$B$1,AffectorValueTable!$1:$1,0),0)</f>
        <v>CallAffectorValue</v>
      </c>
      <c r="I186" s="1">
        <v>-1</v>
      </c>
      <c r="O186" s="7" t="str">
        <f t="shared" ca="1" si="42"/>
        <v/>
      </c>
      <c r="Q186" s="1" t="s">
        <v>229</v>
      </c>
      <c r="S186" s="7">
        <f t="shared" ca="1" si="25"/>
        <v>4</v>
      </c>
      <c r="U186" s="1" t="s">
        <v>317</v>
      </c>
    </row>
    <row r="187" spans="1:21" x14ac:dyDescent="0.3">
      <c r="A187" s="1" t="str">
        <f t="shared" si="41"/>
        <v>LP_RecoverOnAttacked_09</v>
      </c>
      <c r="B187" s="1" t="s">
        <v>316</v>
      </c>
      <c r="C187" s="1" t="str">
        <f>IF(ISERROR(VLOOKUP(B187,AffectorValueTable!$A:$A,1,0)),"어펙터밸류없음","")</f>
        <v/>
      </c>
      <c r="D187" s="1">
        <v>9</v>
      </c>
      <c r="E187" s="1" t="str">
        <f>VLOOKUP($B187,AffectorValueTable!$1:$1048576,MATCH(AffectorValueTable!$B$1,AffectorValueTable!$1:$1,0),0)</f>
        <v>CallAffectorValue</v>
      </c>
      <c r="I187" s="1">
        <v>-1</v>
      </c>
      <c r="O187" s="7" t="str">
        <f t="shared" ca="1" si="42"/>
        <v/>
      </c>
      <c r="Q187" s="1" t="s">
        <v>229</v>
      </c>
      <c r="S187" s="7">
        <f t="shared" ca="1" si="25"/>
        <v>4</v>
      </c>
      <c r="U187" s="1" t="s">
        <v>317</v>
      </c>
    </row>
    <row r="188" spans="1:21" x14ac:dyDescent="0.3">
      <c r="A188" s="1" t="str">
        <f t="shared" ref="A188:A192" si="43">B188&amp;"_"&amp;TEXT(D188,"00")</f>
        <v>LP_RecoverOnAttacked_Heal_01</v>
      </c>
      <c r="B188" s="1" t="s">
        <v>317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HealOverTime</v>
      </c>
      <c r="I188" s="1">
        <v>5</v>
      </c>
      <c r="J188" s="1">
        <v>1</v>
      </c>
      <c r="L188" s="1">
        <v>9.0899999999999995E-2</v>
      </c>
      <c r="O188" s="7" t="str">
        <f t="shared" ref="O188:O192" ca="1" si="44">IF(NOT(ISBLANK(N188)),N188,
IF(ISBLANK(M188),"",
VLOOKUP(M188,OFFSET(INDIRECT("$A:$B"),0,MATCH(M$1&amp;"_Verify",INDIRECT("$1:$1"),0)-1),2,0)
))</f>
        <v/>
      </c>
      <c r="S188" s="7" t="str">
        <f t="shared" ca="1" si="25"/>
        <v/>
      </c>
    </row>
    <row r="189" spans="1:21" x14ac:dyDescent="0.3">
      <c r="A189" s="1" t="str">
        <f t="shared" si="43"/>
        <v>LP_RecoverOnAttacked_Heal_02</v>
      </c>
      <c r="B189" s="1" t="s">
        <v>317</v>
      </c>
      <c r="C189" s="1" t="str">
        <f>IF(ISERROR(VLOOKUP(B189,AffectorValueTable!$A:$A,1,0)),"어펙터밸류없음","")</f>
        <v/>
      </c>
      <c r="D189" s="1">
        <v>2</v>
      </c>
      <c r="E189" s="1" t="str">
        <f>VLOOKUP($B189,AffectorValueTable!$1:$1048576,MATCH(AffectorValueTable!$B$1,AffectorValueTable!$1:$1,0),0)</f>
        <v>HealOverTime</v>
      </c>
      <c r="I189" s="1">
        <v>5</v>
      </c>
      <c r="J189" s="1">
        <v>1</v>
      </c>
      <c r="L189" s="1">
        <v>0.16669999999999999</v>
      </c>
      <c r="O189" s="7" t="str">
        <f t="shared" ca="1" si="44"/>
        <v/>
      </c>
      <c r="S189" s="7" t="str">
        <f t="shared" ca="1" si="25"/>
        <v/>
      </c>
    </row>
    <row r="190" spans="1:21" x14ac:dyDescent="0.3">
      <c r="A190" s="1" t="str">
        <f t="shared" si="43"/>
        <v>LP_RecoverOnAttacked_Heal_03</v>
      </c>
      <c r="B190" s="1" t="s">
        <v>317</v>
      </c>
      <c r="C190" s="1" t="str">
        <f>IF(ISERROR(VLOOKUP(B190,AffectorValueTable!$A:$A,1,0)),"어펙터밸류없음","")</f>
        <v/>
      </c>
      <c r="D190" s="1">
        <v>3</v>
      </c>
      <c r="E190" s="1" t="str">
        <f>VLOOKUP($B190,AffectorValueTable!$1:$1048576,MATCH(AffectorValueTable!$B$1,AffectorValueTable!$1:$1,0),0)</f>
        <v>HealOverTime</v>
      </c>
      <c r="I190" s="1">
        <v>5</v>
      </c>
      <c r="J190" s="1">
        <v>1</v>
      </c>
      <c r="L190" s="1">
        <v>0.23080000000000001</v>
      </c>
      <c r="O190" s="7" t="str">
        <f t="shared" ca="1" si="44"/>
        <v/>
      </c>
      <c r="S190" s="7" t="str">
        <f t="shared" ca="1" si="25"/>
        <v/>
      </c>
    </row>
    <row r="191" spans="1:21" x14ac:dyDescent="0.3">
      <c r="A191" s="1" t="str">
        <f t="shared" si="43"/>
        <v>LP_RecoverOnAttacked_Heal_04</v>
      </c>
      <c r="B191" s="1" t="s">
        <v>317</v>
      </c>
      <c r="C191" s="1" t="str">
        <f>IF(ISERROR(VLOOKUP(B191,AffectorValueTable!$A:$A,1,0)),"어펙터밸류없음","")</f>
        <v/>
      </c>
      <c r="D191" s="1">
        <v>4</v>
      </c>
      <c r="E191" s="1" t="str">
        <f>VLOOKUP($B191,AffectorValueTable!$1:$1048576,MATCH(AffectorValueTable!$B$1,AffectorValueTable!$1:$1,0),0)</f>
        <v>HealOverTime</v>
      </c>
      <c r="I191" s="1">
        <v>5</v>
      </c>
      <c r="J191" s="1">
        <v>1</v>
      </c>
      <c r="L191" s="1">
        <v>0.28570000000000001</v>
      </c>
      <c r="O191" s="7" t="str">
        <f t="shared" ca="1" si="44"/>
        <v/>
      </c>
      <c r="S191" s="7" t="str">
        <f t="shared" ca="1" si="25"/>
        <v/>
      </c>
    </row>
    <row r="192" spans="1:21" x14ac:dyDescent="0.3">
      <c r="A192" s="1" t="str">
        <f t="shared" si="43"/>
        <v>LP_RecoverOnAttacked_Heal_05</v>
      </c>
      <c r="B192" s="1" t="s">
        <v>317</v>
      </c>
      <c r="C192" s="1" t="str">
        <f>IF(ISERROR(VLOOKUP(B192,AffectorValueTable!$A:$A,1,0)),"어펙터밸류없음","")</f>
        <v/>
      </c>
      <c r="D192" s="1">
        <v>5</v>
      </c>
      <c r="E192" s="1" t="str">
        <f>VLOOKUP($B192,AffectorValueTable!$1:$1048576,MATCH(AffectorValueTable!$B$1,AffectorValueTable!$1:$1,0),0)</f>
        <v>HealOverTime</v>
      </c>
      <c r="I192" s="1">
        <v>5</v>
      </c>
      <c r="J192" s="1">
        <v>1</v>
      </c>
      <c r="L192" s="1">
        <v>0.33329999999999999</v>
      </c>
      <c r="O192" s="7" t="str">
        <f t="shared" ca="1" si="44"/>
        <v/>
      </c>
      <c r="S192" s="7" t="str">
        <f t="shared" ca="1" si="25"/>
        <v/>
      </c>
    </row>
    <row r="193" spans="1:19" x14ac:dyDescent="0.3">
      <c r="A193" s="1" t="str">
        <f t="shared" ref="A193:A196" si="45">B193&amp;"_"&amp;TEXT(D193,"00")</f>
        <v>LP_RecoverOnAttacked_Heal_06</v>
      </c>
      <c r="B193" s="1" t="s">
        <v>317</v>
      </c>
      <c r="C193" s="1" t="str">
        <f>IF(ISERROR(VLOOKUP(B193,AffectorValueTable!$A:$A,1,0)),"어펙터밸류없음","")</f>
        <v/>
      </c>
      <c r="D193" s="1">
        <v>6</v>
      </c>
      <c r="E193" s="1" t="str">
        <f>VLOOKUP($B193,AffectorValueTable!$1:$1048576,MATCH(AffectorValueTable!$B$1,AffectorValueTable!$1:$1,0),0)</f>
        <v>HealOverTime</v>
      </c>
      <c r="I193" s="1">
        <v>5</v>
      </c>
      <c r="J193" s="1">
        <v>1</v>
      </c>
      <c r="L193" s="1">
        <v>0.375</v>
      </c>
      <c r="O193" s="7" t="str">
        <f t="shared" ref="O193:O196" ca="1" si="46">IF(NOT(ISBLANK(N193)),N193,
IF(ISBLANK(M193),"",
VLOOKUP(M193,OFFSET(INDIRECT("$A:$B"),0,MATCH(M$1&amp;"_Verify",INDIRECT("$1:$1"),0)-1),2,0)
))</f>
        <v/>
      </c>
      <c r="S193" s="7" t="str">
        <f t="shared" ca="1" si="25"/>
        <v/>
      </c>
    </row>
    <row r="194" spans="1:19" x14ac:dyDescent="0.3">
      <c r="A194" s="1" t="str">
        <f t="shared" si="45"/>
        <v>LP_RecoverOnAttacked_Heal_07</v>
      </c>
      <c r="B194" s="1" t="s">
        <v>317</v>
      </c>
      <c r="C194" s="1" t="str">
        <f>IF(ISERROR(VLOOKUP(B194,AffectorValueTable!$A:$A,1,0)),"어펙터밸류없음","")</f>
        <v/>
      </c>
      <c r="D194" s="1">
        <v>7</v>
      </c>
      <c r="E194" s="1" t="str">
        <f>VLOOKUP($B194,AffectorValueTable!$1:$1048576,MATCH(AffectorValueTable!$B$1,AffectorValueTable!$1:$1,0),0)</f>
        <v>HealOverTime</v>
      </c>
      <c r="I194" s="1">
        <v>5</v>
      </c>
      <c r="J194" s="1">
        <v>1</v>
      </c>
      <c r="L194" s="1">
        <v>0.4118</v>
      </c>
      <c r="O194" s="7" t="str">
        <f t="shared" ca="1" si="46"/>
        <v/>
      </c>
      <c r="S194" s="7" t="str">
        <f t="shared" ca="1" si="25"/>
        <v/>
      </c>
    </row>
    <row r="195" spans="1:19" x14ac:dyDescent="0.3">
      <c r="A195" s="1" t="str">
        <f t="shared" si="45"/>
        <v>LP_RecoverOnAttacked_Heal_08</v>
      </c>
      <c r="B195" s="1" t="s">
        <v>317</v>
      </c>
      <c r="C195" s="1" t="str">
        <f>IF(ISERROR(VLOOKUP(B195,AffectorValueTable!$A:$A,1,0)),"어펙터밸류없음","")</f>
        <v/>
      </c>
      <c r="D195" s="1">
        <v>8</v>
      </c>
      <c r="E195" s="1" t="str">
        <f>VLOOKUP($B195,AffectorValueTable!$1:$1048576,MATCH(AffectorValueTable!$B$1,AffectorValueTable!$1:$1,0),0)</f>
        <v>HealOverTime</v>
      </c>
      <c r="I195" s="1">
        <v>5</v>
      </c>
      <c r="J195" s="1">
        <v>1</v>
      </c>
      <c r="L195" s="1">
        <v>0.44440000000000002</v>
      </c>
      <c r="O195" s="7" t="str">
        <f t="shared" ca="1" si="46"/>
        <v/>
      </c>
      <c r="S195" s="7" t="str">
        <f t="shared" ref="S195:S258" ca="1" si="47">IF(NOT(ISBLANK(R195)),R195,
IF(ISBLANK(Q195),"",
VLOOKUP(Q195,OFFSET(INDIRECT("$A:$B"),0,MATCH(Q$1&amp;"_Verify",INDIRECT("$1:$1"),0)-1),2,0)
))</f>
        <v/>
      </c>
    </row>
    <row r="196" spans="1:19" x14ac:dyDescent="0.3">
      <c r="A196" s="1" t="str">
        <f t="shared" si="45"/>
        <v>LP_RecoverOnAttacked_Heal_09</v>
      </c>
      <c r="B196" s="1" t="s">
        <v>317</v>
      </c>
      <c r="C196" s="1" t="str">
        <f>IF(ISERROR(VLOOKUP(B196,AffectorValueTable!$A:$A,1,0)),"어펙터밸류없음","")</f>
        <v/>
      </c>
      <c r="D196" s="1">
        <v>9</v>
      </c>
      <c r="E196" s="1" t="str">
        <f>VLOOKUP($B196,AffectorValueTable!$1:$1048576,MATCH(AffectorValueTable!$B$1,AffectorValueTable!$1:$1,0),0)</f>
        <v>HealOverTime</v>
      </c>
      <c r="I196" s="1">
        <v>5</v>
      </c>
      <c r="J196" s="1">
        <v>1</v>
      </c>
      <c r="L196" s="1">
        <v>0.47370000000000001</v>
      </c>
      <c r="O196" s="7" t="str">
        <f t="shared" ca="1" si="46"/>
        <v/>
      </c>
      <c r="S196" s="7" t="str">
        <f t="shared" ca="1" si="47"/>
        <v/>
      </c>
    </row>
    <row r="197" spans="1:19" x14ac:dyDescent="0.3">
      <c r="A197" s="1" t="str">
        <f t="shared" ref="A197:A201" si="48">B197&amp;"_"&amp;TEXT(D197,"00")</f>
        <v>LP_ReflectOnAttacked_01</v>
      </c>
      <c r="B197" s="1" t="s">
        <v>320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ReflectDamage</v>
      </c>
      <c r="I197" s="1">
        <v>-1</v>
      </c>
      <c r="J197" s="1">
        <v>0.5</v>
      </c>
      <c r="O197" s="7" t="str">
        <f t="shared" ref="O197:O201" ca="1" si="49">IF(NOT(ISBLANK(N197)),N197,
IF(ISBLANK(M197),"",
VLOOKUP(M197,OFFSET(INDIRECT("$A:$B"),0,MATCH(M$1&amp;"_Verify",INDIRECT("$1:$1"),0)-1),2,0)
))</f>
        <v/>
      </c>
      <c r="S197" s="7" t="str">
        <f t="shared" ca="1" si="47"/>
        <v/>
      </c>
    </row>
    <row r="198" spans="1:19" x14ac:dyDescent="0.3">
      <c r="A198" s="1" t="str">
        <f t="shared" si="48"/>
        <v>LP_ReflectOnAttacked_02</v>
      </c>
      <c r="B198" s="1" t="s">
        <v>320</v>
      </c>
      <c r="C198" s="1" t="str">
        <f>IF(ISERROR(VLOOKUP(B198,AffectorValueTable!$A:$A,1,0)),"어펙터밸류없음","")</f>
        <v/>
      </c>
      <c r="D198" s="1">
        <v>2</v>
      </c>
      <c r="E198" s="1" t="str">
        <f>VLOOKUP($B198,AffectorValueTable!$1:$1048576,MATCH(AffectorValueTable!$B$1,AffectorValueTable!$1:$1,0),0)</f>
        <v>ReflectDamage</v>
      </c>
      <c r="I198" s="1">
        <v>-1</v>
      </c>
      <c r="J198" s="1">
        <v>1</v>
      </c>
      <c r="O198" s="7" t="str">
        <f t="shared" ca="1" si="49"/>
        <v/>
      </c>
      <c r="S198" s="7" t="str">
        <f t="shared" ca="1" si="47"/>
        <v/>
      </c>
    </row>
    <row r="199" spans="1:19" x14ac:dyDescent="0.3">
      <c r="A199" s="1" t="str">
        <f t="shared" si="48"/>
        <v>LP_ReflectOnAttacked_03</v>
      </c>
      <c r="B199" s="1" t="s">
        <v>320</v>
      </c>
      <c r="C199" s="1" t="str">
        <f>IF(ISERROR(VLOOKUP(B199,AffectorValueTable!$A:$A,1,0)),"어펙터밸류없음","")</f>
        <v/>
      </c>
      <c r="D199" s="1">
        <v>3</v>
      </c>
      <c r="E199" s="1" t="str">
        <f>VLOOKUP($B199,AffectorValueTable!$1:$1048576,MATCH(AffectorValueTable!$B$1,AffectorValueTable!$1:$1,0),0)</f>
        <v>ReflectDamage</v>
      </c>
      <c r="I199" s="1">
        <v>-1</v>
      </c>
      <c r="J199" s="1">
        <v>1.5</v>
      </c>
      <c r="O199" s="7" t="str">
        <f t="shared" ca="1" si="49"/>
        <v/>
      </c>
      <c r="S199" s="7" t="str">
        <f t="shared" ca="1" si="47"/>
        <v/>
      </c>
    </row>
    <row r="200" spans="1:19" x14ac:dyDescent="0.3">
      <c r="A200" s="1" t="str">
        <f t="shared" si="48"/>
        <v>LP_ReflectOnAttacked_04</v>
      </c>
      <c r="B200" s="1" t="s">
        <v>320</v>
      </c>
      <c r="C200" s="1" t="str">
        <f>IF(ISERROR(VLOOKUP(B200,AffectorValueTable!$A:$A,1,0)),"어펙터밸류없음","")</f>
        <v/>
      </c>
      <c r="D200" s="1">
        <v>4</v>
      </c>
      <c r="E200" s="1" t="str">
        <f>VLOOKUP($B200,AffectorValueTable!$1:$1048576,MATCH(AffectorValueTable!$B$1,AffectorValueTable!$1:$1,0),0)</f>
        <v>ReflectDamage</v>
      </c>
      <c r="I200" s="1">
        <v>-1</v>
      </c>
      <c r="J200" s="1">
        <v>2</v>
      </c>
      <c r="O200" s="7" t="str">
        <f t="shared" ca="1" si="49"/>
        <v/>
      </c>
      <c r="S200" s="7" t="str">
        <f t="shared" ca="1" si="47"/>
        <v/>
      </c>
    </row>
    <row r="201" spans="1:19" x14ac:dyDescent="0.3">
      <c r="A201" s="1" t="str">
        <f t="shared" si="48"/>
        <v>LP_ReflectOnAttacked_05</v>
      </c>
      <c r="B201" s="1" t="s">
        <v>320</v>
      </c>
      <c r="C201" s="1" t="str">
        <f>IF(ISERROR(VLOOKUP(B201,AffectorValueTable!$A:$A,1,0)),"어펙터밸류없음","")</f>
        <v/>
      </c>
      <c r="D201" s="1">
        <v>5</v>
      </c>
      <c r="E201" s="1" t="str">
        <f>VLOOKUP($B201,AffectorValueTable!$1:$1048576,MATCH(AffectorValueTable!$B$1,AffectorValueTable!$1:$1,0),0)</f>
        <v>ReflectDamage</v>
      </c>
      <c r="I201" s="1">
        <v>-1</v>
      </c>
      <c r="J201" s="1">
        <v>2.5</v>
      </c>
      <c r="O201" s="7" t="str">
        <f t="shared" ca="1" si="49"/>
        <v/>
      </c>
      <c r="S201" s="7" t="str">
        <f t="shared" ca="1" si="47"/>
        <v/>
      </c>
    </row>
    <row r="202" spans="1:19" x14ac:dyDescent="0.3">
      <c r="A202" s="1" t="str">
        <f t="shared" ref="A202:A211" si="50">B202&amp;"_"&amp;TEXT(D202,"00")</f>
        <v>LP_ReflectOnAttackedBetter_01</v>
      </c>
      <c r="B202" s="1" t="s">
        <v>321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ReflectDamage</v>
      </c>
      <c r="I202" s="1">
        <v>-1</v>
      </c>
      <c r="J202" s="1">
        <v>0.75</v>
      </c>
      <c r="O202" s="7" t="str">
        <f t="shared" ref="O202:O211" ca="1" si="51">IF(NOT(ISBLANK(N202)),N202,
IF(ISBLANK(M202),"",
VLOOKUP(M202,OFFSET(INDIRECT("$A:$B"),0,MATCH(M$1&amp;"_Verify",INDIRECT("$1:$1"),0)-1),2,0)
))</f>
        <v/>
      </c>
      <c r="S202" s="7" t="str">
        <f t="shared" ca="1" si="47"/>
        <v/>
      </c>
    </row>
    <row r="203" spans="1:19" x14ac:dyDescent="0.3">
      <c r="A203" s="1" t="str">
        <f t="shared" si="50"/>
        <v>LP_ReflectOnAttackedBetter_02</v>
      </c>
      <c r="B203" s="1" t="s">
        <v>321</v>
      </c>
      <c r="C203" s="1" t="str">
        <f>IF(ISERROR(VLOOKUP(B203,AffectorValueTable!$A:$A,1,0)),"어펙터밸류없음","")</f>
        <v/>
      </c>
      <c r="D203" s="1">
        <v>2</v>
      </c>
      <c r="E203" s="1" t="str">
        <f>VLOOKUP($B203,AffectorValueTable!$1:$1048576,MATCH(AffectorValueTable!$B$1,AffectorValueTable!$1:$1,0),0)</f>
        <v>ReflectDamage</v>
      </c>
      <c r="I203" s="1">
        <v>-1</v>
      </c>
      <c r="J203" s="1">
        <v>1.5</v>
      </c>
      <c r="O203" s="7" t="str">
        <f t="shared" ca="1" si="51"/>
        <v/>
      </c>
      <c r="S203" s="7" t="str">
        <f t="shared" ca="1" si="47"/>
        <v/>
      </c>
    </row>
    <row r="204" spans="1:19" x14ac:dyDescent="0.3">
      <c r="A204" s="1" t="str">
        <f t="shared" si="50"/>
        <v>LP_ReflectOnAttackedBetter_03</v>
      </c>
      <c r="B204" s="1" t="s">
        <v>321</v>
      </c>
      <c r="C204" s="1" t="str">
        <f>IF(ISERROR(VLOOKUP(B204,AffectorValueTable!$A:$A,1,0)),"어펙터밸류없음","")</f>
        <v/>
      </c>
      <c r="D204" s="1">
        <v>3</v>
      </c>
      <c r="E204" s="1" t="str">
        <f>VLOOKUP($B204,AffectorValueTable!$1:$1048576,MATCH(AffectorValueTable!$B$1,AffectorValueTable!$1:$1,0),0)</f>
        <v>ReflectDamage</v>
      </c>
      <c r="I204" s="1">
        <v>-1</v>
      </c>
      <c r="J204" s="1">
        <v>2.25</v>
      </c>
      <c r="O204" s="7" t="str">
        <f t="shared" ca="1" si="51"/>
        <v/>
      </c>
      <c r="S204" s="7" t="str">
        <f t="shared" ca="1" si="47"/>
        <v/>
      </c>
    </row>
    <row r="205" spans="1:19" x14ac:dyDescent="0.3">
      <c r="A205" s="1" t="str">
        <f t="shared" si="50"/>
        <v>LP_ReflectOnAttackedBetter_04</v>
      </c>
      <c r="B205" s="1" t="s">
        <v>321</v>
      </c>
      <c r="C205" s="1" t="str">
        <f>IF(ISERROR(VLOOKUP(B205,AffectorValueTable!$A:$A,1,0)),"어펙터밸류없음","")</f>
        <v/>
      </c>
      <c r="D205" s="1">
        <v>4</v>
      </c>
      <c r="E205" s="1" t="str">
        <f>VLOOKUP($B205,AffectorValueTable!$1:$1048576,MATCH(AffectorValueTable!$B$1,AffectorValueTable!$1:$1,0),0)</f>
        <v>ReflectDamage</v>
      </c>
      <c r="I205" s="1">
        <v>-1</v>
      </c>
      <c r="J205" s="1">
        <v>3</v>
      </c>
      <c r="O205" s="7" t="str">
        <f t="shared" ca="1" si="51"/>
        <v/>
      </c>
      <c r="S205" s="7" t="str">
        <f t="shared" ca="1" si="47"/>
        <v/>
      </c>
    </row>
    <row r="206" spans="1:19" x14ac:dyDescent="0.3">
      <c r="A206" s="1" t="str">
        <f t="shared" si="50"/>
        <v>LP_ReflectOnAttackedBetter_05</v>
      </c>
      <c r="B206" s="1" t="s">
        <v>321</v>
      </c>
      <c r="C206" s="1" t="str">
        <f>IF(ISERROR(VLOOKUP(B206,AffectorValueTable!$A:$A,1,0)),"어펙터밸류없음","")</f>
        <v/>
      </c>
      <c r="D206" s="1">
        <v>5</v>
      </c>
      <c r="E206" s="1" t="str">
        <f>VLOOKUP($B206,AffectorValueTable!$1:$1048576,MATCH(AffectorValueTable!$B$1,AffectorValueTable!$1:$1,0),0)</f>
        <v>ReflectDamage</v>
      </c>
      <c r="I206" s="1">
        <v>-1</v>
      </c>
      <c r="J206" s="1">
        <v>3.75</v>
      </c>
      <c r="O206" s="7" t="str">
        <f t="shared" ca="1" si="51"/>
        <v/>
      </c>
      <c r="S206" s="7" t="str">
        <f t="shared" ca="1" si="47"/>
        <v/>
      </c>
    </row>
    <row r="207" spans="1:19" x14ac:dyDescent="0.3">
      <c r="A207" s="1" t="str">
        <f t="shared" si="50"/>
        <v>LP_AtkUpOnLowerHp_01</v>
      </c>
      <c r="B207" s="1" t="s">
        <v>322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AddAttackByHp</v>
      </c>
      <c r="I207" s="1">
        <v>-1</v>
      </c>
      <c r="J207" s="1">
        <v>0.5</v>
      </c>
      <c r="O207" s="7" t="str">
        <f t="shared" ca="1" si="51"/>
        <v/>
      </c>
      <c r="S207" s="7" t="str">
        <f t="shared" ca="1" si="47"/>
        <v/>
      </c>
    </row>
    <row r="208" spans="1:19" x14ac:dyDescent="0.3">
      <c r="A208" s="1" t="str">
        <f t="shared" si="50"/>
        <v>LP_AtkUpOnLowerHp_02</v>
      </c>
      <c r="B208" s="1" t="s">
        <v>322</v>
      </c>
      <c r="C208" s="1" t="str">
        <f>IF(ISERROR(VLOOKUP(B208,AffectorValueTable!$A:$A,1,0)),"어펙터밸류없음","")</f>
        <v/>
      </c>
      <c r="D208" s="1">
        <v>2</v>
      </c>
      <c r="E208" s="1" t="str">
        <f>VLOOKUP($B208,AffectorValueTable!$1:$1048576,MATCH(AffectorValueTable!$B$1,AffectorValueTable!$1:$1,0),0)</f>
        <v>AddAttackByHp</v>
      </c>
      <c r="I208" s="1">
        <v>-1</v>
      </c>
      <c r="J208" s="1">
        <v>1</v>
      </c>
      <c r="O208" s="7" t="str">
        <f t="shared" ca="1" si="51"/>
        <v/>
      </c>
      <c r="S208" s="7" t="str">
        <f t="shared" ca="1" si="47"/>
        <v/>
      </c>
    </row>
    <row r="209" spans="1:19" x14ac:dyDescent="0.3">
      <c r="A209" s="1" t="str">
        <f t="shared" si="50"/>
        <v>LP_AtkUpOnLowerHp_03</v>
      </c>
      <c r="B209" s="1" t="s">
        <v>322</v>
      </c>
      <c r="C209" s="1" t="str">
        <f>IF(ISERROR(VLOOKUP(B209,AffectorValueTable!$A:$A,1,0)),"어펙터밸류없음","")</f>
        <v/>
      </c>
      <c r="D209" s="1">
        <v>3</v>
      </c>
      <c r="E209" s="1" t="str">
        <f>VLOOKUP($B209,AffectorValueTable!$1:$1048576,MATCH(AffectorValueTable!$B$1,AffectorValueTable!$1:$1,0),0)</f>
        <v>AddAttackByHp</v>
      </c>
      <c r="I209" s="1">
        <v>-1</v>
      </c>
      <c r="J209" s="1">
        <v>1.5</v>
      </c>
      <c r="O209" s="7" t="str">
        <f t="shared" ca="1" si="51"/>
        <v/>
      </c>
      <c r="S209" s="7" t="str">
        <f t="shared" ca="1" si="47"/>
        <v/>
      </c>
    </row>
    <row r="210" spans="1:19" x14ac:dyDescent="0.3">
      <c r="A210" s="1" t="str">
        <f t="shared" si="50"/>
        <v>LP_AtkUpOnLowerHp_04</v>
      </c>
      <c r="B210" s="1" t="s">
        <v>322</v>
      </c>
      <c r="C210" s="1" t="str">
        <f>IF(ISERROR(VLOOKUP(B210,AffectorValueTable!$A:$A,1,0)),"어펙터밸류없음","")</f>
        <v/>
      </c>
      <c r="D210" s="1">
        <v>4</v>
      </c>
      <c r="E210" s="1" t="str">
        <f>VLOOKUP($B210,AffectorValueTable!$1:$1048576,MATCH(AffectorValueTable!$B$1,AffectorValueTable!$1:$1,0),0)</f>
        <v>AddAttackByHp</v>
      </c>
      <c r="I210" s="1">
        <v>-1</v>
      </c>
      <c r="J210" s="1">
        <v>2</v>
      </c>
      <c r="O210" s="7" t="str">
        <f t="shared" ca="1" si="51"/>
        <v/>
      </c>
      <c r="S210" s="7" t="str">
        <f t="shared" ca="1" si="47"/>
        <v/>
      </c>
    </row>
    <row r="211" spans="1:19" x14ac:dyDescent="0.3">
      <c r="A211" s="1" t="str">
        <f t="shared" si="50"/>
        <v>LP_AtkUpOnLowerHp_05</v>
      </c>
      <c r="B211" s="1" t="s">
        <v>322</v>
      </c>
      <c r="C211" s="1" t="str">
        <f>IF(ISERROR(VLOOKUP(B211,AffectorValueTable!$A:$A,1,0)),"어펙터밸류없음","")</f>
        <v/>
      </c>
      <c r="D211" s="1">
        <v>5</v>
      </c>
      <c r="E211" s="1" t="str">
        <f>VLOOKUP($B211,AffectorValueTable!$1:$1048576,MATCH(AffectorValueTable!$B$1,AffectorValueTable!$1:$1,0),0)</f>
        <v>AddAttackByHp</v>
      </c>
      <c r="I211" s="1">
        <v>-1</v>
      </c>
      <c r="J211" s="1">
        <v>2.5</v>
      </c>
      <c r="O211" s="7" t="str">
        <f t="shared" ca="1" si="51"/>
        <v/>
      </c>
      <c r="S211" s="7" t="str">
        <f t="shared" ca="1" si="47"/>
        <v/>
      </c>
    </row>
    <row r="212" spans="1:19" x14ac:dyDescent="0.3">
      <c r="A212" s="1" t="str">
        <f t="shared" ref="A212:A216" si="52">B212&amp;"_"&amp;TEXT(D212,"00")</f>
        <v>LP_AtkUpOnLowerHpBetter_01</v>
      </c>
      <c r="B212" s="1" t="s">
        <v>323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AddAttackByHp</v>
      </c>
      <c r="I212" s="1">
        <v>-1</v>
      </c>
      <c r="J212" s="1">
        <v>0.75</v>
      </c>
      <c r="O212" s="7" t="str">
        <f t="shared" ref="O212:O216" ca="1" si="53">IF(NOT(ISBLANK(N212)),N212,
IF(ISBLANK(M212),"",
VLOOKUP(M212,OFFSET(INDIRECT("$A:$B"),0,MATCH(M$1&amp;"_Verify",INDIRECT("$1:$1"),0)-1),2,0)
))</f>
        <v/>
      </c>
      <c r="S212" s="7" t="str">
        <f t="shared" ca="1" si="47"/>
        <v/>
      </c>
    </row>
    <row r="213" spans="1:19" x14ac:dyDescent="0.3">
      <c r="A213" s="1" t="str">
        <f t="shared" si="52"/>
        <v>LP_AtkUpOnLowerHpBetter_02</v>
      </c>
      <c r="B213" s="1" t="s">
        <v>323</v>
      </c>
      <c r="C213" s="1" t="str">
        <f>IF(ISERROR(VLOOKUP(B213,AffectorValueTable!$A:$A,1,0)),"어펙터밸류없음","")</f>
        <v/>
      </c>
      <c r="D213" s="1">
        <v>2</v>
      </c>
      <c r="E213" s="1" t="str">
        <f>VLOOKUP($B213,AffectorValueTable!$1:$1048576,MATCH(AffectorValueTable!$B$1,AffectorValueTable!$1:$1,0),0)</f>
        <v>AddAttackByHp</v>
      </c>
      <c r="I213" s="1">
        <v>-1</v>
      </c>
      <c r="J213" s="1">
        <v>1</v>
      </c>
      <c r="O213" s="7" t="str">
        <f t="shared" ca="1" si="53"/>
        <v/>
      </c>
      <c r="S213" s="7" t="str">
        <f t="shared" ca="1" si="47"/>
        <v/>
      </c>
    </row>
    <row r="214" spans="1:19" x14ac:dyDescent="0.3">
      <c r="A214" s="1" t="str">
        <f t="shared" si="52"/>
        <v>LP_AtkUpOnLowerHpBetter_03</v>
      </c>
      <c r="B214" s="1" t="s">
        <v>323</v>
      </c>
      <c r="C214" s="1" t="str">
        <f>IF(ISERROR(VLOOKUP(B214,AffectorValueTable!$A:$A,1,0)),"어펙터밸류없음","")</f>
        <v/>
      </c>
      <c r="D214" s="1">
        <v>3</v>
      </c>
      <c r="E214" s="1" t="str">
        <f>VLOOKUP($B214,AffectorValueTable!$1:$1048576,MATCH(AffectorValueTable!$B$1,AffectorValueTable!$1:$1,0),0)</f>
        <v>AddAttackByHp</v>
      </c>
      <c r="I214" s="1">
        <v>-1</v>
      </c>
      <c r="J214" s="1">
        <v>1.25</v>
      </c>
      <c r="O214" s="7" t="str">
        <f t="shared" ca="1" si="53"/>
        <v/>
      </c>
      <c r="S214" s="7" t="str">
        <f t="shared" ca="1" si="47"/>
        <v/>
      </c>
    </row>
    <row r="215" spans="1:19" x14ac:dyDescent="0.3">
      <c r="A215" s="1" t="str">
        <f t="shared" si="52"/>
        <v>LP_CritDmgUpOnLowerHp_01</v>
      </c>
      <c r="B215" s="1" t="s">
        <v>324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AddCriticalDamageByTargetHp</v>
      </c>
      <c r="I215" s="1">
        <v>-1</v>
      </c>
      <c r="J215" s="1">
        <v>0.5</v>
      </c>
      <c r="O215" s="7" t="str">
        <f t="shared" ca="1" si="53"/>
        <v/>
      </c>
      <c r="S215" s="7" t="str">
        <f t="shared" ca="1" si="47"/>
        <v/>
      </c>
    </row>
    <row r="216" spans="1:19" x14ac:dyDescent="0.3">
      <c r="A216" s="1" t="str">
        <f t="shared" si="52"/>
        <v>LP_CritDmgUpOnLowerHp_02</v>
      </c>
      <c r="B216" s="1" t="s">
        <v>324</v>
      </c>
      <c r="C216" s="1" t="str">
        <f>IF(ISERROR(VLOOKUP(B216,AffectorValueTable!$A:$A,1,0)),"어펙터밸류없음","")</f>
        <v/>
      </c>
      <c r="D216" s="1">
        <v>2</v>
      </c>
      <c r="E216" s="1" t="str">
        <f>VLOOKUP($B216,AffectorValueTable!$1:$1048576,MATCH(AffectorValueTable!$B$1,AffectorValueTable!$1:$1,0),0)</f>
        <v>AddCriticalDamageByTargetHp</v>
      </c>
      <c r="I216" s="1">
        <v>-1</v>
      </c>
      <c r="J216" s="1">
        <v>1</v>
      </c>
      <c r="O216" s="7" t="str">
        <f t="shared" ca="1" si="53"/>
        <v/>
      </c>
      <c r="S216" s="7" t="str">
        <f t="shared" ca="1" si="47"/>
        <v/>
      </c>
    </row>
    <row r="217" spans="1:19" x14ac:dyDescent="0.3">
      <c r="A217" s="1" t="str">
        <f t="shared" ref="A217" si="54">B217&amp;"_"&amp;TEXT(D217,"00")</f>
        <v>LP_CritDmgUpOnLowerHp_03</v>
      </c>
      <c r="B217" s="1" t="s">
        <v>324</v>
      </c>
      <c r="C217" s="1" t="str">
        <f>IF(ISERROR(VLOOKUP(B217,AffectorValueTable!$A:$A,1,0)),"어펙터밸류없음","")</f>
        <v/>
      </c>
      <c r="D217" s="1">
        <v>3</v>
      </c>
      <c r="E217" s="1" t="str">
        <f>VLOOKUP($B217,AffectorValueTable!$1:$1048576,MATCH(AffectorValueTable!$B$1,AffectorValueTable!$1:$1,0),0)</f>
        <v>AddCriticalDamageByTargetHp</v>
      </c>
      <c r="I217" s="1">
        <v>-1</v>
      </c>
      <c r="J217" s="1">
        <v>1.5</v>
      </c>
      <c r="O217" s="7" t="str">
        <f t="shared" ref="O217" ca="1" si="55">IF(NOT(ISBLANK(N217)),N217,
IF(ISBLANK(M217),"",
VLOOKUP(M217,OFFSET(INDIRECT("$A:$B"),0,MATCH(M$1&amp;"_Verify",INDIRECT("$1:$1"),0)-1),2,0)
))</f>
        <v/>
      </c>
      <c r="S217" s="7" t="str">
        <f t="shared" ca="1" si="47"/>
        <v/>
      </c>
    </row>
    <row r="218" spans="1:19" x14ac:dyDescent="0.3">
      <c r="A218" s="1" t="str">
        <f t="shared" ref="A218:A227" si="56">B218&amp;"_"&amp;TEXT(D218,"00")</f>
        <v>LP_CritDmgUpOnLowerHpBetter_01</v>
      </c>
      <c r="B218" s="1" t="s">
        <v>325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AddCriticalDamageByTargetHp</v>
      </c>
      <c r="I218" s="1">
        <v>-1</v>
      </c>
      <c r="J218" s="1">
        <v>1</v>
      </c>
      <c r="O218" s="7" t="str">
        <f t="shared" ref="O218:O227" ca="1" si="57">IF(NOT(ISBLANK(N218)),N218,
IF(ISBLANK(M218),"",
VLOOKUP(M218,OFFSET(INDIRECT("$A:$B"),0,MATCH(M$1&amp;"_Verify",INDIRECT("$1:$1"),0)-1),2,0)
))</f>
        <v/>
      </c>
      <c r="S218" s="7" t="str">
        <f t="shared" ca="1" si="47"/>
        <v/>
      </c>
    </row>
    <row r="219" spans="1:19" x14ac:dyDescent="0.3">
      <c r="A219" s="1" t="str">
        <f t="shared" si="56"/>
        <v>LP_InstantKill_01</v>
      </c>
      <c r="B219" s="1" t="s">
        <v>326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InstantDeath</v>
      </c>
      <c r="I219" s="1">
        <v>-1</v>
      </c>
      <c r="J219" s="1">
        <v>7.4999999999999997E-2</v>
      </c>
      <c r="O219" s="7" t="str">
        <f t="shared" ca="1" si="57"/>
        <v/>
      </c>
      <c r="S219" s="7" t="str">
        <f t="shared" ca="1" si="47"/>
        <v/>
      </c>
    </row>
    <row r="220" spans="1:19" x14ac:dyDescent="0.3">
      <c r="A220" s="1" t="str">
        <f t="shared" si="56"/>
        <v>LP_InstantKill_02</v>
      </c>
      <c r="B220" s="1" t="s">
        <v>326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InstantDeath</v>
      </c>
      <c r="I220" s="1">
        <v>-1</v>
      </c>
      <c r="J220" s="1">
        <v>0.15</v>
      </c>
      <c r="O220" s="7" t="str">
        <f t="shared" ca="1" si="57"/>
        <v/>
      </c>
      <c r="S220" s="7" t="str">
        <f t="shared" ca="1" si="47"/>
        <v/>
      </c>
    </row>
    <row r="221" spans="1:19" x14ac:dyDescent="0.3">
      <c r="A221" s="1" t="str">
        <f t="shared" si="56"/>
        <v>LP_InstantKill_03</v>
      </c>
      <c r="B221" s="1" t="s">
        <v>326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InstantDeath</v>
      </c>
      <c r="I221" s="1">
        <v>-1</v>
      </c>
      <c r="J221" s="1">
        <v>0.22500000000000001</v>
      </c>
      <c r="O221" s="7" t="str">
        <f t="shared" ca="1" si="57"/>
        <v/>
      </c>
      <c r="S221" s="7" t="str">
        <f t="shared" ca="1" si="47"/>
        <v/>
      </c>
    </row>
    <row r="222" spans="1:19" x14ac:dyDescent="0.3">
      <c r="A222" s="1" t="str">
        <f t="shared" si="56"/>
        <v>LP_InstantKill_04</v>
      </c>
      <c r="B222" s="1" t="s">
        <v>326</v>
      </c>
      <c r="C222" s="1" t="str">
        <f>IF(ISERROR(VLOOKUP(B222,AffectorValueTable!$A:$A,1,0)),"어펙터밸류없음","")</f>
        <v/>
      </c>
      <c r="D222" s="1">
        <v>4</v>
      </c>
      <c r="E222" s="1" t="str">
        <f>VLOOKUP($B222,AffectorValueTable!$1:$1048576,MATCH(AffectorValueTable!$B$1,AffectorValueTable!$1:$1,0),0)</f>
        <v>InstantDeath</v>
      </c>
      <c r="I222" s="1">
        <v>-1</v>
      </c>
      <c r="J222" s="1">
        <v>0.3</v>
      </c>
      <c r="O222" s="7" t="str">
        <f t="shared" ca="1" si="57"/>
        <v/>
      </c>
      <c r="S222" s="7" t="str">
        <f t="shared" ca="1" si="47"/>
        <v/>
      </c>
    </row>
    <row r="223" spans="1:19" x14ac:dyDescent="0.3">
      <c r="A223" s="1" t="str">
        <f t="shared" si="56"/>
        <v>LP_InstantKill_05</v>
      </c>
      <c r="B223" s="1" t="s">
        <v>326</v>
      </c>
      <c r="C223" s="1" t="str">
        <f>IF(ISERROR(VLOOKUP(B223,AffectorValueTable!$A:$A,1,0)),"어펙터밸류없음","")</f>
        <v/>
      </c>
      <c r="D223" s="1">
        <v>5</v>
      </c>
      <c r="E223" s="1" t="str">
        <f>VLOOKUP($B223,AffectorValueTable!$1:$1048576,MATCH(AffectorValueTable!$B$1,AffectorValueTable!$1:$1,0),0)</f>
        <v>InstantDeath</v>
      </c>
      <c r="I223" s="1">
        <v>-1</v>
      </c>
      <c r="J223" s="1">
        <v>0.375</v>
      </c>
      <c r="O223" s="7" t="str">
        <f t="shared" ca="1" si="57"/>
        <v/>
      </c>
      <c r="S223" s="7" t="str">
        <f t="shared" ca="1" si="47"/>
        <v/>
      </c>
    </row>
    <row r="224" spans="1:19" x14ac:dyDescent="0.3">
      <c r="A224" s="1" t="str">
        <f t="shared" si="56"/>
        <v>LP_InstantKill_06</v>
      </c>
      <c r="B224" s="1" t="s">
        <v>326</v>
      </c>
      <c r="C224" s="1" t="str">
        <f>IF(ISERROR(VLOOKUP(B224,AffectorValueTable!$A:$A,1,0)),"어펙터밸류없음","")</f>
        <v/>
      </c>
      <c r="D224" s="1">
        <v>6</v>
      </c>
      <c r="E224" s="1" t="str">
        <f>VLOOKUP($B224,AffectorValueTable!$1:$1048576,MATCH(AffectorValueTable!$B$1,AffectorValueTable!$1:$1,0),0)</f>
        <v>InstantDeath</v>
      </c>
      <c r="I224" s="1">
        <v>-1</v>
      </c>
      <c r="J224" s="1">
        <v>0.45</v>
      </c>
      <c r="O224" s="7" t="str">
        <f t="shared" ca="1" si="57"/>
        <v/>
      </c>
      <c r="S224" s="7" t="str">
        <f t="shared" ca="1" si="47"/>
        <v/>
      </c>
    </row>
    <row r="225" spans="1:19" x14ac:dyDescent="0.3">
      <c r="A225" s="1" t="str">
        <f t="shared" si="56"/>
        <v>LP_InstantKill_07</v>
      </c>
      <c r="B225" s="1" t="s">
        <v>326</v>
      </c>
      <c r="C225" s="1" t="str">
        <f>IF(ISERROR(VLOOKUP(B225,AffectorValueTable!$A:$A,1,0)),"어펙터밸류없음","")</f>
        <v/>
      </c>
      <c r="D225" s="1">
        <v>7</v>
      </c>
      <c r="E225" s="1" t="str">
        <f>VLOOKUP($B225,AffectorValueTable!$1:$1048576,MATCH(AffectorValueTable!$B$1,AffectorValueTable!$1:$1,0),0)</f>
        <v>InstantDeath</v>
      </c>
      <c r="I225" s="1">
        <v>-1</v>
      </c>
      <c r="J225" s="1">
        <v>0.52500000000000002</v>
      </c>
      <c r="O225" s="7" t="str">
        <f t="shared" ca="1" si="57"/>
        <v/>
      </c>
      <c r="S225" s="7" t="str">
        <f t="shared" ca="1" si="47"/>
        <v/>
      </c>
    </row>
    <row r="226" spans="1:19" x14ac:dyDescent="0.3">
      <c r="A226" s="1" t="str">
        <f t="shared" si="56"/>
        <v>LP_InstantKill_08</v>
      </c>
      <c r="B226" s="1" t="s">
        <v>326</v>
      </c>
      <c r="C226" s="1" t="str">
        <f>IF(ISERROR(VLOOKUP(B226,AffectorValueTable!$A:$A,1,0)),"어펙터밸류없음","")</f>
        <v/>
      </c>
      <c r="D226" s="1">
        <v>8</v>
      </c>
      <c r="E226" s="1" t="str">
        <f>VLOOKUP($B226,AffectorValueTable!$1:$1048576,MATCH(AffectorValueTable!$B$1,AffectorValueTable!$1:$1,0),0)</f>
        <v>InstantDeath</v>
      </c>
      <c r="I226" s="1">
        <v>-1</v>
      </c>
      <c r="J226" s="1">
        <v>0.6</v>
      </c>
      <c r="O226" s="7" t="str">
        <f t="shared" ca="1" si="57"/>
        <v/>
      </c>
      <c r="S226" s="7" t="str">
        <f t="shared" ca="1" si="47"/>
        <v/>
      </c>
    </row>
    <row r="227" spans="1:19" x14ac:dyDescent="0.3">
      <c r="A227" s="1" t="str">
        <f t="shared" si="56"/>
        <v>LP_InstantKill_09</v>
      </c>
      <c r="B227" s="1" t="s">
        <v>326</v>
      </c>
      <c r="C227" s="1" t="str">
        <f>IF(ISERROR(VLOOKUP(B227,AffectorValueTable!$A:$A,1,0)),"어펙터밸류없음","")</f>
        <v/>
      </c>
      <c r="D227" s="1">
        <v>9</v>
      </c>
      <c r="E227" s="1" t="str">
        <f>VLOOKUP($B227,AffectorValueTable!$1:$1048576,MATCH(AffectorValueTable!$B$1,AffectorValueTable!$1:$1,0),0)</f>
        <v>InstantDeath</v>
      </c>
      <c r="I227" s="1">
        <v>-1</v>
      </c>
      <c r="J227" s="1">
        <v>0.67500000000000004</v>
      </c>
      <c r="O227" s="7" t="str">
        <f t="shared" ca="1" si="57"/>
        <v/>
      </c>
      <c r="S227" s="7" t="str">
        <f t="shared" ca="1" si="47"/>
        <v/>
      </c>
    </row>
    <row r="228" spans="1:19" x14ac:dyDescent="0.3">
      <c r="A228" s="1" t="str">
        <f t="shared" ref="A228:A237" si="58">B228&amp;"_"&amp;TEXT(D228,"00")</f>
        <v>LP_InstantKillBetter_01</v>
      </c>
      <c r="B228" s="1" t="s">
        <v>328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InstantDeath</v>
      </c>
      <c r="I228" s="1">
        <v>-1</v>
      </c>
      <c r="J228" s="1">
        <v>0.15</v>
      </c>
      <c r="O228" s="7" t="str">
        <f t="shared" ref="O228:O237" ca="1" si="59">IF(NOT(ISBLANK(N228)),N228,
IF(ISBLANK(M228),"",
VLOOKUP(M228,OFFSET(INDIRECT("$A:$B"),0,MATCH(M$1&amp;"_Verify",INDIRECT("$1:$1"),0)-1),2,0)
))</f>
        <v/>
      </c>
      <c r="S228" s="7" t="str">
        <f t="shared" ca="1" si="47"/>
        <v/>
      </c>
    </row>
    <row r="229" spans="1:19" x14ac:dyDescent="0.3">
      <c r="A229" s="1" t="str">
        <f t="shared" si="58"/>
        <v>LP_InstantKillBetter_02</v>
      </c>
      <c r="B229" s="1" t="s">
        <v>328</v>
      </c>
      <c r="C229" s="1" t="str">
        <f>IF(ISERROR(VLOOKUP(B229,AffectorValueTable!$A:$A,1,0)),"어펙터밸류없음","")</f>
        <v/>
      </c>
      <c r="D229" s="1">
        <v>2</v>
      </c>
      <c r="E229" s="1" t="str">
        <f>VLOOKUP($B229,AffectorValueTable!$1:$1048576,MATCH(AffectorValueTable!$B$1,AffectorValueTable!$1:$1,0),0)</f>
        <v>InstantDeath</v>
      </c>
      <c r="I229" s="1">
        <v>-1</v>
      </c>
      <c r="J229" s="1">
        <v>0.3</v>
      </c>
      <c r="O229" s="7" t="str">
        <f t="shared" ca="1" si="59"/>
        <v/>
      </c>
      <c r="S229" s="7" t="str">
        <f t="shared" ca="1" si="47"/>
        <v/>
      </c>
    </row>
    <row r="230" spans="1:19" x14ac:dyDescent="0.3">
      <c r="A230" s="1" t="str">
        <f t="shared" ref="A230:A232" si="60">B230&amp;"_"&amp;TEXT(D230,"00")</f>
        <v>LP_InstantKillBetter_03</v>
      </c>
      <c r="B230" s="1" t="s">
        <v>328</v>
      </c>
      <c r="C230" s="1" t="str">
        <f>IF(ISERROR(VLOOKUP(B230,AffectorValueTable!$A:$A,1,0)),"어펙터밸류없음","")</f>
        <v/>
      </c>
      <c r="D230" s="1">
        <v>3</v>
      </c>
      <c r="E230" s="1" t="str">
        <f>VLOOKUP($B230,AffectorValueTable!$1:$1048576,MATCH(AffectorValueTable!$B$1,AffectorValueTable!$1:$1,0),0)</f>
        <v>InstantDeath</v>
      </c>
      <c r="I230" s="1">
        <v>-1</v>
      </c>
      <c r="J230" s="1">
        <v>0.45</v>
      </c>
      <c r="O230" s="7" t="str">
        <f t="shared" ref="O230:O232" ca="1" si="61">IF(NOT(ISBLANK(N230)),N230,
IF(ISBLANK(M230),"",
VLOOKUP(M230,OFFSET(INDIRECT("$A:$B"),0,MATCH(M$1&amp;"_Verify",INDIRECT("$1:$1"),0)-1),2,0)
))</f>
        <v/>
      </c>
      <c r="S230" s="7" t="str">
        <f t="shared" ca="1" si="47"/>
        <v/>
      </c>
    </row>
    <row r="231" spans="1:19" x14ac:dyDescent="0.3">
      <c r="A231" s="1" t="str">
        <f t="shared" si="60"/>
        <v>LP_InstantKillBetter_04</v>
      </c>
      <c r="B231" s="1" t="s">
        <v>328</v>
      </c>
      <c r="C231" s="1" t="str">
        <f>IF(ISERROR(VLOOKUP(B231,AffectorValueTable!$A:$A,1,0)),"어펙터밸류없음","")</f>
        <v/>
      </c>
      <c r="D231" s="1">
        <v>4</v>
      </c>
      <c r="E231" s="1" t="str">
        <f>VLOOKUP($B231,AffectorValueTable!$1:$1048576,MATCH(AffectorValueTable!$B$1,AffectorValueTable!$1:$1,0),0)</f>
        <v>InstantDeath</v>
      </c>
      <c r="I231" s="1">
        <v>-1</v>
      </c>
      <c r="J231" s="1">
        <v>0.6</v>
      </c>
      <c r="O231" s="7" t="str">
        <f t="shared" ca="1" si="61"/>
        <v/>
      </c>
      <c r="S231" s="7" t="str">
        <f t="shared" ca="1" si="47"/>
        <v/>
      </c>
    </row>
    <row r="232" spans="1:19" x14ac:dyDescent="0.3">
      <c r="A232" s="1" t="str">
        <f t="shared" si="60"/>
        <v>LP_InstantKillBetter_05</v>
      </c>
      <c r="B232" s="1" t="s">
        <v>328</v>
      </c>
      <c r="C232" s="1" t="str">
        <f>IF(ISERROR(VLOOKUP(B232,AffectorValueTable!$A:$A,1,0)),"어펙터밸류없음","")</f>
        <v/>
      </c>
      <c r="D232" s="1">
        <v>5</v>
      </c>
      <c r="E232" s="1" t="str">
        <f>VLOOKUP($B232,AffectorValueTable!$1:$1048576,MATCH(AffectorValueTable!$B$1,AffectorValueTable!$1:$1,0),0)</f>
        <v>InstantDeath</v>
      </c>
      <c r="I232" s="1">
        <v>-1</v>
      </c>
      <c r="J232" s="1">
        <v>0.75</v>
      </c>
      <c r="O232" s="7" t="str">
        <f t="shared" ca="1" si="61"/>
        <v/>
      </c>
      <c r="S232" s="7" t="str">
        <f t="shared" ca="1" si="47"/>
        <v/>
      </c>
    </row>
    <row r="233" spans="1:19" x14ac:dyDescent="0.3">
      <c r="A233" s="1" t="str">
        <f t="shared" si="58"/>
        <v>LP_ImmortalWill_01</v>
      </c>
      <c r="B233" s="1" t="s">
        <v>329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ImmortalWill</v>
      </c>
      <c r="I233" s="1">
        <v>-1</v>
      </c>
      <c r="J233" s="1">
        <v>0.03</v>
      </c>
      <c r="O233" s="7" t="str">
        <f t="shared" ca="1" si="59"/>
        <v/>
      </c>
      <c r="S233" s="7" t="str">
        <f t="shared" ca="1" si="47"/>
        <v/>
      </c>
    </row>
    <row r="234" spans="1:19" x14ac:dyDescent="0.3">
      <c r="A234" s="1" t="str">
        <f t="shared" si="58"/>
        <v>LP_ImmortalWill_02</v>
      </c>
      <c r="B234" s="1" t="s">
        <v>329</v>
      </c>
      <c r="C234" s="1" t="str">
        <f>IF(ISERROR(VLOOKUP(B234,AffectorValueTable!$A:$A,1,0)),"어펙터밸류없음","")</f>
        <v/>
      </c>
      <c r="D234" s="1">
        <v>2</v>
      </c>
      <c r="E234" s="1" t="str">
        <f>VLOOKUP($B234,AffectorValueTable!$1:$1048576,MATCH(AffectorValueTable!$B$1,AffectorValueTable!$1:$1,0),0)</f>
        <v>ImmortalWill</v>
      </c>
      <c r="I234" s="1">
        <v>-1</v>
      </c>
      <c r="J234" s="1">
        <v>0.06</v>
      </c>
      <c r="O234" s="7" t="str">
        <f t="shared" ca="1" si="59"/>
        <v/>
      </c>
      <c r="S234" s="7" t="str">
        <f t="shared" ca="1" si="47"/>
        <v/>
      </c>
    </row>
    <row r="235" spans="1:19" x14ac:dyDescent="0.3">
      <c r="A235" s="1" t="str">
        <f t="shared" si="58"/>
        <v>LP_ImmortalWill_03</v>
      </c>
      <c r="B235" s="1" t="s">
        <v>329</v>
      </c>
      <c r="C235" s="1" t="str">
        <f>IF(ISERROR(VLOOKUP(B235,AffectorValueTable!$A:$A,1,0)),"어펙터밸류없음","")</f>
        <v/>
      </c>
      <c r="D235" s="1">
        <v>3</v>
      </c>
      <c r="E235" s="1" t="str">
        <f>VLOOKUP($B235,AffectorValueTable!$1:$1048576,MATCH(AffectorValueTable!$B$1,AffectorValueTable!$1:$1,0),0)</f>
        <v>ImmortalWill</v>
      </c>
      <c r="I235" s="1">
        <v>-1</v>
      </c>
      <c r="J235" s="1">
        <v>0.09</v>
      </c>
      <c r="O235" s="7" t="str">
        <f t="shared" ca="1" si="59"/>
        <v/>
      </c>
      <c r="S235" s="7" t="str">
        <f t="shared" ca="1" si="47"/>
        <v/>
      </c>
    </row>
    <row r="236" spans="1:19" x14ac:dyDescent="0.3">
      <c r="A236" s="1" t="str">
        <f t="shared" si="58"/>
        <v>LP_ImmortalWill_04</v>
      </c>
      <c r="B236" s="1" t="s">
        <v>329</v>
      </c>
      <c r="C236" s="1" t="str">
        <f>IF(ISERROR(VLOOKUP(B236,AffectorValueTable!$A:$A,1,0)),"어펙터밸류없음","")</f>
        <v/>
      </c>
      <c r="D236" s="1">
        <v>4</v>
      </c>
      <c r="E236" s="1" t="str">
        <f>VLOOKUP($B236,AffectorValueTable!$1:$1048576,MATCH(AffectorValueTable!$B$1,AffectorValueTable!$1:$1,0),0)</f>
        <v>ImmortalWill</v>
      </c>
      <c r="I236" s="1">
        <v>-1</v>
      </c>
      <c r="J236" s="1">
        <v>0.12</v>
      </c>
      <c r="O236" s="7" t="str">
        <f t="shared" ca="1" si="59"/>
        <v/>
      </c>
      <c r="S236" s="7" t="str">
        <f t="shared" ca="1" si="47"/>
        <v/>
      </c>
    </row>
    <row r="237" spans="1:19" x14ac:dyDescent="0.3">
      <c r="A237" s="1" t="str">
        <f t="shared" si="58"/>
        <v>LP_ImmortalWill_05</v>
      </c>
      <c r="B237" s="1" t="s">
        <v>329</v>
      </c>
      <c r="C237" s="1" t="str">
        <f>IF(ISERROR(VLOOKUP(B237,AffectorValueTable!$A:$A,1,0)),"어펙터밸류없음","")</f>
        <v/>
      </c>
      <c r="D237" s="1">
        <v>5</v>
      </c>
      <c r="E237" s="1" t="str">
        <f>VLOOKUP($B237,AffectorValueTable!$1:$1048576,MATCH(AffectorValueTable!$B$1,AffectorValueTable!$1:$1,0),0)</f>
        <v>ImmortalWill</v>
      </c>
      <c r="I237" s="1">
        <v>-1</v>
      </c>
      <c r="J237" s="1">
        <v>0.15</v>
      </c>
      <c r="O237" s="7" t="str">
        <f t="shared" ca="1" si="59"/>
        <v/>
      </c>
      <c r="S237" s="7" t="str">
        <f t="shared" ca="1" si="47"/>
        <v/>
      </c>
    </row>
    <row r="238" spans="1:19" x14ac:dyDescent="0.3">
      <c r="A238" s="1" t="str">
        <f t="shared" ref="A238:A241" si="62">B238&amp;"_"&amp;TEXT(D238,"00")</f>
        <v>LP_ImmortalWill_06</v>
      </c>
      <c r="B238" s="1" t="s">
        <v>329</v>
      </c>
      <c r="C238" s="1" t="str">
        <f>IF(ISERROR(VLOOKUP(B238,AffectorValueTable!$A:$A,1,0)),"어펙터밸류없음","")</f>
        <v/>
      </c>
      <c r="D238" s="1">
        <v>6</v>
      </c>
      <c r="E238" s="1" t="str">
        <f>VLOOKUP($B238,AffectorValueTable!$1:$1048576,MATCH(AffectorValueTable!$B$1,AffectorValueTable!$1:$1,0),0)</f>
        <v>ImmortalWill</v>
      </c>
      <c r="I238" s="1">
        <v>-1</v>
      </c>
      <c r="J238" s="1">
        <v>0.18</v>
      </c>
      <c r="O238" s="7" t="str">
        <f t="shared" ref="O238:O241" ca="1" si="63">IF(NOT(ISBLANK(N238)),N238,
IF(ISBLANK(M238),"",
VLOOKUP(M238,OFFSET(INDIRECT("$A:$B"),0,MATCH(M$1&amp;"_Verify",INDIRECT("$1:$1"),0)-1),2,0)
))</f>
        <v/>
      </c>
      <c r="S238" s="7" t="str">
        <f t="shared" ca="1" si="47"/>
        <v/>
      </c>
    </row>
    <row r="239" spans="1:19" x14ac:dyDescent="0.3">
      <c r="A239" s="1" t="str">
        <f t="shared" si="62"/>
        <v>LP_ImmortalWill_07</v>
      </c>
      <c r="B239" s="1" t="s">
        <v>329</v>
      </c>
      <c r="C239" s="1" t="str">
        <f>IF(ISERROR(VLOOKUP(B239,AffectorValueTable!$A:$A,1,0)),"어펙터밸류없음","")</f>
        <v/>
      </c>
      <c r="D239" s="1">
        <v>7</v>
      </c>
      <c r="E239" s="1" t="str">
        <f>VLOOKUP($B239,AffectorValueTable!$1:$1048576,MATCH(AffectorValueTable!$B$1,AffectorValueTable!$1:$1,0),0)</f>
        <v>ImmortalWill</v>
      </c>
      <c r="I239" s="1">
        <v>-1</v>
      </c>
      <c r="J239" s="1">
        <v>0.21</v>
      </c>
      <c r="O239" s="7" t="str">
        <f t="shared" ca="1" si="63"/>
        <v/>
      </c>
      <c r="S239" s="7" t="str">
        <f t="shared" ca="1" si="47"/>
        <v/>
      </c>
    </row>
    <row r="240" spans="1:19" x14ac:dyDescent="0.3">
      <c r="A240" s="1" t="str">
        <f t="shared" si="62"/>
        <v>LP_ImmortalWill_08</v>
      </c>
      <c r="B240" s="1" t="s">
        <v>329</v>
      </c>
      <c r="C240" s="1" t="str">
        <f>IF(ISERROR(VLOOKUP(B240,AffectorValueTable!$A:$A,1,0)),"어펙터밸류없음","")</f>
        <v/>
      </c>
      <c r="D240" s="1">
        <v>8</v>
      </c>
      <c r="E240" s="1" t="str">
        <f>VLOOKUP($B240,AffectorValueTable!$1:$1048576,MATCH(AffectorValueTable!$B$1,AffectorValueTable!$1:$1,0),0)</f>
        <v>ImmortalWill</v>
      </c>
      <c r="I240" s="1">
        <v>-1</v>
      </c>
      <c r="J240" s="1">
        <v>0.24</v>
      </c>
      <c r="O240" s="7" t="str">
        <f t="shared" ca="1" si="63"/>
        <v/>
      </c>
      <c r="S240" s="7" t="str">
        <f t="shared" ca="1" si="47"/>
        <v/>
      </c>
    </row>
    <row r="241" spans="1:21" x14ac:dyDescent="0.3">
      <c r="A241" s="1" t="str">
        <f t="shared" si="62"/>
        <v>LP_ImmortalWill_09</v>
      </c>
      <c r="B241" s="1" t="s">
        <v>329</v>
      </c>
      <c r="C241" s="1" t="str">
        <f>IF(ISERROR(VLOOKUP(B241,AffectorValueTable!$A:$A,1,0)),"어펙터밸류없음","")</f>
        <v/>
      </c>
      <c r="D241" s="1">
        <v>9</v>
      </c>
      <c r="E241" s="1" t="str">
        <f>VLOOKUP($B241,AffectorValueTable!$1:$1048576,MATCH(AffectorValueTable!$B$1,AffectorValueTable!$1:$1,0),0)</f>
        <v>ImmortalWill</v>
      </c>
      <c r="I241" s="1">
        <v>-1</v>
      </c>
      <c r="J241" s="1">
        <v>0.27</v>
      </c>
      <c r="O241" s="7" t="str">
        <f t="shared" ca="1" si="63"/>
        <v/>
      </c>
      <c r="S241" s="7" t="str">
        <f t="shared" ca="1" si="47"/>
        <v/>
      </c>
    </row>
    <row r="242" spans="1:21" x14ac:dyDescent="0.3">
      <c r="A242" s="1" t="str">
        <f t="shared" ref="A242:A264" si="64">B242&amp;"_"&amp;TEXT(D242,"00")</f>
        <v>LP_ImmortalWillBetter_01</v>
      </c>
      <c r="B242" s="1" t="s">
        <v>330</v>
      </c>
      <c r="C242" s="1" t="str">
        <f>IF(ISERROR(VLOOKUP(B242,AffectorValueTable!$A:$A,1,0)),"어펙터밸류없음","")</f>
        <v/>
      </c>
      <c r="D242" s="1">
        <v>1</v>
      </c>
      <c r="E242" s="1" t="str">
        <f>VLOOKUP($B242,AffectorValueTable!$1:$1048576,MATCH(AffectorValueTable!$B$1,AffectorValueTable!$1:$1,0),0)</f>
        <v>ImmortalWill</v>
      </c>
      <c r="I242" s="1">
        <v>-1</v>
      </c>
      <c r="J242" s="1">
        <v>0.06</v>
      </c>
      <c r="O242" s="7" t="str">
        <f t="shared" ref="O242:O264" ca="1" si="65">IF(NOT(ISBLANK(N242)),N242,
IF(ISBLANK(M242),"",
VLOOKUP(M242,OFFSET(INDIRECT("$A:$B"),0,MATCH(M$1&amp;"_Verify",INDIRECT("$1:$1"),0)-1),2,0)
))</f>
        <v/>
      </c>
      <c r="S242" s="7" t="str">
        <f t="shared" ca="1" si="47"/>
        <v/>
      </c>
    </row>
    <row r="243" spans="1:21" x14ac:dyDescent="0.3">
      <c r="A243" s="1" t="str">
        <f t="shared" si="64"/>
        <v>LP_ImmortalWillBetter_02</v>
      </c>
      <c r="B243" s="1" t="s">
        <v>330</v>
      </c>
      <c r="C243" s="1" t="str">
        <f>IF(ISERROR(VLOOKUP(B243,AffectorValueTable!$A:$A,1,0)),"어펙터밸류없음","")</f>
        <v/>
      </c>
      <c r="D243" s="1">
        <v>2</v>
      </c>
      <c r="E243" s="1" t="str">
        <f>VLOOKUP($B243,AffectorValueTable!$1:$1048576,MATCH(AffectorValueTable!$B$1,AffectorValueTable!$1:$1,0),0)</f>
        <v>ImmortalWill</v>
      </c>
      <c r="I243" s="1">
        <v>-1</v>
      </c>
      <c r="J243" s="1">
        <v>0.12</v>
      </c>
      <c r="O243" s="7" t="str">
        <f t="shared" ca="1" si="65"/>
        <v/>
      </c>
      <c r="S243" s="7" t="str">
        <f t="shared" ca="1" si="47"/>
        <v/>
      </c>
    </row>
    <row r="244" spans="1:21" x14ac:dyDescent="0.3">
      <c r="A244" s="1" t="str">
        <f t="shared" ref="A244:A246" si="66">B244&amp;"_"&amp;TEXT(D244,"00")</f>
        <v>LP_ImmortalWillBetter_03</v>
      </c>
      <c r="B244" s="1" t="s">
        <v>330</v>
      </c>
      <c r="C244" s="1" t="str">
        <f>IF(ISERROR(VLOOKUP(B244,AffectorValueTable!$A:$A,1,0)),"어펙터밸류없음","")</f>
        <v/>
      </c>
      <c r="D244" s="1">
        <v>3</v>
      </c>
      <c r="E244" s="1" t="str">
        <f>VLOOKUP($B244,AffectorValueTable!$1:$1048576,MATCH(AffectorValueTable!$B$1,AffectorValueTable!$1:$1,0),0)</f>
        <v>ImmortalWill</v>
      </c>
      <c r="I244" s="1">
        <v>-1</v>
      </c>
      <c r="J244" s="1">
        <v>0.18</v>
      </c>
      <c r="O244" s="7" t="str">
        <f t="shared" ref="O244:O246" ca="1" si="67">IF(NOT(ISBLANK(N244)),N244,
IF(ISBLANK(M244),"",
VLOOKUP(M244,OFFSET(INDIRECT("$A:$B"),0,MATCH(M$1&amp;"_Verify",INDIRECT("$1:$1"),0)-1),2,0)
))</f>
        <v/>
      </c>
      <c r="S244" s="7" t="str">
        <f t="shared" ca="1" si="47"/>
        <v/>
      </c>
    </row>
    <row r="245" spans="1:21" x14ac:dyDescent="0.3">
      <c r="A245" s="1" t="str">
        <f t="shared" si="66"/>
        <v>LP_ImmortalWillBetter_04</v>
      </c>
      <c r="B245" s="1" t="s">
        <v>330</v>
      </c>
      <c r="C245" s="1" t="str">
        <f>IF(ISERROR(VLOOKUP(B245,AffectorValueTable!$A:$A,1,0)),"어펙터밸류없음","")</f>
        <v/>
      </c>
      <c r="D245" s="1">
        <v>4</v>
      </c>
      <c r="E245" s="1" t="str">
        <f>VLOOKUP($B245,AffectorValueTable!$1:$1048576,MATCH(AffectorValueTable!$B$1,AffectorValueTable!$1:$1,0),0)</f>
        <v>ImmortalWill</v>
      </c>
      <c r="I245" s="1">
        <v>-1</v>
      </c>
      <c r="J245" s="1">
        <v>0.24</v>
      </c>
      <c r="O245" s="7" t="str">
        <f t="shared" ca="1" si="67"/>
        <v/>
      </c>
      <c r="S245" s="7" t="str">
        <f t="shared" ca="1" si="47"/>
        <v/>
      </c>
    </row>
    <row r="246" spans="1:21" x14ac:dyDescent="0.3">
      <c r="A246" s="1" t="str">
        <f t="shared" si="66"/>
        <v>LP_ImmortalWillBetter_05</v>
      </c>
      <c r="B246" s="1" t="s">
        <v>330</v>
      </c>
      <c r="C246" s="1" t="str">
        <f>IF(ISERROR(VLOOKUP(B246,AffectorValueTable!$A:$A,1,0)),"어펙터밸류없음","")</f>
        <v/>
      </c>
      <c r="D246" s="1">
        <v>5</v>
      </c>
      <c r="E246" s="1" t="str">
        <f>VLOOKUP($B246,AffectorValueTable!$1:$1048576,MATCH(AffectorValueTable!$B$1,AffectorValueTable!$1:$1,0),0)</f>
        <v>ImmortalWill</v>
      </c>
      <c r="I246" s="1">
        <v>-1</v>
      </c>
      <c r="J246" s="1">
        <v>0.3</v>
      </c>
      <c r="O246" s="7" t="str">
        <f t="shared" ca="1" si="67"/>
        <v/>
      </c>
      <c r="S246" s="7" t="str">
        <f t="shared" ca="1" si="47"/>
        <v/>
      </c>
    </row>
    <row r="247" spans="1:21" x14ac:dyDescent="0.3">
      <c r="A247" s="1" t="str">
        <f t="shared" si="64"/>
        <v>LP_HealAreaOnEncounter_01</v>
      </c>
      <c r="B247" s="1" t="s">
        <v>381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CallAffectorValue</v>
      </c>
      <c r="I247" s="1">
        <v>-1</v>
      </c>
      <c r="O247" s="7" t="str">
        <f t="shared" ca="1" si="65"/>
        <v/>
      </c>
      <c r="Q247" s="1" t="s">
        <v>384</v>
      </c>
      <c r="S247" s="7">
        <f t="shared" ca="1" si="47"/>
        <v>1</v>
      </c>
      <c r="U247" s="1" t="s">
        <v>382</v>
      </c>
    </row>
    <row r="248" spans="1:21" x14ac:dyDescent="0.3">
      <c r="A248" s="1" t="str">
        <f t="shared" si="64"/>
        <v>LP_HealAreaOnEncounter_02</v>
      </c>
      <c r="B248" s="1" t="s">
        <v>381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CallAffectorValue</v>
      </c>
      <c r="I248" s="1">
        <v>-1</v>
      </c>
      <c r="O248" s="7" t="str">
        <f t="shared" ca="1" si="65"/>
        <v/>
      </c>
      <c r="Q248" s="1" t="s">
        <v>384</v>
      </c>
      <c r="S248" s="7">
        <f t="shared" ca="1" si="47"/>
        <v>1</v>
      </c>
      <c r="U248" s="1" t="s">
        <v>382</v>
      </c>
    </row>
    <row r="249" spans="1:21" x14ac:dyDescent="0.3">
      <c r="A249" s="1" t="str">
        <f t="shared" si="64"/>
        <v>LP_HealAreaOnEncounter_03</v>
      </c>
      <c r="B249" s="1" t="s">
        <v>381</v>
      </c>
      <c r="C249" s="1" t="str">
        <f>IF(ISERROR(VLOOKUP(B249,AffectorValueTable!$A:$A,1,0)),"어펙터밸류없음","")</f>
        <v/>
      </c>
      <c r="D249" s="1">
        <v>3</v>
      </c>
      <c r="E249" s="1" t="str">
        <f>VLOOKUP($B249,AffectorValueTable!$1:$1048576,MATCH(AffectorValueTable!$B$1,AffectorValueTable!$1:$1,0),0)</f>
        <v>CallAffectorValue</v>
      </c>
      <c r="I249" s="1">
        <v>-1</v>
      </c>
      <c r="O249" s="7" t="str">
        <f t="shared" ca="1" si="65"/>
        <v/>
      </c>
      <c r="Q249" s="1" t="s">
        <v>384</v>
      </c>
      <c r="S249" s="7">
        <f t="shared" ca="1" si="47"/>
        <v>1</v>
      </c>
      <c r="U249" s="1" t="s">
        <v>382</v>
      </c>
    </row>
    <row r="250" spans="1:21" x14ac:dyDescent="0.3">
      <c r="A250" s="1" t="str">
        <f t="shared" si="64"/>
        <v>LP_HealAreaOnEncounter_04</v>
      </c>
      <c r="B250" s="1" t="s">
        <v>381</v>
      </c>
      <c r="C250" s="1" t="str">
        <f>IF(ISERROR(VLOOKUP(B250,AffectorValueTable!$A:$A,1,0)),"어펙터밸류없음","")</f>
        <v/>
      </c>
      <c r="D250" s="1">
        <v>4</v>
      </c>
      <c r="E250" s="1" t="str">
        <f>VLOOKUP($B250,AffectorValueTable!$1:$1048576,MATCH(AffectorValueTable!$B$1,AffectorValueTable!$1:$1,0),0)</f>
        <v>CallAffectorValue</v>
      </c>
      <c r="I250" s="1">
        <v>-1</v>
      </c>
      <c r="O250" s="7" t="str">
        <f t="shared" ca="1" si="65"/>
        <v/>
      </c>
      <c r="Q250" s="1" t="s">
        <v>384</v>
      </c>
      <c r="S250" s="7">
        <f t="shared" ca="1" si="47"/>
        <v>1</v>
      </c>
      <c r="U250" s="1" t="s">
        <v>382</v>
      </c>
    </row>
    <row r="251" spans="1:21" x14ac:dyDescent="0.3">
      <c r="A251" s="1" t="str">
        <f t="shared" si="64"/>
        <v>LP_HealAreaOnEncounter_05</v>
      </c>
      <c r="B251" s="1" t="s">
        <v>381</v>
      </c>
      <c r="C251" s="1" t="str">
        <f>IF(ISERROR(VLOOKUP(B251,AffectorValueTable!$A:$A,1,0)),"어펙터밸류없음","")</f>
        <v/>
      </c>
      <c r="D251" s="1">
        <v>5</v>
      </c>
      <c r="E251" s="1" t="str">
        <f>VLOOKUP($B251,AffectorValueTable!$1:$1048576,MATCH(AffectorValueTable!$B$1,AffectorValueTable!$1:$1,0),0)</f>
        <v>CallAffectorValue</v>
      </c>
      <c r="I251" s="1">
        <v>-1</v>
      </c>
      <c r="O251" s="7" t="str">
        <f t="shared" ca="1" si="65"/>
        <v/>
      </c>
      <c r="Q251" s="1" t="s">
        <v>384</v>
      </c>
      <c r="S251" s="7">
        <f t="shared" ca="1" si="47"/>
        <v>1</v>
      </c>
      <c r="U251" s="1" t="s">
        <v>382</v>
      </c>
    </row>
    <row r="252" spans="1:21" x14ac:dyDescent="0.3">
      <c r="A252" s="1" t="str">
        <f t="shared" si="64"/>
        <v>LP_HealAreaOnEncounter_06</v>
      </c>
      <c r="B252" s="1" t="s">
        <v>381</v>
      </c>
      <c r="C252" s="1" t="str">
        <f>IF(ISERROR(VLOOKUP(B252,AffectorValueTable!$A:$A,1,0)),"어펙터밸류없음","")</f>
        <v/>
      </c>
      <c r="D252" s="1">
        <v>6</v>
      </c>
      <c r="E252" s="1" t="str">
        <f>VLOOKUP($B252,AffectorValueTable!$1:$1048576,MATCH(AffectorValueTable!$B$1,AffectorValueTable!$1:$1,0),0)</f>
        <v>CallAffectorValue</v>
      </c>
      <c r="I252" s="1">
        <v>-1</v>
      </c>
      <c r="O252" s="7" t="str">
        <f t="shared" ca="1" si="65"/>
        <v/>
      </c>
      <c r="Q252" s="1" t="s">
        <v>384</v>
      </c>
      <c r="S252" s="7">
        <f t="shared" ca="1" si="47"/>
        <v>1</v>
      </c>
      <c r="U252" s="1" t="s">
        <v>382</v>
      </c>
    </row>
    <row r="253" spans="1:21" x14ac:dyDescent="0.3">
      <c r="A253" s="1" t="str">
        <f t="shared" si="64"/>
        <v>LP_HealAreaOnEncounter_CreateHit_01</v>
      </c>
      <c r="B253" s="1" t="s">
        <v>382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CreateHitObject</v>
      </c>
      <c r="O253" s="7" t="str">
        <f t="shared" ca="1" si="65"/>
        <v/>
      </c>
      <c r="S253" s="7" t="str">
        <f t="shared" ca="1" si="47"/>
        <v/>
      </c>
      <c r="T253" s="1" t="s">
        <v>385</v>
      </c>
    </row>
    <row r="254" spans="1:21" x14ac:dyDescent="0.3">
      <c r="A254" s="1" t="str">
        <f t="shared" si="64"/>
        <v>LP_HealAreaOnEncounter_CreateHit_02</v>
      </c>
      <c r="B254" s="1" t="s">
        <v>382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CreateHitObject</v>
      </c>
      <c r="O254" s="7" t="str">
        <f t="shared" ca="1" si="65"/>
        <v/>
      </c>
      <c r="S254" s="7" t="str">
        <f t="shared" ca="1" si="47"/>
        <v/>
      </c>
      <c r="T254" s="1" t="s">
        <v>385</v>
      </c>
    </row>
    <row r="255" spans="1:21" x14ac:dyDescent="0.3">
      <c r="A255" s="1" t="str">
        <f t="shared" si="64"/>
        <v>LP_HealAreaOnEncounter_CreateHit_03</v>
      </c>
      <c r="B255" s="1" t="s">
        <v>382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CreateHitObject</v>
      </c>
      <c r="O255" s="7" t="str">
        <f t="shared" ca="1" si="65"/>
        <v/>
      </c>
      <c r="S255" s="7" t="str">
        <f t="shared" ca="1" si="47"/>
        <v/>
      </c>
      <c r="T255" s="1" t="s">
        <v>385</v>
      </c>
    </row>
    <row r="256" spans="1:21" x14ac:dyDescent="0.3">
      <c r="A256" s="1" t="str">
        <f t="shared" si="64"/>
        <v>LP_HealAreaOnEncounter_CreateHit_04</v>
      </c>
      <c r="B256" s="1" t="s">
        <v>382</v>
      </c>
      <c r="C256" s="1" t="str">
        <f>IF(ISERROR(VLOOKUP(B256,AffectorValueTable!$A:$A,1,0)),"어펙터밸류없음","")</f>
        <v/>
      </c>
      <c r="D256" s="1">
        <v>4</v>
      </c>
      <c r="E256" s="1" t="str">
        <f>VLOOKUP($B256,AffectorValueTable!$1:$1048576,MATCH(AffectorValueTable!$B$1,AffectorValueTable!$1:$1,0),0)</f>
        <v>CreateHitObject</v>
      </c>
      <c r="O256" s="7" t="str">
        <f t="shared" ca="1" si="65"/>
        <v/>
      </c>
      <c r="S256" s="7" t="str">
        <f t="shared" ca="1" si="47"/>
        <v/>
      </c>
      <c r="T256" s="1" t="s">
        <v>385</v>
      </c>
    </row>
    <row r="257" spans="1:23" x14ac:dyDescent="0.3">
      <c r="A257" s="1" t="str">
        <f t="shared" si="64"/>
        <v>LP_HealAreaOnEncounter_CreateHit_05</v>
      </c>
      <c r="B257" s="1" t="s">
        <v>382</v>
      </c>
      <c r="C257" s="1" t="str">
        <f>IF(ISERROR(VLOOKUP(B257,AffectorValueTable!$A:$A,1,0)),"어펙터밸류없음","")</f>
        <v/>
      </c>
      <c r="D257" s="1">
        <v>5</v>
      </c>
      <c r="E257" s="1" t="str">
        <f>VLOOKUP($B257,AffectorValueTable!$1:$1048576,MATCH(AffectorValueTable!$B$1,AffectorValueTable!$1:$1,0),0)</f>
        <v>CreateHitObject</v>
      </c>
      <c r="O257" s="7" t="str">
        <f t="shared" ca="1" si="65"/>
        <v/>
      </c>
      <c r="S257" s="7" t="str">
        <f t="shared" ca="1" si="47"/>
        <v/>
      </c>
      <c r="T257" s="1" t="s">
        <v>385</v>
      </c>
    </row>
    <row r="258" spans="1:23" x14ac:dyDescent="0.3">
      <c r="A258" s="1" t="str">
        <f t="shared" si="64"/>
        <v>LP_HealAreaOnEncounter_CreateHit_06</v>
      </c>
      <c r="B258" s="1" t="s">
        <v>382</v>
      </c>
      <c r="C258" s="1" t="str">
        <f>IF(ISERROR(VLOOKUP(B258,AffectorValueTable!$A:$A,1,0)),"어펙터밸류없음","")</f>
        <v/>
      </c>
      <c r="D258" s="1">
        <v>6</v>
      </c>
      <c r="E258" s="1" t="str">
        <f>VLOOKUP($B258,AffectorValueTable!$1:$1048576,MATCH(AffectorValueTable!$B$1,AffectorValueTable!$1:$1,0),0)</f>
        <v>CreateHitObject</v>
      </c>
      <c r="O258" s="7" t="str">
        <f t="shared" ca="1" si="65"/>
        <v/>
      </c>
      <c r="S258" s="7" t="str">
        <f t="shared" ca="1" si="47"/>
        <v/>
      </c>
      <c r="T258" s="1" t="s">
        <v>385</v>
      </c>
    </row>
    <row r="259" spans="1:23" x14ac:dyDescent="0.3">
      <c r="A259" s="1" t="str">
        <f t="shared" si="64"/>
        <v>LP_HealAreaOnEncounter_CH_Heal_01</v>
      </c>
      <c r="B259" s="1" t="s">
        <v>386</v>
      </c>
      <c r="C259" s="1" t="str">
        <f>IF(ISERROR(VLOOKUP(B259,AffectorValueTable!$A:$A,1,0)),"어펙터밸류없음","")</f>
        <v/>
      </c>
      <c r="D259" s="1">
        <v>1</v>
      </c>
      <c r="E259" s="1" t="str">
        <f>VLOOKUP($B259,AffectorValueTable!$1:$1048576,MATCH(AffectorValueTable!$B$1,AffectorValueTable!$1:$1,0),0)</f>
        <v>Heal</v>
      </c>
      <c r="K259" s="1">
        <v>2.5000000000000001E-2</v>
      </c>
      <c r="O259" s="7" t="str">
        <f t="shared" ca="1" si="65"/>
        <v/>
      </c>
      <c r="S259" s="7" t="str">
        <f t="shared" ref="S259:S264" ca="1" si="68">IF(NOT(ISBLANK(R259)),R259,
IF(ISBLANK(Q259),"",
VLOOKUP(Q259,OFFSET(INDIRECT("$A:$B"),0,MATCH(Q$1&amp;"_Verify",INDIRECT("$1:$1"),0)-1),2,0)
))</f>
        <v/>
      </c>
    </row>
    <row r="260" spans="1:23" x14ac:dyDescent="0.3">
      <c r="A260" s="1" t="str">
        <f t="shared" si="64"/>
        <v>LP_HealAreaOnEncounter_CH_Heal_02</v>
      </c>
      <c r="B260" s="1" t="s">
        <v>386</v>
      </c>
      <c r="C260" s="1" t="str">
        <f>IF(ISERROR(VLOOKUP(B260,AffectorValueTable!$A:$A,1,0)),"어펙터밸류없음","")</f>
        <v/>
      </c>
      <c r="D260" s="1">
        <v>2</v>
      </c>
      <c r="E260" s="1" t="str">
        <f>VLOOKUP($B260,AffectorValueTable!$1:$1048576,MATCH(AffectorValueTable!$B$1,AffectorValueTable!$1:$1,0),0)</f>
        <v>Heal</v>
      </c>
      <c r="K260" s="1">
        <v>0.03</v>
      </c>
      <c r="O260" s="7" t="str">
        <f t="shared" ca="1" si="65"/>
        <v/>
      </c>
      <c r="S260" s="7" t="str">
        <f t="shared" ca="1" si="68"/>
        <v/>
      </c>
    </row>
    <row r="261" spans="1:23" x14ac:dyDescent="0.3">
      <c r="A261" s="1" t="str">
        <f t="shared" si="64"/>
        <v>LP_HealAreaOnEncounter_CH_Heal_03</v>
      </c>
      <c r="B261" s="1" t="s">
        <v>386</v>
      </c>
      <c r="C261" s="1" t="str">
        <f>IF(ISERROR(VLOOKUP(B261,AffectorValueTable!$A:$A,1,0)),"어펙터밸류없음","")</f>
        <v/>
      </c>
      <c r="D261" s="1">
        <v>3</v>
      </c>
      <c r="E261" s="1" t="str">
        <f>VLOOKUP($B261,AffectorValueTable!$1:$1048576,MATCH(AffectorValueTable!$B$1,AffectorValueTable!$1:$1,0),0)</f>
        <v>Heal</v>
      </c>
      <c r="K261" s="1">
        <v>3.5000000000000003E-2</v>
      </c>
      <c r="O261" s="7" t="str">
        <f t="shared" ca="1" si="65"/>
        <v/>
      </c>
      <c r="S261" s="7" t="str">
        <f t="shared" ca="1" si="68"/>
        <v/>
      </c>
    </row>
    <row r="262" spans="1:23" x14ac:dyDescent="0.3">
      <c r="A262" s="1" t="str">
        <f t="shared" si="64"/>
        <v>LP_HealAreaOnEncounter_CH_Heal_04</v>
      </c>
      <c r="B262" s="1" t="s">
        <v>386</v>
      </c>
      <c r="C262" s="1" t="str">
        <f>IF(ISERROR(VLOOKUP(B262,AffectorValueTable!$A:$A,1,0)),"어펙터밸류없음","")</f>
        <v/>
      </c>
      <c r="D262" s="1">
        <v>4</v>
      </c>
      <c r="E262" s="1" t="str">
        <f>VLOOKUP($B262,AffectorValueTable!$1:$1048576,MATCH(AffectorValueTable!$B$1,AffectorValueTable!$1:$1,0),0)</f>
        <v>Heal</v>
      </c>
      <c r="K262" s="1">
        <v>0.04</v>
      </c>
      <c r="O262" s="7" t="str">
        <f t="shared" ca="1" si="65"/>
        <v/>
      </c>
      <c r="S262" s="7" t="str">
        <f t="shared" ca="1" si="68"/>
        <v/>
      </c>
    </row>
    <row r="263" spans="1:23" x14ac:dyDescent="0.3">
      <c r="A263" s="1" t="str">
        <f t="shared" si="64"/>
        <v>LP_HealAreaOnEncounter_CH_Heal_05</v>
      </c>
      <c r="B263" s="1" t="s">
        <v>386</v>
      </c>
      <c r="C263" s="1" t="str">
        <f>IF(ISERROR(VLOOKUP(B263,AffectorValueTable!$A:$A,1,0)),"어펙터밸류없음","")</f>
        <v/>
      </c>
      <c r="D263" s="1">
        <v>5</v>
      </c>
      <c r="E263" s="1" t="str">
        <f>VLOOKUP($B263,AffectorValueTable!$1:$1048576,MATCH(AffectorValueTable!$B$1,AffectorValueTable!$1:$1,0),0)</f>
        <v>Heal</v>
      </c>
      <c r="K263" s="1">
        <v>4.4999999999999998E-2</v>
      </c>
      <c r="O263" s="7" t="str">
        <f t="shared" ca="1" si="65"/>
        <v/>
      </c>
      <c r="S263" s="7" t="str">
        <f t="shared" ca="1" si="68"/>
        <v/>
      </c>
    </row>
    <row r="264" spans="1:23" x14ac:dyDescent="0.3">
      <c r="A264" s="1" t="str">
        <f t="shared" si="64"/>
        <v>LP_HealAreaOnEncounter_CH_Heal_06</v>
      </c>
      <c r="B264" s="1" t="s">
        <v>386</v>
      </c>
      <c r="C264" s="1" t="str">
        <f>IF(ISERROR(VLOOKUP(B264,AffectorValueTable!$A:$A,1,0)),"어펙터밸류없음","")</f>
        <v/>
      </c>
      <c r="D264" s="1">
        <v>6</v>
      </c>
      <c r="E264" s="1" t="str">
        <f>VLOOKUP($B264,AffectorValueTable!$1:$1048576,MATCH(AffectorValueTable!$B$1,AffectorValueTable!$1:$1,0),0)</f>
        <v>Heal</v>
      </c>
      <c r="K264" s="1">
        <v>0.05</v>
      </c>
      <c r="O264" s="7" t="str">
        <f t="shared" ca="1" si="65"/>
        <v/>
      </c>
      <c r="S264" s="7" t="str">
        <f t="shared" ca="1" si="68"/>
        <v/>
      </c>
    </row>
    <row r="265" spans="1:23" x14ac:dyDescent="0.3">
      <c r="A265" s="1" t="str">
        <f t="shared" ref="A265:A288" si="69">B265&amp;"_"&amp;TEXT(D265,"00")</f>
        <v>LP_MoveSpeedUpOnAttacked_01</v>
      </c>
      <c r="B265" s="1" t="s">
        <v>331</v>
      </c>
      <c r="C265" s="1" t="str">
        <f>IF(ISERROR(VLOOKUP(B265,AffectorValueTable!$A:$A,1,0)),"어펙터밸류없음","")</f>
        <v/>
      </c>
      <c r="D265" s="1">
        <v>1</v>
      </c>
      <c r="E265" s="1" t="str">
        <f>VLOOKUP($B265,AffectorValueTable!$1:$1048576,MATCH(AffectorValueTable!$B$1,AffectorValueTable!$1:$1,0),0)</f>
        <v>CallAffectorValue</v>
      </c>
      <c r="I265" s="1">
        <v>-1</v>
      </c>
      <c r="O265" s="7" t="str">
        <f t="shared" ref="O265:O288" ca="1" si="70">IF(NOT(ISBLANK(N265)),N265,
IF(ISBLANK(M265),"",
VLOOKUP(M265,OFFSET(INDIRECT("$A:$B"),0,MATCH(M$1&amp;"_Verify",INDIRECT("$1:$1"),0)-1),2,0)
))</f>
        <v/>
      </c>
      <c r="Q265" s="1" t="s">
        <v>229</v>
      </c>
      <c r="S265" s="7">
        <f t="shared" ref="S265:S288" ca="1" si="71">IF(NOT(ISBLANK(R265)),R265,
IF(ISBLANK(Q265),"",
VLOOKUP(Q265,OFFSET(INDIRECT("$A:$B"),0,MATCH(Q$1&amp;"_Verify",INDIRECT("$1:$1"),0)-1),2,0)
))</f>
        <v>4</v>
      </c>
      <c r="U265" s="1" t="s">
        <v>333</v>
      </c>
    </row>
    <row r="266" spans="1:23" x14ac:dyDescent="0.3">
      <c r="A266" s="1" t="str">
        <f t="shared" si="69"/>
        <v>LP_MoveSpeedUpOnAttacked_02</v>
      </c>
      <c r="B266" s="1" t="s">
        <v>331</v>
      </c>
      <c r="C266" s="1" t="str">
        <f>IF(ISERROR(VLOOKUP(B266,AffectorValueTable!$A:$A,1,0)),"어펙터밸류없음","")</f>
        <v/>
      </c>
      <c r="D266" s="1">
        <v>2</v>
      </c>
      <c r="E266" s="1" t="str">
        <f>VLOOKUP($B266,AffectorValueTable!$1:$1048576,MATCH(AffectorValueTable!$B$1,AffectorValueTable!$1:$1,0),0)</f>
        <v>CallAffectorValue</v>
      </c>
      <c r="I266" s="1">
        <v>-1</v>
      </c>
      <c r="O266" s="7" t="str">
        <f t="shared" ca="1" si="70"/>
        <v/>
      </c>
      <c r="Q266" s="1" t="s">
        <v>229</v>
      </c>
      <c r="S266" s="7">
        <f t="shared" ca="1" si="71"/>
        <v>4</v>
      </c>
      <c r="U266" s="1" t="s">
        <v>333</v>
      </c>
    </row>
    <row r="267" spans="1:23" x14ac:dyDescent="0.3">
      <c r="A267" s="1" t="str">
        <f t="shared" si="69"/>
        <v>LP_MoveSpeedUpOnAttacked_03</v>
      </c>
      <c r="B267" s="1" t="s">
        <v>331</v>
      </c>
      <c r="C267" s="1" t="str">
        <f>IF(ISERROR(VLOOKUP(B267,AffectorValueTable!$A:$A,1,0)),"어펙터밸류없음","")</f>
        <v/>
      </c>
      <c r="D267" s="1">
        <v>3</v>
      </c>
      <c r="E267" s="1" t="str">
        <f>VLOOKUP($B267,AffectorValueTable!$1:$1048576,MATCH(AffectorValueTable!$B$1,AffectorValueTable!$1:$1,0),0)</f>
        <v>CallAffectorValue</v>
      </c>
      <c r="I267" s="1">
        <v>-1</v>
      </c>
      <c r="O267" s="7" t="str">
        <f t="shared" ca="1" si="70"/>
        <v/>
      </c>
      <c r="Q267" s="1" t="s">
        <v>229</v>
      </c>
      <c r="S267" s="7">
        <f t="shared" ca="1" si="71"/>
        <v>4</v>
      </c>
      <c r="U267" s="1" t="s">
        <v>333</v>
      </c>
    </row>
    <row r="268" spans="1:23" x14ac:dyDescent="0.3">
      <c r="A268" s="1" t="str">
        <f t="shared" si="69"/>
        <v>LP_MoveSpeedUpOnAttacked_04</v>
      </c>
      <c r="B268" s="1" t="s">
        <v>331</v>
      </c>
      <c r="C268" s="1" t="str">
        <f>IF(ISERROR(VLOOKUP(B268,AffectorValueTable!$A:$A,1,0)),"어펙터밸류없음","")</f>
        <v/>
      </c>
      <c r="D268" s="1">
        <v>4</v>
      </c>
      <c r="E268" s="1" t="str">
        <f>VLOOKUP($B268,AffectorValueTable!$1:$1048576,MATCH(AffectorValueTable!$B$1,AffectorValueTable!$1:$1,0),0)</f>
        <v>CallAffectorValue</v>
      </c>
      <c r="I268" s="1">
        <v>-1</v>
      </c>
      <c r="O268" s="7" t="str">
        <f t="shared" ca="1" si="70"/>
        <v/>
      </c>
      <c r="Q268" s="1" t="s">
        <v>229</v>
      </c>
      <c r="S268" s="7">
        <f t="shared" ca="1" si="71"/>
        <v>4</v>
      </c>
      <c r="U268" s="1" t="s">
        <v>333</v>
      </c>
    </row>
    <row r="269" spans="1:23" x14ac:dyDescent="0.3">
      <c r="A269" s="1" t="str">
        <f t="shared" si="69"/>
        <v>LP_MoveSpeedUpOnAttacked_05</v>
      </c>
      <c r="B269" s="1" t="s">
        <v>331</v>
      </c>
      <c r="C269" s="1" t="str">
        <f>IF(ISERROR(VLOOKUP(B269,AffectorValueTable!$A:$A,1,0)),"어펙터밸류없음","")</f>
        <v/>
      </c>
      <c r="D269" s="1">
        <v>5</v>
      </c>
      <c r="E269" s="1" t="str">
        <f>VLOOKUP($B269,AffectorValueTable!$1:$1048576,MATCH(AffectorValueTable!$B$1,AffectorValueTable!$1:$1,0),0)</f>
        <v>CallAffectorValue</v>
      </c>
      <c r="I269" s="1">
        <v>-1</v>
      </c>
      <c r="O269" s="7" t="str">
        <f t="shared" ca="1" si="70"/>
        <v/>
      </c>
      <c r="Q269" s="1" t="s">
        <v>229</v>
      </c>
      <c r="S269" s="7">
        <f t="shared" ca="1" si="71"/>
        <v>4</v>
      </c>
      <c r="U269" s="1" t="s">
        <v>333</v>
      </c>
    </row>
    <row r="270" spans="1:23" x14ac:dyDescent="0.3">
      <c r="A270" s="1" t="str">
        <f t="shared" si="69"/>
        <v>LP_MoveSpeedUpOnAttacked_06</v>
      </c>
      <c r="B270" s="1" t="s">
        <v>331</v>
      </c>
      <c r="C270" s="1" t="str">
        <f>IF(ISERROR(VLOOKUP(B270,AffectorValueTable!$A:$A,1,0)),"어펙터밸류없음","")</f>
        <v/>
      </c>
      <c r="D270" s="1">
        <v>6</v>
      </c>
      <c r="E270" s="1" t="str">
        <f>VLOOKUP($B270,AffectorValueTable!$1:$1048576,MATCH(AffectorValueTable!$B$1,AffectorValueTable!$1:$1,0),0)</f>
        <v>CallAffectorValue</v>
      </c>
      <c r="I270" s="1">
        <v>-1</v>
      </c>
      <c r="O270" s="7" t="str">
        <f t="shared" ca="1" si="70"/>
        <v/>
      </c>
      <c r="Q270" s="1" t="s">
        <v>229</v>
      </c>
      <c r="S270" s="7">
        <f t="shared" ca="1" si="71"/>
        <v>4</v>
      </c>
      <c r="U270" s="1" t="s">
        <v>333</v>
      </c>
    </row>
    <row r="271" spans="1:23" x14ac:dyDescent="0.3">
      <c r="A271" s="1" t="str">
        <f t="shared" ref="A271:A276" si="72">B271&amp;"_"&amp;TEXT(D271,"00")</f>
        <v>LP_MoveSpeedUpOnAttacked_Move_01</v>
      </c>
      <c r="B271" s="1" t="s">
        <v>332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ChangeActorStatus</v>
      </c>
      <c r="I271" s="1">
        <v>5</v>
      </c>
      <c r="J271" s="1">
        <v>0.25</v>
      </c>
      <c r="M271" s="1" t="s">
        <v>160</v>
      </c>
      <c r="O271" s="7">
        <f t="shared" ref="O271:O276" ca="1" si="73">IF(NOT(ISBLANK(N271)),N271,
IF(ISBLANK(M271),"",
VLOOKUP(M271,OFFSET(INDIRECT("$A:$B"),0,MATCH(M$1&amp;"_Verify",INDIRECT("$1:$1"),0)-1),2,0)
))</f>
        <v>10</v>
      </c>
      <c r="R271" s="1">
        <v>1</v>
      </c>
      <c r="S271" s="7">
        <f t="shared" ref="S271:S276" ca="1" si="74">IF(NOT(ISBLANK(R271)),R271,
IF(ISBLANK(Q271),"",
VLOOKUP(Q271,OFFSET(INDIRECT("$A:$B"),0,MATCH(Q$1&amp;"_Verify",INDIRECT("$1:$1"),0)-1),2,0)
))</f>
        <v>1</v>
      </c>
      <c r="W271" s="1" t="s">
        <v>377</v>
      </c>
    </row>
    <row r="272" spans="1:23" x14ac:dyDescent="0.3">
      <c r="A272" s="1" t="str">
        <f t="shared" si="72"/>
        <v>LP_MoveSpeedUpOnAttacked_Move_02</v>
      </c>
      <c r="B272" s="1" t="s">
        <v>332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ChangeActorStatus</v>
      </c>
      <c r="I272" s="1">
        <v>7</v>
      </c>
      <c r="J272" s="1">
        <v>0.3</v>
      </c>
      <c r="M272" s="1" t="s">
        <v>160</v>
      </c>
      <c r="O272" s="7">
        <f t="shared" ca="1" si="73"/>
        <v>10</v>
      </c>
      <c r="R272" s="1">
        <v>1</v>
      </c>
      <c r="S272" s="7">
        <f t="shared" ca="1" si="74"/>
        <v>1</v>
      </c>
      <c r="W272" s="1" t="s">
        <v>377</v>
      </c>
    </row>
    <row r="273" spans="1:23" x14ac:dyDescent="0.3">
      <c r="A273" s="1" t="str">
        <f t="shared" si="72"/>
        <v>LP_MoveSpeedUpOnAttacked_Move_03</v>
      </c>
      <c r="B273" s="1" t="s">
        <v>332</v>
      </c>
      <c r="C273" s="1" t="str">
        <f>IF(ISERROR(VLOOKUP(B273,AffectorValueTable!$A:$A,1,0)),"어펙터밸류없음","")</f>
        <v/>
      </c>
      <c r="D273" s="1">
        <v>3</v>
      </c>
      <c r="E273" s="1" t="str">
        <f>VLOOKUP($B273,AffectorValueTable!$1:$1048576,MATCH(AffectorValueTable!$B$1,AffectorValueTable!$1:$1,0),0)</f>
        <v>ChangeActorStatus</v>
      </c>
      <c r="I273" s="1">
        <v>9</v>
      </c>
      <c r="J273" s="1">
        <v>0.35</v>
      </c>
      <c r="M273" s="1" t="s">
        <v>160</v>
      </c>
      <c r="O273" s="7">
        <f t="shared" ca="1" si="73"/>
        <v>10</v>
      </c>
      <c r="R273" s="1">
        <v>1</v>
      </c>
      <c r="S273" s="7">
        <f t="shared" ca="1" si="74"/>
        <v>1</v>
      </c>
      <c r="W273" s="1" t="s">
        <v>377</v>
      </c>
    </row>
    <row r="274" spans="1:23" x14ac:dyDescent="0.3">
      <c r="A274" s="1" t="str">
        <f t="shared" si="72"/>
        <v>LP_MoveSpeedUpOnAttacked_Move_04</v>
      </c>
      <c r="B274" s="1" t="s">
        <v>332</v>
      </c>
      <c r="C274" s="1" t="str">
        <f>IF(ISERROR(VLOOKUP(B274,AffectorValueTable!$A:$A,1,0)),"어펙터밸류없음","")</f>
        <v/>
      </c>
      <c r="D274" s="1">
        <v>4</v>
      </c>
      <c r="E274" s="1" t="str">
        <f>VLOOKUP($B274,AffectorValueTable!$1:$1048576,MATCH(AffectorValueTable!$B$1,AffectorValueTable!$1:$1,0),0)</f>
        <v>ChangeActorStatus</v>
      </c>
      <c r="I274" s="1">
        <v>11</v>
      </c>
      <c r="J274" s="1">
        <v>0.4</v>
      </c>
      <c r="M274" s="1" t="s">
        <v>160</v>
      </c>
      <c r="O274" s="7">
        <f t="shared" ca="1" si="73"/>
        <v>10</v>
      </c>
      <c r="R274" s="1">
        <v>1</v>
      </c>
      <c r="S274" s="7">
        <f t="shared" ca="1" si="74"/>
        <v>1</v>
      </c>
      <c r="W274" s="1" t="s">
        <v>377</v>
      </c>
    </row>
    <row r="275" spans="1:23" x14ac:dyDescent="0.3">
      <c r="A275" s="1" t="str">
        <f t="shared" si="72"/>
        <v>LP_MoveSpeedUpOnAttacked_Move_05</v>
      </c>
      <c r="B275" s="1" t="s">
        <v>332</v>
      </c>
      <c r="C275" s="1" t="str">
        <f>IF(ISERROR(VLOOKUP(B275,AffectorValueTable!$A:$A,1,0)),"어펙터밸류없음","")</f>
        <v/>
      </c>
      <c r="D275" s="1">
        <v>5</v>
      </c>
      <c r="E275" s="1" t="str">
        <f>VLOOKUP($B275,AffectorValueTable!$1:$1048576,MATCH(AffectorValueTable!$B$1,AffectorValueTable!$1:$1,0),0)</f>
        <v>ChangeActorStatus</v>
      </c>
      <c r="I275" s="1">
        <v>13</v>
      </c>
      <c r="J275" s="1">
        <v>0.45</v>
      </c>
      <c r="M275" s="1" t="s">
        <v>160</v>
      </c>
      <c r="O275" s="7">
        <f t="shared" ca="1" si="73"/>
        <v>10</v>
      </c>
      <c r="R275" s="1">
        <v>1</v>
      </c>
      <c r="S275" s="7">
        <f t="shared" ca="1" si="74"/>
        <v>1</v>
      </c>
      <c r="W275" s="1" t="s">
        <v>377</v>
      </c>
    </row>
    <row r="276" spans="1:23" x14ac:dyDescent="0.3">
      <c r="A276" s="1" t="str">
        <f t="shared" si="72"/>
        <v>LP_MoveSpeedUpOnAttacked_Move_06</v>
      </c>
      <c r="B276" s="1" t="s">
        <v>332</v>
      </c>
      <c r="C276" s="1" t="str">
        <f>IF(ISERROR(VLOOKUP(B276,AffectorValueTable!$A:$A,1,0)),"어펙터밸류없음","")</f>
        <v/>
      </c>
      <c r="D276" s="1">
        <v>6</v>
      </c>
      <c r="E276" s="1" t="str">
        <f>VLOOKUP($B276,AffectorValueTable!$1:$1048576,MATCH(AffectorValueTable!$B$1,AffectorValueTable!$1:$1,0),0)</f>
        <v>ChangeActorStatus</v>
      </c>
      <c r="I276" s="1">
        <v>15</v>
      </c>
      <c r="J276" s="1">
        <v>0.5</v>
      </c>
      <c r="M276" s="1" t="s">
        <v>160</v>
      </c>
      <c r="O276" s="7">
        <f t="shared" ca="1" si="73"/>
        <v>10</v>
      </c>
      <c r="R276" s="1">
        <v>1</v>
      </c>
      <c r="S276" s="7">
        <f t="shared" ca="1" si="74"/>
        <v>1</v>
      </c>
      <c r="W276" s="1" t="s">
        <v>377</v>
      </c>
    </row>
    <row r="277" spans="1:23" x14ac:dyDescent="0.3">
      <c r="A277" s="1" t="str">
        <f t="shared" si="69"/>
        <v>LP_MineOnMove_01</v>
      </c>
      <c r="B277" s="1" t="s">
        <v>388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CreateHitObjectMoving</v>
      </c>
      <c r="I277" s="1">
        <v>-1</v>
      </c>
      <c r="J277" s="1">
        <v>10</v>
      </c>
      <c r="O277" s="7" t="str">
        <f t="shared" ca="1" si="70"/>
        <v/>
      </c>
      <c r="S277" s="7" t="str">
        <f t="shared" ca="1" si="71"/>
        <v/>
      </c>
      <c r="T277" s="1" t="s">
        <v>391</v>
      </c>
    </row>
    <row r="278" spans="1:23" x14ac:dyDescent="0.3">
      <c r="A278" s="1" t="str">
        <f t="shared" si="69"/>
        <v>LP_MineOnMove_02</v>
      </c>
      <c r="B278" s="1" t="s">
        <v>388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CreateHitObjectMoving</v>
      </c>
      <c r="I278" s="1">
        <v>-1</v>
      </c>
      <c r="J278" s="1">
        <v>9.5</v>
      </c>
      <c r="O278" s="7" t="str">
        <f t="shared" ca="1" si="70"/>
        <v/>
      </c>
      <c r="S278" s="7" t="str">
        <f t="shared" ca="1" si="71"/>
        <v/>
      </c>
      <c r="T278" s="1" t="s">
        <v>391</v>
      </c>
    </row>
    <row r="279" spans="1:23" x14ac:dyDescent="0.3">
      <c r="A279" s="1" t="str">
        <f t="shared" si="69"/>
        <v>LP_MineOnMove_03</v>
      </c>
      <c r="B279" s="1" t="s">
        <v>388</v>
      </c>
      <c r="C279" s="1" t="str">
        <f>IF(ISERROR(VLOOKUP(B279,AffectorValueTable!$A:$A,1,0)),"어펙터밸류없음","")</f>
        <v/>
      </c>
      <c r="D279" s="1">
        <v>3</v>
      </c>
      <c r="E279" s="1" t="str">
        <f>VLOOKUP($B279,AffectorValueTable!$1:$1048576,MATCH(AffectorValueTable!$B$1,AffectorValueTable!$1:$1,0),0)</f>
        <v>CreateHitObjectMoving</v>
      </c>
      <c r="I279" s="1">
        <v>-1</v>
      </c>
      <c r="J279" s="1">
        <v>9</v>
      </c>
      <c r="O279" s="7" t="str">
        <f t="shared" ca="1" si="70"/>
        <v/>
      </c>
      <c r="S279" s="7" t="str">
        <f t="shared" ca="1" si="71"/>
        <v/>
      </c>
      <c r="T279" s="1" t="s">
        <v>391</v>
      </c>
    </row>
    <row r="280" spans="1:23" x14ac:dyDescent="0.3">
      <c r="A280" s="1" t="str">
        <f t="shared" si="69"/>
        <v>LP_MineOnMove_04</v>
      </c>
      <c r="B280" s="1" t="s">
        <v>388</v>
      </c>
      <c r="C280" s="1" t="str">
        <f>IF(ISERROR(VLOOKUP(B280,AffectorValueTable!$A:$A,1,0)),"어펙터밸류없음","")</f>
        <v/>
      </c>
      <c r="D280" s="1">
        <v>4</v>
      </c>
      <c r="E280" s="1" t="str">
        <f>VLOOKUP($B280,AffectorValueTable!$1:$1048576,MATCH(AffectorValueTable!$B$1,AffectorValueTable!$1:$1,0),0)</f>
        <v>CreateHitObjectMoving</v>
      </c>
      <c r="I280" s="1">
        <v>-1</v>
      </c>
      <c r="J280" s="1">
        <v>8.5</v>
      </c>
      <c r="O280" s="7" t="str">
        <f t="shared" ca="1" si="70"/>
        <v/>
      </c>
      <c r="S280" s="7" t="str">
        <f t="shared" ca="1" si="71"/>
        <v/>
      </c>
      <c r="T280" s="1" t="s">
        <v>391</v>
      </c>
    </row>
    <row r="281" spans="1:23" x14ac:dyDescent="0.3">
      <c r="A281" s="1" t="str">
        <f t="shared" si="69"/>
        <v>LP_MineOnMove_05</v>
      </c>
      <c r="B281" s="1" t="s">
        <v>388</v>
      </c>
      <c r="C281" s="1" t="str">
        <f>IF(ISERROR(VLOOKUP(B281,AffectorValueTable!$A:$A,1,0)),"어펙터밸류없음","")</f>
        <v/>
      </c>
      <c r="D281" s="1">
        <v>5</v>
      </c>
      <c r="E281" s="1" t="str">
        <f>VLOOKUP($B281,AffectorValueTable!$1:$1048576,MATCH(AffectorValueTable!$B$1,AffectorValueTable!$1:$1,0),0)</f>
        <v>CreateHitObjectMoving</v>
      </c>
      <c r="I281" s="1">
        <v>-1</v>
      </c>
      <c r="J281" s="1">
        <v>8</v>
      </c>
      <c r="O281" s="7" t="str">
        <f t="shared" ca="1" si="70"/>
        <v/>
      </c>
      <c r="S281" s="7" t="str">
        <f t="shared" ca="1" si="71"/>
        <v/>
      </c>
      <c r="T281" s="1" t="s">
        <v>391</v>
      </c>
    </row>
    <row r="282" spans="1:23" x14ac:dyDescent="0.3">
      <c r="A282" s="1" t="str">
        <f t="shared" si="69"/>
        <v>LP_MineOnMove_06</v>
      </c>
      <c r="B282" s="1" t="s">
        <v>388</v>
      </c>
      <c r="C282" s="1" t="str">
        <f>IF(ISERROR(VLOOKUP(B282,AffectorValueTable!$A:$A,1,0)),"어펙터밸류없음","")</f>
        <v/>
      </c>
      <c r="D282" s="1">
        <v>6</v>
      </c>
      <c r="E282" s="1" t="str">
        <f>VLOOKUP($B282,AffectorValueTable!$1:$1048576,MATCH(AffectorValueTable!$B$1,AffectorValueTable!$1:$1,0),0)</f>
        <v>CreateHitObjectMoving</v>
      </c>
      <c r="I282" s="1">
        <v>-1</v>
      </c>
      <c r="J282" s="1">
        <v>7.5</v>
      </c>
      <c r="O282" s="7" t="str">
        <f t="shared" ca="1" si="70"/>
        <v/>
      </c>
      <c r="S282" s="7" t="str">
        <f t="shared" ca="1" si="71"/>
        <v/>
      </c>
      <c r="T282" s="1" t="s">
        <v>391</v>
      </c>
    </row>
    <row r="283" spans="1:23" x14ac:dyDescent="0.3">
      <c r="A283" s="1" t="str">
        <f t="shared" si="69"/>
        <v>LP_MineOnMove_Damage_01</v>
      </c>
      <c r="B283" s="1" t="s">
        <v>390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CollisionDamage</v>
      </c>
      <c r="I283" s="1">
        <v>1</v>
      </c>
      <c r="O283" s="7" t="str">
        <f t="shared" ca="1" si="70"/>
        <v/>
      </c>
      <c r="S283" s="7" t="str">
        <f t="shared" ca="1" si="71"/>
        <v/>
      </c>
    </row>
    <row r="284" spans="1:23" x14ac:dyDescent="0.3">
      <c r="A284" s="1" t="str">
        <f t="shared" si="69"/>
        <v>LP_MineOnMove_Damage_02</v>
      </c>
      <c r="B284" s="1" t="s">
        <v>390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CollisionDamage</v>
      </c>
      <c r="I284" s="1">
        <v>1.1000000000000001</v>
      </c>
      <c r="O284" s="7" t="str">
        <f t="shared" ca="1" si="70"/>
        <v/>
      </c>
      <c r="S284" s="7" t="str">
        <f t="shared" ca="1" si="71"/>
        <v/>
      </c>
    </row>
    <row r="285" spans="1:23" x14ac:dyDescent="0.3">
      <c r="A285" s="1" t="str">
        <f t="shared" si="69"/>
        <v>LP_MineOnMove_Damage_03</v>
      </c>
      <c r="B285" s="1" t="s">
        <v>390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CollisionDamage</v>
      </c>
      <c r="I285" s="1">
        <v>1.2</v>
      </c>
      <c r="O285" s="7" t="str">
        <f t="shared" ca="1" si="70"/>
        <v/>
      </c>
      <c r="S285" s="7" t="str">
        <f t="shared" ca="1" si="71"/>
        <v/>
      </c>
    </row>
    <row r="286" spans="1:23" x14ac:dyDescent="0.3">
      <c r="A286" s="1" t="str">
        <f t="shared" si="69"/>
        <v>LP_MineOnMove_Damage_04</v>
      </c>
      <c r="B286" s="1" t="s">
        <v>390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CollisionDamage</v>
      </c>
      <c r="I286" s="1">
        <v>1.3</v>
      </c>
      <c r="O286" s="7" t="str">
        <f t="shared" ca="1" si="70"/>
        <v/>
      </c>
      <c r="S286" s="7" t="str">
        <f t="shared" ca="1" si="71"/>
        <v/>
      </c>
    </row>
    <row r="287" spans="1:23" x14ac:dyDescent="0.3">
      <c r="A287" s="1" t="str">
        <f t="shared" si="69"/>
        <v>LP_MineOnMove_Damage_05</v>
      </c>
      <c r="B287" s="1" t="s">
        <v>390</v>
      </c>
      <c r="C287" s="1" t="str">
        <f>IF(ISERROR(VLOOKUP(B287,AffectorValueTable!$A:$A,1,0)),"어펙터밸류없음","")</f>
        <v/>
      </c>
      <c r="D287" s="1">
        <v>5</v>
      </c>
      <c r="E287" s="1" t="str">
        <f>VLOOKUP($B287,AffectorValueTable!$1:$1048576,MATCH(AffectorValueTable!$B$1,AffectorValueTable!$1:$1,0),0)</f>
        <v>CollisionDamage</v>
      </c>
      <c r="I287" s="1">
        <v>1.4</v>
      </c>
      <c r="O287" s="7" t="str">
        <f t="shared" ca="1" si="70"/>
        <v/>
      </c>
      <c r="S287" s="7" t="str">
        <f t="shared" ca="1" si="71"/>
        <v/>
      </c>
    </row>
    <row r="288" spans="1:23" x14ac:dyDescent="0.3">
      <c r="A288" s="1" t="str">
        <f t="shared" si="69"/>
        <v>LP_MineOnMove_Damage_06</v>
      </c>
      <c r="B288" s="1" t="s">
        <v>390</v>
      </c>
      <c r="C288" s="1" t="str">
        <f>IF(ISERROR(VLOOKUP(B288,AffectorValueTable!$A:$A,1,0)),"어펙터밸류없음","")</f>
        <v/>
      </c>
      <c r="D288" s="1">
        <v>6</v>
      </c>
      <c r="E288" s="1" t="str">
        <f>VLOOKUP($B288,AffectorValueTable!$1:$1048576,MATCH(AffectorValueTable!$B$1,AffectorValueTable!$1:$1,0),0)</f>
        <v>CollisionDamage</v>
      </c>
      <c r="I288" s="1">
        <v>1.5</v>
      </c>
      <c r="O288" s="7" t="str">
        <f t="shared" ca="1" si="70"/>
        <v/>
      </c>
      <c r="S288" s="7" t="str">
        <f t="shared" ca="1" si="71"/>
        <v/>
      </c>
    </row>
    <row r="289" spans="1:23" x14ac:dyDescent="0.3">
      <c r="A289" s="1" t="str">
        <f t="shared" ref="A289:A293" si="75">B289&amp;"_"&amp;TEXT(D289,"00")</f>
        <v>LP_SlowHitObject_01</v>
      </c>
      <c r="B289" s="1" t="s">
        <v>334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SlowHitObjectSpeed</v>
      </c>
      <c r="I289" s="1">
        <v>-1</v>
      </c>
      <c r="J289" s="1">
        <v>0.1</v>
      </c>
      <c r="O289" s="7" t="str">
        <f t="shared" ref="O289:O293" ca="1" si="76">IF(NOT(ISBLANK(N289)),N289,
IF(ISBLANK(M289),"",
VLOOKUP(M289,OFFSET(INDIRECT("$A:$B"),0,MATCH(M$1&amp;"_Verify",INDIRECT("$1:$1"),0)-1),2,0)
))</f>
        <v/>
      </c>
      <c r="S289" s="7" t="str">
        <f t="shared" ref="S289:S323" ca="1" si="77">IF(NOT(ISBLANK(R289)),R289,
IF(ISBLANK(Q289),"",
VLOOKUP(Q289,OFFSET(INDIRECT("$A:$B"),0,MATCH(Q$1&amp;"_Verify",INDIRECT("$1:$1"),0)-1),2,0)
))</f>
        <v/>
      </c>
    </row>
    <row r="290" spans="1:23" x14ac:dyDescent="0.3">
      <c r="A290" s="1" t="str">
        <f t="shared" si="75"/>
        <v>LP_SlowHitObject_02</v>
      </c>
      <c r="B290" s="1" t="s">
        <v>334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SlowHitObjectSpeed</v>
      </c>
      <c r="I290" s="1">
        <v>-1</v>
      </c>
      <c r="J290" s="1">
        <v>0.15</v>
      </c>
      <c r="O290" s="7" t="str">
        <f t="shared" ca="1" si="76"/>
        <v/>
      </c>
      <c r="S290" s="7" t="str">
        <f t="shared" ca="1" si="77"/>
        <v/>
      </c>
    </row>
    <row r="291" spans="1:23" x14ac:dyDescent="0.3">
      <c r="A291" s="1" t="str">
        <f t="shared" si="75"/>
        <v>LP_SlowHitObject_03</v>
      </c>
      <c r="B291" s="1" t="s">
        <v>334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SlowHitObjectSpeed</v>
      </c>
      <c r="I291" s="1">
        <v>-1</v>
      </c>
      <c r="J291" s="1">
        <v>0.2</v>
      </c>
      <c r="O291" s="7" t="str">
        <f t="shared" ca="1" si="76"/>
        <v/>
      </c>
      <c r="S291" s="7" t="str">
        <f t="shared" ca="1" si="77"/>
        <v/>
      </c>
    </row>
    <row r="292" spans="1:23" x14ac:dyDescent="0.3">
      <c r="A292" s="1" t="str">
        <f t="shared" si="75"/>
        <v>LP_SlowHitObject_04</v>
      </c>
      <c r="B292" s="1" t="s">
        <v>334</v>
      </c>
      <c r="C292" s="1" t="str">
        <f>IF(ISERROR(VLOOKUP(B292,AffectorValueTable!$A:$A,1,0)),"어펙터밸류없음","")</f>
        <v/>
      </c>
      <c r="D292" s="1">
        <v>4</v>
      </c>
      <c r="E292" s="1" t="str">
        <f>VLOOKUP($B292,AffectorValueTable!$1:$1048576,MATCH(AffectorValueTable!$B$1,AffectorValueTable!$1:$1,0),0)</f>
        <v>SlowHitObjectSpeed</v>
      </c>
      <c r="I292" s="1">
        <v>-1</v>
      </c>
      <c r="J292" s="1">
        <v>0.25</v>
      </c>
      <c r="O292" s="7" t="str">
        <f t="shared" ca="1" si="76"/>
        <v/>
      </c>
      <c r="S292" s="7" t="str">
        <f t="shared" ca="1" si="77"/>
        <v/>
      </c>
    </row>
    <row r="293" spans="1:23" x14ac:dyDescent="0.3">
      <c r="A293" s="1" t="str">
        <f t="shared" si="75"/>
        <v>LP_SlowHitObject_05</v>
      </c>
      <c r="B293" s="1" t="s">
        <v>334</v>
      </c>
      <c r="C293" s="1" t="str">
        <f>IF(ISERROR(VLOOKUP(B293,AffectorValueTable!$A:$A,1,0)),"어펙터밸류없음","")</f>
        <v/>
      </c>
      <c r="D293" s="1">
        <v>5</v>
      </c>
      <c r="E293" s="1" t="str">
        <f>VLOOKUP($B293,AffectorValueTable!$1:$1048576,MATCH(AffectorValueTable!$B$1,AffectorValueTable!$1:$1,0),0)</f>
        <v>SlowHitObjectSpeed</v>
      </c>
      <c r="I293" s="1">
        <v>-1</v>
      </c>
      <c r="J293" s="1">
        <v>0.3</v>
      </c>
      <c r="O293" s="7" t="str">
        <f t="shared" ca="1" si="76"/>
        <v/>
      </c>
      <c r="S293" s="7" t="str">
        <f t="shared" ca="1" si="77"/>
        <v/>
      </c>
    </row>
    <row r="294" spans="1:23" x14ac:dyDescent="0.3">
      <c r="A294" s="1" t="str">
        <f t="shared" ref="A294:A298" si="78">B294&amp;"_"&amp;TEXT(D294,"00")</f>
        <v>LP_Paralyze_01</v>
      </c>
      <c r="B294" s="1" t="s">
        <v>345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CertainHpHitObject</v>
      </c>
      <c r="J294" s="1">
        <v>0.2</v>
      </c>
      <c r="O294" s="7" t="str">
        <f t="shared" ref="O294:O298" ca="1" si="79">IF(NOT(ISBLANK(N294)),N294,
IF(ISBLANK(M294),"",
VLOOKUP(M294,OFFSET(INDIRECT("$A:$B"),0,MATCH(M$1&amp;"_Verify",INDIRECT("$1:$1"),0)-1),2,0)
))</f>
        <v/>
      </c>
      <c r="P294" s="1">
        <v>1</v>
      </c>
      <c r="S294" s="7" t="str">
        <f t="shared" ca="1" si="77"/>
        <v/>
      </c>
      <c r="U294" s="1" t="s">
        <v>346</v>
      </c>
      <c r="V294" s="1" t="s">
        <v>352</v>
      </c>
      <c r="W294" s="1" t="s">
        <v>353</v>
      </c>
    </row>
    <row r="295" spans="1:23" x14ac:dyDescent="0.3">
      <c r="A295" s="1" t="str">
        <f t="shared" si="78"/>
        <v>LP_Paralyze_02</v>
      </c>
      <c r="B295" s="1" t="s">
        <v>345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CertainHpHitObject</v>
      </c>
      <c r="J295" s="1">
        <v>0.25</v>
      </c>
      <c r="O295" s="7" t="str">
        <f t="shared" ca="1" si="79"/>
        <v/>
      </c>
      <c r="P295" s="1">
        <v>1</v>
      </c>
      <c r="S295" s="7" t="str">
        <f t="shared" ca="1" si="77"/>
        <v/>
      </c>
      <c r="U295" s="1" t="s">
        <v>346</v>
      </c>
      <c r="V295" s="1" t="s">
        <v>352</v>
      </c>
      <c r="W295" s="1" t="s">
        <v>353</v>
      </c>
    </row>
    <row r="296" spans="1:23" x14ac:dyDescent="0.3">
      <c r="A296" s="1" t="str">
        <f t="shared" si="78"/>
        <v>LP_Paralyze_03</v>
      </c>
      <c r="B296" s="1" t="s">
        <v>345</v>
      </c>
      <c r="C296" s="1" t="str">
        <f>IF(ISERROR(VLOOKUP(B296,AffectorValueTable!$A:$A,1,0)),"어펙터밸류없음","")</f>
        <v/>
      </c>
      <c r="D296" s="1">
        <v>3</v>
      </c>
      <c r="E296" s="1" t="str">
        <f>VLOOKUP($B296,AffectorValueTable!$1:$1048576,MATCH(AffectorValueTable!$B$1,AffectorValueTable!$1:$1,0),0)</f>
        <v>CertainHpHitObject</v>
      </c>
      <c r="J296" s="1">
        <v>0.3</v>
      </c>
      <c r="O296" s="7" t="str">
        <f t="shared" ca="1" si="79"/>
        <v/>
      </c>
      <c r="P296" s="1">
        <v>1</v>
      </c>
      <c r="S296" s="7" t="str">
        <f t="shared" ca="1" si="77"/>
        <v/>
      </c>
      <c r="U296" s="1" t="s">
        <v>346</v>
      </c>
      <c r="V296" s="1" t="s">
        <v>352</v>
      </c>
      <c r="W296" s="1" t="s">
        <v>353</v>
      </c>
    </row>
    <row r="297" spans="1:23" x14ac:dyDescent="0.3">
      <c r="A297" s="1" t="str">
        <f t="shared" si="78"/>
        <v>LP_Paralyze_04</v>
      </c>
      <c r="B297" s="1" t="s">
        <v>345</v>
      </c>
      <c r="C297" s="1" t="str">
        <f>IF(ISERROR(VLOOKUP(B297,AffectorValueTable!$A:$A,1,0)),"어펙터밸류없음","")</f>
        <v/>
      </c>
      <c r="D297" s="1">
        <v>4</v>
      </c>
      <c r="E297" s="1" t="str">
        <f>VLOOKUP($B297,AffectorValueTable!$1:$1048576,MATCH(AffectorValueTable!$B$1,AffectorValueTable!$1:$1,0),0)</f>
        <v>CertainHpHitObject</v>
      </c>
      <c r="J297" s="1">
        <v>0.35</v>
      </c>
      <c r="O297" s="7" t="str">
        <f t="shared" ca="1" si="79"/>
        <v/>
      </c>
      <c r="P297" s="1">
        <v>1</v>
      </c>
      <c r="S297" s="7" t="str">
        <f t="shared" ca="1" si="77"/>
        <v/>
      </c>
      <c r="U297" s="1" t="s">
        <v>346</v>
      </c>
      <c r="V297" s="1" t="s">
        <v>352</v>
      </c>
      <c r="W297" s="1" t="s">
        <v>353</v>
      </c>
    </row>
    <row r="298" spans="1:23" x14ac:dyDescent="0.3">
      <c r="A298" s="1" t="str">
        <f t="shared" si="78"/>
        <v>LP_Paralyze_05</v>
      </c>
      <c r="B298" s="1" t="s">
        <v>345</v>
      </c>
      <c r="C298" s="1" t="str">
        <f>IF(ISERROR(VLOOKUP(B298,AffectorValueTable!$A:$A,1,0)),"어펙터밸류없음","")</f>
        <v/>
      </c>
      <c r="D298" s="1">
        <v>5</v>
      </c>
      <c r="E298" s="1" t="str">
        <f>VLOOKUP($B298,AffectorValueTable!$1:$1048576,MATCH(AffectorValueTable!$B$1,AffectorValueTable!$1:$1,0),0)</f>
        <v>CertainHpHitObject</v>
      </c>
      <c r="J298" s="1">
        <v>0.4</v>
      </c>
      <c r="O298" s="7" t="str">
        <f t="shared" ca="1" si="79"/>
        <v/>
      </c>
      <c r="P298" s="1">
        <v>1</v>
      </c>
      <c r="S298" s="7" t="str">
        <f t="shared" ca="1" si="77"/>
        <v/>
      </c>
      <c r="U298" s="1" t="s">
        <v>346</v>
      </c>
      <c r="V298" s="1" t="s">
        <v>352</v>
      </c>
      <c r="W298" s="1" t="s">
        <v>353</v>
      </c>
    </row>
    <row r="299" spans="1:23" x14ac:dyDescent="0.3">
      <c r="A299" s="1" t="str">
        <f t="shared" ref="A299:A308" si="80">B299&amp;"_"&amp;TEXT(D299,"00")</f>
        <v>LP_Paralyze_CannotAction_01</v>
      </c>
      <c r="B299" s="1" t="s">
        <v>346</v>
      </c>
      <c r="C299" s="1" t="str">
        <f>IF(ISERROR(VLOOKUP(B299,AffectorValueTable!$A:$A,1,0)),"어펙터밸류없음","")</f>
        <v/>
      </c>
      <c r="D299" s="1">
        <v>1</v>
      </c>
      <c r="E299" s="1" t="str">
        <f>VLOOKUP($B299,AffectorValueTable!$1:$1048576,MATCH(AffectorValueTable!$B$1,AffectorValueTable!$1:$1,0),0)</f>
        <v>CannotAction</v>
      </c>
      <c r="I299" s="1">
        <v>1.5</v>
      </c>
      <c r="O299" s="7" t="str">
        <f t="shared" ref="O299:O308" ca="1" si="81">IF(NOT(ISBLANK(N299)),N299,
IF(ISBLANK(M299),"",
VLOOKUP(M299,OFFSET(INDIRECT("$A:$B"),0,MATCH(M$1&amp;"_Verify",INDIRECT("$1:$1"),0)-1),2,0)
))</f>
        <v/>
      </c>
      <c r="S299" s="7" t="str">
        <f t="shared" ca="1" si="77"/>
        <v/>
      </c>
    </row>
    <row r="300" spans="1:23" x14ac:dyDescent="0.3">
      <c r="A300" s="1" t="str">
        <f t="shared" si="80"/>
        <v>LP_Paralyze_CannotAction_02</v>
      </c>
      <c r="B300" s="1" t="s">
        <v>346</v>
      </c>
      <c r="C300" s="1" t="str">
        <f>IF(ISERROR(VLOOKUP(B300,AffectorValueTable!$A:$A,1,0)),"어펙터밸류없음","")</f>
        <v/>
      </c>
      <c r="D300" s="1">
        <v>2</v>
      </c>
      <c r="E300" s="1" t="str">
        <f>VLOOKUP($B300,AffectorValueTable!$1:$1048576,MATCH(AffectorValueTable!$B$1,AffectorValueTable!$1:$1,0),0)</f>
        <v>CannotAction</v>
      </c>
      <c r="I300" s="1">
        <v>1.8</v>
      </c>
      <c r="O300" s="7" t="str">
        <f t="shared" ca="1" si="81"/>
        <v/>
      </c>
      <c r="S300" s="7" t="str">
        <f t="shared" ca="1" si="77"/>
        <v/>
      </c>
    </row>
    <row r="301" spans="1:23" x14ac:dyDescent="0.3">
      <c r="A301" s="1" t="str">
        <f t="shared" si="80"/>
        <v>LP_Paralyze_CannotAction_03</v>
      </c>
      <c r="B301" s="1" t="s">
        <v>346</v>
      </c>
      <c r="C301" s="1" t="str">
        <f>IF(ISERROR(VLOOKUP(B301,AffectorValueTable!$A:$A,1,0)),"어펙터밸류없음","")</f>
        <v/>
      </c>
      <c r="D301" s="1">
        <v>3</v>
      </c>
      <c r="E301" s="1" t="str">
        <f>VLOOKUP($B301,AffectorValueTable!$1:$1048576,MATCH(AffectorValueTable!$B$1,AffectorValueTable!$1:$1,0),0)</f>
        <v>CannotAction</v>
      </c>
      <c r="I301" s="1">
        <v>2.1</v>
      </c>
      <c r="O301" s="7" t="str">
        <f t="shared" ca="1" si="81"/>
        <v/>
      </c>
      <c r="S301" s="7" t="str">
        <f t="shared" ca="1" si="77"/>
        <v/>
      </c>
    </row>
    <row r="302" spans="1:23" x14ac:dyDescent="0.3">
      <c r="A302" s="1" t="str">
        <f t="shared" si="80"/>
        <v>LP_Paralyze_CannotAction_04</v>
      </c>
      <c r="B302" s="1" t="s">
        <v>346</v>
      </c>
      <c r="C302" s="1" t="str">
        <f>IF(ISERROR(VLOOKUP(B302,AffectorValueTable!$A:$A,1,0)),"어펙터밸류없음","")</f>
        <v/>
      </c>
      <c r="D302" s="1">
        <v>4</v>
      </c>
      <c r="E302" s="1" t="str">
        <f>VLOOKUP($B302,AffectorValueTable!$1:$1048576,MATCH(AffectorValueTable!$B$1,AffectorValueTable!$1:$1,0),0)</f>
        <v>CannotAction</v>
      </c>
      <c r="I302" s="1">
        <v>2.4</v>
      </c>
      <c r="O302" s="7" t="str">
        <f t="shared" ca="1" si="81"/>
        <v/>
      </c>
      <c r="S302" s="7" t="str">
        <f t="shared" ca="1" si="77"/>
        <v/>
      </c>
    </row>
    <row r="303" spans="1:23" x14ac:dyDescent="0.3">
      <c r="A303" s="1" t="str">
        <f t="shared" si="80"/>
        <v>LP_Paralyze_CannotAction_05</v>
      </c>
      <c r="B303" s="1" t="s">
        <v>346</v>
      </c>
      <c r="C303" s="1" t="str">
        <f>IF(ISERROR(VLOOKUP(B303,AffectorValueTable!$A:$A,1,0)),"어펙터밸류없음","")</f>
        <v/>
      </c>
      <c r="D303" s="1">
        <v>5</v>
      </c>
      <c r="E303" s="1" t="str">
        <f>VLOOKUP($B303,AffectorValueTable!$1:$1048576,MATCH(AffectorValueTable!$B$1,AffectorValueTable!$1:$1,0),0)</f>
        <v>CannotAction</v>
      </c>
      <c r="I303" s="1">
        <v>2.7</v>
      </c>
      <c r="O303" s="7" t="str">
        <f t="shared" ca="1" si="81"/>
        <v/>
      </c>
      <c r="S303" s="7" t="str">
        <f t="shared" ca="1" si="77"/>
        <v/>
      </c>
    </row>
    <row r="304" spans="1:23" x14ac:dyDescent="0.3">
      <c r="A304" s="1" t="str">
        <f t="shared" si="80"/>
        <v>LP_Hold_01</v>
      </c>
      <c r="B304" s="1" t="s">
        <v>336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AttackWeightHitObject</v>
      </c>
      <c r="J304" s="1">
        <v>0.1</v>
      </c>
      <c r="O304" s="7" t="str">
        <f t="shared" ca="1" si="81"/>
        <v/>
      </c>
      <c r="P304" s="1">
        <v>1</v>
      </c>
      <c r="S304" s="7" t="str">
        <f t="shared" ca="1" si="77"/>
        <v/>
      </c>
      <c r="U304" s="1" t="s">
        <v>337</v>
      </c>
    </row>
    <row r="305" spans="1:23" x14ac:dyDescent="0.3">
      <c r="A305" s="1" t="str">
        <f t="shared" si="80"/>
        <v>LP_Hold_02</v>
      </c>
      <c r="B305" s="1" t="s">
        <v>336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AttackWeightHitObject</v>
      </c>
      <c r="J305" s="1">
        <v>0.11</v>
      </c>
      <c r="O305" s="7" t="str">
        <f t="shared" ca="1" si="81"/>
        <v/>
      </c>
      <c r="P305" s="1">
        <v>1</v>
      </c>
      <c r="S305" s="7" t="str">
        <f t="shared" ca="1" si="77"/>
        <v/>
      </c>
      <c r="U305" s="1" t="s">
        <v>337</v>
      </c>
    </row>
    <row r="306" spans="1:23" x14ac:dyDescent="0.3">
      <c r="A306" s="1" t="str">
        <f t="shared" si="80"/>
        <v>LP_Hold_03</v>
      </c>
      <c r="B306" s="1" t="s">
        <v>336</v>
      </c>
      <c r="C306" s="1" t="str">
        <f>IF(ISERROR(VLOOKUP(B306,AffectorValueTable!$A:$A,1,0)),"어펙터밸류없음","")</f>
        <v/>
      </c>
      <c r="D306" s="1">
        <v>3</v>
      </c>
      <c r="E306" s="1" t="str">
        <f>VLOOKUP($B306,AffectorValueTable!$1:$1048576,MATCH(AffectorValueTable!$B$1,AffectorValueTable!$1:$1,0),0)</f>
        <v>AttackWeightHitObject</v>
      </c>
      <c r="J306" s="1">
        <v>0.12</v>
      </c>
      <c r="O306" s="7" t="str">
        <f t="shared" ca="1" si="81"/>
        <v/>
      </c>
      <c r="P306" s="1">
        <v>1</v>
      </c>
      <c r="S306" s="7" t="str">
        <f t="shared" ca="1" si="77"/>
        <v/>
      </c>
      <c r="U306" s="1" t="s">
        <v>337</v>
      </c>
    </row>
    <row r="307" spans="1:23" x14ac:dyDescent="0.3">
      <c r="A307" s="1" t="str">
        <f t="shared" si="80"/>
        <v>LP_Hold_04</v>
      </c>
      <c r="B307" s="1" t="s">
        <v>336</v>
      </c>
      <c r="C307" s="1" t="str">
        <f>IF(ISERROR(VLOOKUP(B307,AffectorValueTable!$A:$A,1,0)),"어펙터밸류없음","")</f>
        <v/>
      </c>
      <c r="D307" s="1">
        <v>4</v>
      </c>
      <c r="E307" s="1" t="str">
        <f>VLOOKUP($B307,AffectorValueTable!$1:$1048576,MATCH(AffectorValueTable!$B$1,AffectorValueTable!$1:$1,0),0)</f>
        <v>AttackWeightHitObject</v>
      </c>
      <c r="J307" s="1">
        <v>0.13</v>
      </c>
      <c r="O307" s="7" t="str">
        <f t="shared" ca="1" si="81"/>
        <v/>
      </c>
      <c r="P307" s="1">
        <v>1</v>
      </c>
      <c r="S307" s="7" t="str">
        <f t="shared" ca="1" si="77"/>
        <v/>
      </c>
      <c r="U307" s="1" t="s">
        <v>337</v>
      </c>
    </row>
    <row r="308" spans="1:23" x14ac:dyDescent="0.3">
      <c r="A308" s="1" t="str">
        <f t="shared" si="80"/>
        <v>LP_Hold_05</v>
      </c>
      <c r="B308" s="1" t="s">
        <v>336</v>
      </c>
      <c r="C308" s="1" t="str">
        <f>IF(ISERROR(VLOOKUP(B308,AffectorValueTable!$A:$A,1,0)),"어펙터밸류없음","")</f>
        <v/>
      </c>
      <c r="D308" s="1">
        <v>5</v>
      </c>
      <c r="E308" s="1" t="str">
        <f>VLOOKUP($B308,AffectorValueTable!$1:$1048576,MATCH(AffectorValueTable!$B$1,AffectorValueTable!$1:$1,0),0)</f>
        <v>AttackWeightHitObject</v>
      </c>
      <c r="J308" s="1">
        <v>0.14000000000000001</v>
      </c>
      <c r="O308" s="7" t="str">
        <f t="shared" ca="1" si="81"/>
        <v/>
      </c>
      <c r="P308" s="1">
        <v>1</v>
      </c>
      <c r="S308" s="7" t="str">
        <f t="shared" ca="1" si="77"/>
        <v/>
      </c>
      <c r="U308" s="1" t="s">
        <v>337</v>
      </c>
    </row>
    <row r="309" spans="1:23" x14ac:dyDescent="0.3">
      <c r="A309" s="1" t="str">
        <f t="shared" ref="A309:A318" si="82">B309&amp;"_"&amp;TEXT(D309,"00")</f>
        <v>LP_Hold_CannotMove_01</v>
      </c>
      <c r="B309" s="1" t="s">
        <v>338</v>
      </c>
      <c r="C309" s="1" t="str">
        <f>IF(ISERROR(VLOOKUP(B309,AffectorValueTable!$A:$A,1,0)),"어펙터밸류없음","")</f>
        <v/>
      </c>
      <c r="D309" s="1">
        <v>1</v>
      </c>
      <c r="E309" s="1" t="str">
        <f>VLOOKUP($B309,AffectorValueTable!$1:$1048576,MATCH(AffectorValueTable!$B$1,AffectorValueTable!$1:$1,0),0)</f>
        <v>CannotMove</v>
      </c>
      <c r="I309" s="1">
        <v>3</v>
      </c>
      <c r="O309" s="7" t="str">
        <f t="shared" ref="O309:O318" ca="1" si="83">IF(NOT(ISBLANK(N309)),N309,
IF(ISBLANK(M309),"",
VLOOKUP(M309,OFFSET(INDIRECT("$A:$B"),0,MATCH(M$1&amp;"_Verify",INDIRECT("$1:$1"),0)-1),2,0)
))</f>
        <v/>
      </c>
      <c r="S309" s="7" t="str">
        <f t="shared" ca="1" si="77"/>
        <v/>
      </c>
      <c r="V309" s="1" t="s">
        <v>376</v>
      </c>
    </row>
    <row r="310" spans="1:23" x14ac:dyDescent="0.3">
      <c r="A310" s="1" t="str">
        <f t="shared" si="82"/>
        <v>LP_Hold_CannotMove_02</v>
      </c>
      <c r="B310" s="1" t="s">
        <v>338</v>
      </c>
      <c r="C310" s="1" t="str">
        <f>IF(ISERROR(VLOOKUP(B310,AffectorValueTable!$A:$A,1,0)),"어펙터밸류없음","")</f>
        <v/>
      </c>
      <c r="D310" s="1">
        <v>2</v>
      </c>
      <c r="E310" s="1" t="str">
        <f>VLOOKUP($B310,AffectorValueTable!$1:$1048576,MATCH(AffectorValueTable!$B$1,AffectorValueTable!$1:$1,0),0)</f>
        <v>CannotMove</v>
      </c>
      <c r="I310" s="1">
        <v>3.5</v>
      </c>
      <c r="O310" s="7" t="str">
        <f t="shared" ca="1" si="83"/>
        <v/>
      </c>
      <c r="S310" s="7" t="str">
        <f t="shared" ca="1" si="77"/>
        <v/>
      </c>
      <c r="V310" s="1" t="s">
        <v>376</v>
      </c>
    </row>
    <row r="311" spans="1:23" x14ac:dyDescent="0.3">
      <c r="A311" s="1" t="str">
        <f t="shared" si="82"/>
        <v>LP_Hold_CannotMove_03</v>
      </c>
      <c r="B311" s="1" t="s">
        <v>338</v>
      </c>
      <c r="C311" s="1" t="str">
        <f>IF(ISERROR(VLOOKUP(B311,AffectorValueTable!$A:$A,1,0)),"어펙터밸류없음","")</f>
        <v/>
      </c>
      <c r="D311" s="1">
        <v>3</v>
      </c>
      <c r="E311" s="1" t="str">
        <f>VLOOKUP($B311,AffectorValueTable!$1:$1048576,MATCH(AffectorValueTable!$B$1,AffectorValueTable!$1:$1,0),0)</f>
        <v>CannotMove</v>
      </c>
      <c r="I311" s="1">
        <v>4</v>
      </c>
      <c r="O311" s="7" t="str">
        <f t="shared" ca="1" si="83"/>
        <v/>
      </c>
      <c r="S311" s="7" t="str">
        <f t="shared" ca="1" si="77"/>
        <v/>
      </c>
      <c r="V311" s="1" t="s">
        <v>376</v>
      </c>
    </row>
    <row r="312" spans="1:23" x14ac:dyDescent="0.3">
      <c r="A312" s="1" t="str">
        <f t="shared" si="82"/>
        <v>LP_Hold_CannotMove_04</v>
      </c>
      <c r="B312" s="1" t="s">
        <v>338</v>
      </c>
      <c r="C312" s="1" t="str">
        <f>IF(ISERROR(VLOOKUP(B312,AffectorValueTable!$A:$A,1,0)),"어펙터밸류없음","")</f>
        <v/>
      </c>
      <c r="D312" s="1">
        <v>4</v>
      </c>
      <c r="E312" s="1" t="str">
        <f>VLOOKUP($B312,AffectorValueTable!$1:$1048576,MATCH(AffectorValueTable!$B$1,AffectorValueTable!$1:$1,0),0)</f>
        <v>CannotMove</v>
      </c>
      <c r="I312" s="1">
        <v>4.5</v>
      </c>
      <c r="O312" s="7" t="str">
        <f t="shared" ca="1" si="83"/>
        <v/>
      </c>
      <c r="S312" s="7" t="str">
        <f t="shared" ca="1" si="77"/>
        <v/>
      </c>
      <c r="V312" s="1" t="s">
        <v>376</v>
      </c>
    </row>
    <row r="313" spans="1:23" x14ac:dyDescent="0.3">
      <c r="A313" s="1" t="str">
        <f t="shared" si="82"/>
        <v>LP_Hold_CannotMove_05</v>
      </c>
      <c r="B313" s="1" t="s">
        <v>338</v>
      </c>
      <c r="C313" s="1" t="str">
        <f>IF(ISERROR(VLOOKUP(B313,AffectorValueTable!$A:$A,1,0)),"어펙터밸류없음","")</f>
        <v/>
      </c>
      <c r="D313" s="1">
        <v>5</v>
      </c>
      <c r="E313" s="1" t="str">
        <f>VLOOKUP($B313,AffectorValueTable!$1:$1048576,MATCH(AffectorValueTable!$B$1,AffectorValueTable!$1:$1,0),0)</f>
        <v>CannotMove</v>
      </c>
      <c r="I313" s="1">
        <v>5</v>
      </c>
      <c r="O313" s="7" t="str">
        <f t="shared" ca="1" si="83"/>
        <v/>
      </c>
      <c r="S313" s="7" t="str">
        <f t="shared" ca="1" si="77"/>
        <v/>
      </c>
      <c r="V313" s="1" t="s">
        <v>376</v>
      </c>
    </row>
    <row r="314" spans="1:23" x14ac:dyDescent="0.3">
      <c r="A314" s="1" t="str">
        <f t="shared" si="82"/>
        <v>LP_Transport_01</v>
      </c>
      <c r="B314" s="1" t="s">
        <v>372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TeleportingHitObject</v>
      </c>
      <c r="J314" s="1">
        <v>0.15</v>
      </c>
      <c r="K314" s="1">
        <v>0.7</v>
      </c>
      <c r="L314" s="1">
        <v>0.2</v>
      </c>
      <c r="N314" s="1">
        <v>1</v>
      </c>
      <c r="O314" s="7">
        <f t="shared" ca="1" si="83"/>
        <v>1</v>
      </c>
      <c r="P314" s="1">
        <v>1</v>
      </c>
      <c r="S314" s="7" t="str">
        <f t="shared" ca="1" si="77"/>
        <v/>
      </c>
      <c r="U314" s="1" t="s">
        <v>369</v>
      </c>
    </row>
    <row r="315" spans="1:23" x14ac:dyDescent="0.3">
      <c r="A315" s="1" t="str">
        <f t="shared" si="82"/>
        <v>LP_Transport_02</v>
      </c>
      <c r="B315" s="1" t="s">
        <v>372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TeleportingHitObject</v>
      </c>
      <c r="J315" s="1">
        <v>0.15</v>
      </c>
      <c r="K315" s="1">
        <v>0.7</v>
      </c>
      <c r="L315" s="1">
        <v>0.2</v>
      </c>
      <c r="N315" s="1">
        <v>2</v>
      </c>
      <c r="O315" s="7">
        <f t="shared" ca="1" si="83"/>
        <v>2</v>
      </c>
      <c r="P315" s="1">
        <v>1</v>
      </c>
      <c r="S315" s="7" t="str">
        <f t="shared" ca="1" si="77"/>
        <v/>
      </c>
      <c r="U315" s="1" t="s">
        <v>369</v>
      </c>
    </row>
    <row r="316" spans="1:23" x14ac:dyDescent="0.3">
      <c r="A316" s="1" t="str">
        <f t="shared" si="82"/>
        <v>LP_Transport_03</v>
      </c>
      <c r="B316" s="1" t="s">
        <v>372</v>
      </c>
      <c r="C316" s="1" t="str">
        <f>IF(ISERROR(VLOOKUP(B316,AffectorValueTable!$A:$A,1,0)),"어펙터밸류없음","")</f>
        <v/>
      </c>
      <c r="D316" s="1">
        <v>3</v>
      </c>
      <c r="E316" s="1" t="str">
        <f>VLOOKUP($B316,AffectorValueTable!$1:$1048576,MATCH(AffectorValueTable!$B$1,AffectorValueTable!$1:$1,0),0)</f>
        <v>TeleportingHitObject</v>
      </c>
      <c r="J316" s="1">
        <v>0.15</v>
      </c>
      <c r="K316" s="1">
        <v>0.7</v>
      </c>
      <c r="L316" s="1">
        <v>0.2</v>
      </c>
      <c r="N316" s="1">
        <v>3</v>
      </c>
      <c r="O316" s="7">
        <f t="shared" ca="1" si="83"/>
        <v>3</v>
      </c>
      <c r="P316" s="1">
        <v>1</v>
      </c>
      <c r="S316" s="7" t="str">
        <f t="shared" ca="1" si="77"/>
        <v/>
      </c>
      <c r="U316" s="1" t="s">
        <v>369</v>
      </c>
    </row>
    <row r="317" spans="1:23" x14ac:dyDescent="0.3">
      <c r="A317" s="1" t="str">
        <f t="shared" si="82"/>
        <v>LP_Transport_04</v>
      </c>
      <c r="B317" s="1" t="s">
        <v>372</v>
      </c>
      <c r="C317" s="1" t="str">
        <f>IF(ISERROR(VLOOKUP(B317,AffectorValueTable!$A:$A,1,0)),"어펙터밸류없음","")</f>
        <v/>
      </c>
      <c r="D317" s="1">
        <v>4</v>
      </c>
      <c r="E317" s="1" t="str">
        <f>VLOOKUP($B317,AffectorValueTable!$1:$1048576,MATCH(AffectorValueTable!$B$1,AffectorValueTable!$1:$1,0),0)</f>
        <v>TeleportingHitObject</v>
      </c>
      <c r="J317" s="1">
        <v>0.15</v>
      </c>
      <c r="K317" s="1">
        <v>0.7</v>
      </c>
      <c r="L317" s="1">
        <v>0.2</v>
      </c>
      <c r="N317" s="1">
        <v>4</v>
      </c>
      <c r="O317" s="7">
        <f t="shared" ca="1" si="83"/>
        <v>4</v>
      </c>
      <c r="P317" s="1">
        <v>1</v>
      </c>
      <c r="S317" s="7" t="str">
        <f t="shared" ca="1" si="77"/>
        <v/>
      </c>
      <c r="U317" s="1" t="s">
        <v>369</v>
      </c>
    </row>
    <row r="318" spans="1:23" x14ac:dyDescent="0.3">
      <c r="A318" s="1" t="str">
        <f t="shared" si="82"/>
        <v>LP_Transport_05</v>
      </c>
      <c r="B318" s="1" t="s">
        <v>372</v>
      </c>
      <c r="C318" s="1" t="str">
        <f>IF(ISERROR(VLOOKUP(B318,AffectorValueTable!$A:$A,1,0)),"어펙터밸류없음","")</f>
        <v/>
      </c>
      <c r="D318" s="1">
        <v>5</v>
      </c>
      <c r="E318" s="1" t="str">
        <f>VLOOKUP($B318,AffectorValueTable!$1:$1048576,MATCH(AffectorValueTable!$B$1,AffectorValueTable!$1:$1,0),0)</f>
        <v>TeleportingHitObject</v>
      </c>
      <c r="J318" s="1">
        <v>0.15</v>
      </c>
      <c r="K318" s="1">
        <v>0.7</v>
      </c>
      <c r="L318" s="1">
        <v>0.2</v>
      </c>
      <c r="N318" s="1">
        <v>5</v>
      </c>
      <c r="O318" s="7">
        <f t="shared" ca="1" si="83"/>
        <v>5</v>
      </c>
      <c r="P318" s="1">
        <v>1</v>
      </c>
      <c r="S318" s="7" t="str">
        <f t="shared" ca="1" si="77"/>
        <v/>
      </c>
      <c r="U318" s="1" t="s">
        <v>369</v>
      </c>
    </row>
    <row r="319" spans="1:23" x14ac:dyDescent="0.3">
      <c r="A319" s="1" t="str">
        <f t="shared" ref="A319:A323" si="84">B319&amp;"_"&amp;TEXT(D319,"00")</f>
        <v>LP_Transport_Teleported_01</v>
      </c>
      <c r="B319" s="1" t="s">
        <v>373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Teleported</v>
      </c>
      <c r="I319" s="1">
        <v>10</v>
      </c>
      <c r="O319" s="7" t="str">
        <f t="shared" ref="O319:O323" ca="1" si="85">IF(NOT(ISBLANK(N319)),N319,
IF(ISBLANK(M319),"",
VLOOKUP(M319,OFFSET(INDIRECT("$A:$B"),0,MATCH(M$1&amp;"_Verify",INDIRECT("$1:$1"),0)-1),2,0)
))</f>
        <v/>
      </c>
      <c r="S319" s="7" t="str">
        <f t="shared" ca="1" si="77"/>
        <v/>
      </c>
      <c r="V319" s="1" t="s">
        <v>374</v>
      </c>
      <c r="W319" s="1" t="s">
        <v>375</v>
      </c>
    </row>
    <row r="320" spans="1:23" x14ac:dyDescent="0.3">
      <c r="A320" s="1" t="str">
        <f t="shared" si="84"/>
        <v>LP_Transport_Teleported_02</v>
      </c>
      <c r="B320" s="1" t="s">
        <v>373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Teleported</v>
      </c>
      <c r="I320" s="1">
        <v>10</v>
      </c>
      <c r="O320" s="7" t="str">
        <f t="shared" ca="1" si="85"/>
        <v/>
      </c>
      <c r="S320" s="7" t="str">
        <f t="shared" ca="1" si="77"/>
        <v/>
      </c>
      <c r="V320" s="1" t="s">
        <v>374</v>
      </c>
      <c r="W320" s="1" t="s">
        <v>375</v>
      </c>
    </row>
    <row r="321" spans="1:23" x14ac:dyDescent="0.3">
      <c r="A321" s="1" t="str">
        <f t="shared" si="84"/>
        <v>LP_Transport_Teleported_03</v>
      </c>
      <c r="B321" s="1" t="s">
        <v>373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Teleported</v>
      </c>
      <c r="I321" s="1">
        <v>10</v>
      </c>
      <c r="O321" s="7" t="str">
        <f t="shared" ca="1" si="85"/>
        <v/>
      </c>
      <c r="S321" s="7" t="str">
        <f t="shared" ca="1" si="77"/>
        <v/>
      </c>
      <c r="V321" s="1" t="s">
        <v>374</v>
      </c>
      <c r="W321" s="1" t="s">
        <v>375</v>
      </c>
    </row>
    <row r="322" spans="1:23" x14ac:dyDescent="0.3">
      <c r="A322" s="1" t="str">
        <f t="shared" si="84"/>
        <v>LP_Transport_Teleported_04</v>
      </c>
      <c r="B322" s="1" t="s">
        <v>373</v>
      </c>
      <c r="C322" s="1" t="str">
        <f>IF(ISERROR(VLOOKUP(B322,AffectorValueTable!$A:$A,1,0)),"어펙터밸류없음","")</f>
        <v/>
      </c>
      <c r="D322" s="1">
        <v>4</v>
      </c>
      <c r="E322" s="1" t="str">
        <f>VLOOKUP($B322,AffectorValueTable!$1:$1048576,MATCH(AffectorValueTable!$B$1,AffectorValueTable!$1:$1,0),0)</f>
        <v>Teleported</v>
      </c>
      <c r="I322" s="1">
        <v>10</v>
      </c>
      <c r="O322" s="7" t="str">
        <f t="shared" ca="1" si="85"/>
        <v/>
      </c>
      <c r="S322" s="7" t="str">
        <f t="shared" ca="1" si="77"/>
        <v/>
      </c>
      <c r="V322" s="1" t="s">
        <v>374</v>
      </c>
      <c r="W322" s="1" t="s">
        <v>375</v>
      </c>
    </row>
    <row r="323" spans="1:23" x14ac:dyDescent="0.3">
      <c r="A323" s="1" t="str">
        <f t="shared" si="84"/>
        <v>LP_Transport_Teleported_05</v>
      </c>
      <c r="B323" s="1" t="s">
        <v>373</v>
      </c>
      <c r="C323" s="1" t="str">
        <f>IF(ISERROR(VLOOKUP(B323,AffectorValueTable!$A:$A,1,0)),"어펙터밸류없음","")</f>
        <v/>
      </c>
      <c r="D323" s="1">
        <v>5</v>
      </c>
      <c r="E323" s="1" t="str">
        <f>VLOOKUP($B323,AffectorValueTable!$1:$1048576,MATCH(AffectorValueTable!$B$1,AffectorValueTable!$1:$1,0),0)</f>
        <v>Teleported</v>
      </c>
      <c r="I323" s="1">
        <v>10</v>
      </c>
      <c r="O323" s="7" t="str">
        <f t="shared" ca="1" si="85"/>
        <v/>
      </c>
      <c r="S323" s="7" t="str">
        <f t="shared" ca="1" si="77"/>
        <v/>
      </c>
      <c r="V323" s="1" t="s">
        <v>374</v>
      </c>
      <c r="W323" s="1" t="s">
        <v>375</v>
      </c>
    </row>
    <row r="324" spans="1:23" x14ac:dyDescent="0.3">
      <c r="A324" s="1" t="str">
        <f t="shared" ref="A324:A328" si="86">B324&amp;"_"&amp;TEXT(D324,"00")</f>
        <v>LP_SummonShield_01</v>
      </c>
      <c r="B324" s="1" t="s">
        <v>394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CreateWall</v>
      </c>
      <c r="I324" s="1">
        <v>-1</v>
      </c>
      <c r="J324" s="1">
        <v>9</v>
      </c>
      <c r="K324" s="1">
        <v>2.5</v>
      </c>
      <c r="O324" s="7" t="str">
        <f t="shared" ref="O324:O328" ca="1" si="87">IF(NOT(ISBLANK(N324)),N324,
IF(ISBLANK(M324),"",
VLOOKUP(M324,OFFSET(INDIRECT("$A:$B"),0,MATCH(M$1&amp;"_Verify",INDIRECT("$1:$1"),0)-1),2,0)
))</f>
        <v/>
      </c>
      <c r="S324" s="7" t="str">
        <f t="shared" ref="S324:S328" ca="1" si="88">IF(NOT(ISBLANK(R324)),R324,
IF(ISBLANK(Q324),"",
VLOOKUP(Q324,OFFSET(INDIRECT("$A:$B"),0,MATCH(Q$1&amp;"_Verify",INDIRECT("$1:$1"),0)-1),2,0)
))</f>
        <v/>
      </c>
      <c r="T324" s="1" t="s">
        <v>396</v>
      </c>
    </row>
    <row r="325" spans="1:23" x14ac:dyDescent="0.3">
      <c r="A325" s="1" t="str">
        <f t="shared" si="86"/>
        <v>LP_SummonShield_02</v>
      </c>
      <c r="B325" s="1" t="s">
        <v>394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CreateWall</v>
      </c>
      <c r="I325" s="1">
        <v>-1</v>
      </c>
      <c r="J325" s="1">
        <v>8</v>
      </c>
      <c r="K325" s="1">
        <v>2.5</v>
      </c>
      <c r="O325" s="7" t="str">
        <f t="shared" ca="1" si="87"/>
        <v/>
      </c>
      <c r="S325" s="7" t="str">
        <f t="shared" ca="1" si="88"/>
        <v/>
      </c>
      <c r="T325" s="1" t="s">
        <v>396</v>
      </c>
    </row>
    <row r="326" spans="1:23" x14ac:dyDescent="0.3">
      <c r="A326" s="1" t="str">
        <f t="shared" si="86"/>
        <v>LP_SummonShield_03</v>
      </c>
      <c r="B326" s="1" t="s">
        <v>394</v>
      </c>
      <c r="C326" s="1" t="str">
        <f>IF(ISERROR(VLOOKUP(B326,AffectorValueTable!$A:$A,1,0)),"어펙터밸류없음","")</f>
        <v/>
      </c>
      <c r="D326" s="1">
        <v>3</v>
      </c>
      <c r="E326" s="1" t="str">
        <f>VLOOKUP($B326,AffectorValueTable!$1:$1048576,MATCH(AffectorValueTable!$B$1,AffectorValueTable!$1:$1,0),0)</f>
        <v>CreateWall</v>
      </c>
      <c r="I326" s="1">
        <v>-1</v>
      </c>
      <c r="J326" s="1">
        <v>7</v>
      </c>
      <c r="K326" s="1">
        <v>2.5</v>
      </c>
      <c r="O326" s="7" t="str">
        <f t="shared" ca="1" si="87"/>
        <v/>
      </c>
      <c r="S326" s="7" t="str">
        <f t="shared" ca="1" si="88"/>
        <v/>
      </c>
      <c r="T326" s="1" t="s">
        <v>396</v>
      </c>
    </row>
    <row r="327" spans="1:23" x14ac:dyDescent="0.3">
      <c r="A327" s="1" t="str">
        <f t="shared" si="86"/>
        <v>LP_SummonShield_04</v>
      </c>
      <c r="B327" s="1" t="s">
        <v>394</v>
      </c>
      <c r="C327" s="1" t="str">
        <f>IF(ISERROR(VLOOKUP(B327,AffectorValueTable!$A:$A,1,0)),"어펙터밸류없음","")</f>
        <v/>
      </c>
      <c r="D327" s="1">
        <v>4</v>
      </c>
      <c r="E327" s="1" t="str">
        <f>VLOOKUP($B327,AffectorValueTable!$1:$1048576,MATCH(AffectorValueTable!$B$1,AffectorValueTable!$1:$1,0),0)</f>
        <v>CreateWall</v>
      </c>
      <c r="I327" s="1">
        <v>-1</v>
      </c>
      <c r="J327" s="1">
        <v>6</v>
      </c>
      <c r="K327" s="1">
        <v>2.5</v>
      </c>
      <c r="O327" s="7" t="str">
        <f t="shared" ca="1" si="87"/>
        <v/>
      </c>
      <c r="S327" s="7" t="str">
        <f t="shared" ca="1" si="88"/>
        <v/>
      </c>
      <c r="T327" s="1" t="s">
        <v>396</v>
      </c>
    </row>
    <row r="328" spans="1:23" x14ac:dyDescent="0.3">
      <c r="A328" s="1" t="str">
        <f t="shared" si="86"/>
        <v>LP_SummonShield_05</v>
      </c>
      <c r="B328" s="1" t="s">
        <v>394</v>
      </c>
      <c r="C328" s="1" t="str">
        <f>IF(ISERROR(VLOOKUP(B328,AffectorValueTable!$A:$A,1,0)),"어펙터밸류없음","")</f>
        <v/>
      </c>
      <c r="D328" s="1">
        <v>5</v>
      </c>
      <c r="E328" s="1" t="str">
        <f>VLOOKUP($B328,AffectorValueTable!$1:$1048576,MATCH(AffectorValueTable!$B$1,AffectorValueTable!$1:$1,0),0)</f>
        <v>CreateWall</v>
      </c>
      <c r="I328" s="1">
        <v>-1</v>
      </c>
      <c r="J328" s="1">
        <v>5</v>
      </c>
      <c r="K328" s="1">
        <v>2.5</v>
      </c>
      <c r="O328" s="7" t="str">
        <f t="shared" ca="1" si="87"/>
        <v/>
      </c>
      <c r="S328" s="7" t="str">
        <f t="shared" ca="1" si="88"/>
        <v/>
      </c>
      <c r="T328" s="1" t="s">
        <v>396</v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Q127:Q129 M127:M129 Q131:Q140 Q3:Q125 M3:M125 Q289:Q328 Q149:Q288 M289:M328 M131:M288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G127:G129 G131:G140 G149:G154 G3:G125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C2" sqref="C2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43</v>
      </c>
      <c r="B1" t="s">
        <v>88</v>
      </c>
      <c r="C1" t="s">
        <v>82</v>
      </c>
      <c r="D1" t="s">
        <v>91</v>
      </c>
      <c r="E1" t="s">
        <v>52</v>
      </c>
    </row>
    <row r="2" spans="1:5" x14ac:dyDescent="0.3">
      <c r="A2" t="s">
        <v>89</v>
      </c>
      <c r="B2" t="s">
        <v>90</v>
      </c>
      <c r="C2" t="s">
        <v>260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0"/>
  <sheetViews>
    <sheetView workbookViewId="0"/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8" width="12.75" customWidth="1" outlineLevel="1"/>
    <col min="10" max="10" width="32.875" customWidth="1" outlineLevel="1"/>
    <col min="11" max="11" width="6.875" customWidth="1" outlineLevel="1"/>
    <col min="13" max="14" width="9" customWidth="1" outlineLevel="1"/>
  </cols>
  <sheetData>
    <row r="1" spans="1:14" ht="27" customHeight="1" x14ac:dyDescent="0.3">
      <c r="A1" t="s">
        <v>14</v>
      </c>
      <c r="B1" t="s">
        <v>44</v>
      </c>
      <c r="C1" t="s">
        <v>15</v>
      </c>
      <c r="D1" t="s">
        <v>47</v>
      </c>
      <c r="E1" t="s">
        <v>32</v>
      </c>
      <c r="F1" t="s">
        <v>31</v>
      </c>
      <c r="G1" t="s">
        <v>51</v>
      </c>
      <c r="J1" t="s">
        <v>45</v>
      </c>
      <c r="K1" t="s">
        <v>214</v>
      </c>
      <c r="M1" t="s">
        <v>49</v>
      </c>
      <c r="N1" t="s">
        <v>12</v>
      </c>
    </row>
    <row r="2" spans="1:14" x14ac:dyDescent="0.3">
      <c r="A2" t="s">
        <v>16</v>
      </c>
      <c r="B2" t="s">
        <v>46</v>
      </c>
      <c r="C2" s="6">
        <f ca="1">VLOOKUP(B2,OFFSET(INDIRECT("$A$1"),0,MATCH(B$1&amp;"_Verify",INDIRECT("$1:$1"),0)-1,COUNTA(OFFSET(INDIRECT("$A:$A"),0,MATCH(B$1&amp;"_Verify",INDIRECT("$1:$1"),0)-1)),2),2,0)</f>
        <v>1</v>
      </c>
      <c r="D2" t="s">
        <v>50</v>
      </c>
      <c r="E2" s="6">
        <f ca="1">VLOOKUP(D2,OFFSET(INDIRECT("$A$1"),0,MATCH(D$1&amp;"_Verify",INDIRECT("$1:$1"),0)-1,COUNTA(OFFSET(INDIRECT("$A:$A"),0,MATCH(D$1&amp;"_Verify",INDIRECT("$1:$1"),0)-1)),2),2,0)</f>
        <v>5</v>
      </c>
      <c r="F2">
        <v>0.1</v>
      </c>
      <c r="G2" t="str">
        <f>IF(OR($B2=$J$4,$B2=$J$5),IF(ISERROR(VLOOKUP($F2,ActorStateTable!$A:$A,1,0)),"액터상태없음",""),"")</f>
        <v/>
      </c>
      <c r="J2" t="s">
        <v>40</v>
      </c>
      <c r="K2">
        <v>1</v>
      </c>
      <c r="M2" s="9" t="s">
        <v>216</v>
      </c>
      <c r="N2">
        <v>1</v>
      </c>
    </row>
    <row r="3" spans="1:14" x14ac:dyDescent="0.3">
      <c r="A3" t="s">
        <v>17</v>
      </c>
      <c r="B3" t="s">
        <v>46</v>
      </c>
      <c r="C3" s="6">
        <f t="shared" ref="C3:C4" ca="1" si="0">VLOOKUP(B3,OFFSET(INDIRECT("$A$1"),0,MATCH(B$1&amp;"_Verify",INDIRECT("$1:$1"),0)-1,COUNTA(OFFSET(INDIRECT("$A:$A"),0,MATCH(B$1&amp;"_Verify",INDIRECT("$1:$1"),0)-1)),2),2,0)</f>
        <v>1</v>
      </c>
      <c r="D3" t="s">
        <v>50</v>
      </c>
      <c r="E3" s="6">
        <f t="shared" ref="E3:E4" ca="1" si="1">VLOOKUP(D3,OFFSET(INDIRECT("$A$1"),0,MATCH(D$1&amp;"_Verify",INDIRECT("$1:$1"),0)-1,COUNTA(OFFSET(INDIRECT("$A:$A"),0,MATCH(D$1&amp;"_Verify",INDIRECT("$1:$1"),0)-1)),2),2,0)</f>
        <v>5</v>
      </c>
      <c r="F3">
        <v>0.2</v>
      </c>
      <c r="G3" t="str">
        <f>IF(OR($B3=$J$4,$B3=$J$5),IF(ISERROR(VLOOKUP($F3,ActorStateTable!$A:$A,1,0)),"액터상태없음",""),"")</f>
        <v/>
      </c>
      <c r="J3" t="s">
        <v>41</v>
      </c>
      <c r="K3">
        <v>2</v>
      </c>
      <c r="M3" t="s">
        <v>215</v>
      </c>
      <c r="N3">
        <v>2</v>
      </c>
    </row>
    <row r="4" spans="1:14" x14ac:dyDescent="0.3">
      <c r="A4" t="s">
        <v>18</v>
      </c>
      <c r="B4" t="s">
        <v>46</v>
      </c>
      <c r="C4" s="6">
        <f t="shared" ca="1" si="0"/>
        <v>1</v>
      </c>
      <c r="D4" t="s">
        <v>50</v>
      </c>
      <c r="E4" s="6">
        <f t="shared" ca="1" si="1"/>
        <v>5</v>
      </c>
      <c r="F4">
        <v>0.3</v>
      </c>
      <c r="G4" t="str">
        <f>IF(OR($B4=$J$4,$B4=$J$5),IF(ISERROR(VLOOKUP($F4,ActorStateTable!$A:$A,1,0)),"액터상태없음",""),"")</f>
        <v/>
      </c>
      <c r="J4" t="s">
        <v>83</v>
      </c>
      <c r="K4">
        <v>3</v>
      </c>
      <c r="M4" t="s">
        <v>33</v>
      </c>
      <c r="N4">
        <v>3</v>
      </c>
    </row>
    <row r="5" spans="1:14" x14ac:dyDescent="0.3">
      <c r="J5" t="s">
        <v>84</v>
      </c>
      <c r="K5">
        <v>4</v>
      </c>
      <c r="M5" t="s">
        <v>34</v>
      </c>
      <c r="N5">
        <v>4</v>
      </c>
    </row>
    <row r="6" spans="1:14" x14ac:dyDescent="0.3">
      <c r="J6" t="s">
        <v>85</v>
      </c>
      <c r="K6">
        <v>5</v>
      </c>
      <c r="M6" t="s">
        <v>35</v>
      </c>
      <c r="N6">
        <v>5</v>
      </c>
    </row>
    <row r="7" spans="1:14" x14ac:dyDescent="0.3">
      <c r="J7" t="s">
        <v>86</v>
      </c>
      <c r="K7">
        <v>6</v>
      </c>
      <c r="M7" t="s">
        <v>36</v>
      </c>
      <c r="N7">
        <v>6</v>
      </c>
    </row>
    <row r="8" spans="1:14" x14ac:dyDescent="0.3">
      <c r="J8" t="s">
        <v>87</v>
      </c>
      <c r="K8">
        <v>7</v>
      </c>
    </row>
    <row r="9" spans="1:14" x14ac:dyDescent="0.3">
      <c r="J9" t="s">
        <v>38</v>
      </c>
      <c r="K9">
        <v>8</v>
      </c>
    </row>
    <row r="10" spans="1:14" x14ac:dyDescent="0.3">
      <c r="J10" t="s">
        <v>39</v>
      </c>
      <c r="K10">
        <v>9</v>
      </c>
    </row>
  </sheetData>
  <phoneticPr fontId="1" type="noConversion"/>
  <dataValidations count="1">
    <dataValidation type="list" allowBlank="1" showInputMessage="1" sqref="B2:B4 D2:D4" xr:uid="{268398CD-7A18-4B35-B885-D9ED0369984A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C3A046E1-5A96-492E-A693-7C636256F47F}">
          <x14:formula1>
            <xm:f>OFFSET(ActorStateTable!$A$1,1,0,COUNTA(ActorStateTable!$A:$A)-1,1)</xm:f>
          </x14:formula1>
          <xm:sqref>F2:F4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45"/>
  <sheetViews>
    <sheetView tabSelected="1" workbookViewId="0">
      <pane ySplit="1" topLeftCell="A17" activePane="bottomLeft" state="frozen"/>
      <selection pane="bottomLeft" activeCell="A21" sqref="A21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60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79</v>
      </c>
      <c r="J1" t="s">
        <v>7</v>
      </c>
      <c r="K1" t="s">
        <v>8</v>
      </c>
      <c r="L1" t="s">
        <v>80</v>
      </c>
      <c r="M1" t="s">
        <v>102</v>
      </c>
    </row>
    <row r="2" spans="1:13" x14ac:dyDescent="0.3">
      <c r="A2" t="s">
        <v>24</v>
      </c>
      <c r="B2" s="5" t="s">
        <v>65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t="s">
        <v>25</v>
      </c>
      <c r="B3" s="5" t="s">
        <v>66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24" x14ac:dyDescent="0.3">
      <c r="A4" t="s">
        <v>26</v>
      </c>
      <c r="B4" s="5" t="s">
        <v>67</v>
      </c>
      <c r="C4" s="4" t="s">
        <v>62</v>
      </c>
      <c r="D4" s="2"/>
      <c r="E4" s="2"/>
      <c r="F4" s="2"/>
      <c r="G4" s="3" t="s">
        <v>71</v>
      </c>
      <c r="H4" s="3" t="s">
        <v>95</v>
      </c>
      <c r="I4" s="3" t="s">
        <v>105</v>
      </c>
      <c r="J4" s="3" t="s">
        <v>61</v>
      </c>
      <c r="K4" s="3" t="s">
        <v>99</v>
      </c>
      <c r="L4" s="3"/>
      <c r="M4" s="3"/>
    </row>
    <row r="5" spans="1:13" ht="24" x14ac:dyDescent="0.3">
      <c r="A5" t="s">
        <v>21</v>
      </c>
      <c r="B5" s="5" t="s">
        <v>68</v>
      </c>
      <c r="C5" s="4" t="s">
        <v>63</v>
      </c>
      <c r="D5" s="3" t="s">
        <v>364</v>
      </c>
      <c r="E5" s="4" t="s">
        <v>72</v>
      </c>
      <c r="F5" s="2"/>
      <c r="G5" s="2"/>
      <c r="H5" s="3" t="s">
        <v>96</v>
      </c>
      <c r="I5" s="2"/>
      <c r="J5" s="2"/>
      <c r="K5" s="2"/>
      <c r="L5" s="2" t="s">
        <v>101</v>
      </c>
      <c r="M5" s="2" t="s">
        <v>103</v>
      </c>
    </row>
    <row r="6" spans="1:13" x14ac:dyDescent="0.3">
      <c r="A6" t="s">
        <v>20</v>
      </c>
      <c r="B6" s="5" t="s">
        <v>69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27</v>
      </c>
      <c r="B7" s="5" t="s">
        <v>70</v>
      </c>
      <c r="C7" s="3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</row>
    <row r="8" spans="1:13" ht="24" x14ac:dyDescent="0.3">
      <c r="A8" t="s">
        <v>22</v>
      </c>
      <c r="B8" s="5" t="s">
        <v>73</v>
      </c>
      <c r="C8" s="4" t="s">
        <v>63</v>
      </c>
      <c r="D8" s="4" t="s">
        <v>146</v>
      </c>
      <c r="E8" s="2"/>
      <c r="F8" s="2"/>
      <c r="G8" s="4" t="s">
        <v>169</v>
      </c>
      <c r="H8" s="4" t="s">
        <v>108</v>
      </c>
      <c r="I8" s="4" t="s">
        <v>371</v>
      </c>
      <c r="J8" s="2"/>
      <c r="K8" s="2"/>
      <c r="L8" s="2"/>
      <c r="M8" s="2" t="s">
        <v>370</v>
      </c>
    </row>
    <row r="9" spans="1:13" ht="24" x14ac:dyDescent="0.3">
      <c r="A9" t="s">
        <v>55</v>
      </c>
      <c r="B9" s="5" t="s">
        <v>75</v>
      </c>
      <c r="C9" s="4" t="s">
        <v>63</v>
      </c>
      <c r="D9" s="2"/>
      <c r="E9" s="2"/>
      <c r="F9" s="2"/>
      <c r="G9" s="2"/>
      <c r="H9" s="2"/>
      <c r="I9" s="2"/>
      <c r="J9" s="2"/>
      <c r="K9" s="2"/>
      <c r="L9" s="2" t="s">
        <v>101</v>
      </c>
      <c r="M9" s="2"/>
    </row>
    <row r="10" spans="1:13" ht="24" x14ac:dyDescent="0.3">
      <c r="A10" t="s">
        <v>56</v>
      </c>
      <c r="B10" s="5" t="s">
        <v>76</v>
      </c>
      <c r="C10" s="4" t="s">
        <v>63</v>
      </c>
      <c r="D10" s="2"/>
      <c r="E10" s="2"/>
      <c r="F10" s="2"/>
      <c r="G10" s="2"/>
      <c r="H10" s="2"/>
      <c r="I10" s="2"/>
      <c r="J10" s="2"/>
      <c r="K10" s="2"/>
      <c r="L10" s="2" t="s">
        <v>101</v>
      </c>
      <c r="M10" s="2"/>
    </row>
    <row r="11" spans="1:13" ht="36" x14ac:dyDescent="0.3">
      <c r="A11" t="s">
        <v>57</v>
      </c>
      <c r="B11" s="3" t="s">
        <v>77</v>
      </c>
      <c r="C11" s="4" t="s">
        <v>63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58</v>
      </c>
      <c r="B12" s="5" t="s">
        <v>78</v>
      </c>
      <c r="C12" s="4"/>
      <c r="D12" s="4"/>
      <c r="E12" s="4" t="s">
        <v>237</v>
      </c>
      <c r="F12" s="4" t="s">
        <v>217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59</v>
      </c>
      <c r="B13" s="3" t="s">
        <v>109</v>
      </c>
      <c r="C13" s="3" t="s">
        <v>63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93</v>
      </c>
      <c r="B14" s="3" t="s">
        <v>94</v>
      </c>
      <c r="C14" s="3" t="s">
        <v>63</v>
      </c>
      <c r="D14" s="5" t="s">
        <v>97</v>
      </c>
      <c r="E14" s="5"/>
      <c r="F14" s="5"/>
      <c r="G14" s="3"/>
      <c r="H14" s="3" t="s">
        <v>92</v>
      </c>
      <c r="I14" s="3" t="s">
        <v>218</v>
      </c>
      <c r="J14" s="5"/>
      <c r="K14" s="3" t="s">
        <v>290</v>
      </c>
      <c r="L14" s="5"/>
      <c r="M14" s="5"/>
    </row>
    <row r="15" spans="1:13" ht="36" x14ac:dyDescent="0.3">
      <c r="A15" t="s">
        <v>213</v>
      </c>
      <c r="B15" s="3" t="s">
        <v>302</v>
      </c>
      <c r="C15" s="3" t="s">
        <v>63</v>
      </c>
      <c r="D15" s="4" t="s">
        <v>300</v>
      </c>
      <c r="E15" s="4" t="s">
        <v>301</v>
      </c>
      <c r="F15" s="5"/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231</v>
      </c>
      <c r="B16" s="3" t="s">
        <v>238</v>
      </c>
      <c r="C16" s="3" t="s">
        <v>63</v>
      </c>
      <c r="D16" s="4" t="s">
        <v>232</v>
      </c>
      <c r="E16" s="4" t="s">
        <v>237</v>
      </c>
      <c r="F16" s="4" t="s">
        <v>217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233</v>
      </c>
      <c r="B17" s="3" t="s">
        <v>239</v>
      </c>
      <c r="C17" s="3" t="s">
        <v>63</v>
      </c>
      <c r="D17" s="4" t="s">
        <v>240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234</v>
      </c>
      <c r="B18" s="3" t="s">
        <v>241</v>
      </c>
      <c r="C18" s="3" t="s">
        <v>63</v>
      </c>
      <c r="D18" s="4" t="s">
        <v>242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235</v>
      </c>
      <c r="B19" s="3" t="s">
        <v>243</v>
      </c>
      <c r="C19" s="3" t="s">
        <v>63</v>
      </c>
      <c r="D19" s="4" t="s">
        <v>244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236</v>
      </c>
      <c r="B20" s="3" t="s">
        <v>281</v>
      </c>
      <c r="C20" s="3" t="s">
        <v>63</v>
      </c>
      <c r="D20" s="4" t="s">
        <v>340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245</v>
      </c>
      <c r="B21" s="3" t="s">
        <v>399</v>
      </c>
      <c r="C21" s="3" t="s">
        <v>63</v>
      </c>
      <c r="D21" s="4" t="s">
        <v>341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355</v>
      </c>
      <c r="B22" s="3" t="s">
        <v>356</v>
      </c>
      <c r="C22" s="3"/>
      <c r="D22" s="4"/>
      <c r="E22" s="4"/>
      <c r="F22" s="5"/>
      <c r="G22" s="3"/>
      <c r="H22" s="3"/>
      <c r="I22" s="3"/>
      <c r="J22" s="3" t="s">
        <v>357</v>
      </c>
      <c r="K22" s="5"/>
      <c r="L22" s="5"/>
      <c r="M22" s="5"/>
    </row>
    <row r="23" spans="1:13" x14ac:dyDescent="0.3">
      <c r="A23" t="s">
        <v>189</v>
      </c>
      <c r="B23" s="3" t="s">
        <v>203</v>
      </c>
      <c r="C23" s="3"/>
      <c r="D23" s="2"/>
      <c r="E23" s="2"/>
      <c r="F23" s="2"/>
      <c r="G23" s="2" t="s">
        <v>196</v>
      </c>
      <c r="H23" s="2"/>
      <c r="I23" s="2"/>
      <c r="J23" s="3"/>
      <c r="K23" s="3"/>
      <c r="L23" s="3"/>
      <c r="M23" s="3"/>
    </row>
    <row r="24" spans="1:13" x14ac:dyDescent="0.3">
      <c r="A24" t="s">
        <v>187</v>
      </c>
      <c r="B24" s="3" t="s">
        <v>204</v>
      </c>
      <c r="C24" s="3"/>
      <c r="D24" s="2"/>
      <c r="E24" s="2"/>
      <c r="F24" s="2"/>
      <c r="G24" s="2" t="s">
        <v>188</v>
      </c>
      <c r="H24" s="2"/>
      <c r="I24" s="2"/>
      <c r="J24" s="3"/>
      <c r="K24" s="3"/>
      <c r="L24" s="3"/>
      <c r="M24" s="3"/>
    </row>
    <row r="25" spans="1:13" x14ac:dyDescent="0.3">
      <c r="A25" t="s">
        <v>190</v>
      </c>
      <c r="B25" s="3" t="s">
        <v>205</v>
      </c>
      <c r="C25" s="3"/>
      <c r="D25" s="2"/>
      <c r="E25" s="2"/>
      <c r="F25" s="2"/>
      <c r="G25" s="2" t="s">
        <v>197</v>
      </c>
      <c r="H25" s="2"/>
      <c r="I25" s="2"/>
      <c r="J25" s="3"/>
      <c r="K25" s="3"/>
      <c r="L25" s="3"/>
      <c r="M25" s="3"/>
    </row>
    <row r="26" spans="1:13" ht="36" x14ac:dyDescent="0.3">
      <c r="A26" t="s">
        <v>191</v>
      </c>
      <c r="B26" s="3" t="s">
        <v>206</v>
      </c>
      <c r="C26" s="3"/>
      <c r="D26" s="4" t="s">
        <v>211</v>
      </c>
      <c r="E26" s="2"/>
      <c r="F26" s="2"/>
      <c r="G26" s="2" t="s">
        <v>198</v>
      </c>
      <c r="H26" s="2"/>
      <c r="I26" s="2"/>
      <c r="J26" s="3"/>
      <c r="K26" s="3"/>
      <c r="L26" s="3"/>
      <c r="M26" s="3"/>
    </row>
    <row r="27" spans="1:13" x14ac:dyDescent="0.3">
      <c r="A27" t="s">
        <v>192</v>
      </c>
      <c r="B27" s="3" t="s">
        <v>209</v>
      </c>
      <c r="C27" s="3"/>
      <c r="D27" s="2"/>
      <c r="E27" s="2"/>
      <c r="F27" s="2"/>
      <c r="G27" s="2" t="s">
        <v>199</v>
      </c>
      <c r="H27" s="2"/>
      <c r="I27" s="2"/>
      <c r="J27" s="3"/>
      <c r="K27" s="3"/>
      <c r="L27" s="3"/>
      <c r="M27" s="3"/>
    </row>
    <row r="28" spans="1:13" x14ac:dyDescent="0.3">
      <c r="A28" t="s">
        <v>193</v>
      </c>
      <c r="B28" s="3" t="s">
        <v>207</v>
      </c>
      <c r="C28" s="3"/>
      <c r="D28" s="2"/>
      <c r="E28" s="2"/>
      <c r="F28" s="2"/>
      <c r="G28" s="2" t="s">
        <v>200</v>
      </c>
      <c r="H28" s="2"/>
      <c r="I28" s="2"/>
      <c r="J28" s="3"/>
      <c r="K28" s="3"/>
      <c r="L28" s="3"/>
      <c r="M28" s="3"/>
    </row>
    <row r="29" spans="1:13" x14ac:dyDescent="0.3">
      <c r="A29" t="s">
        <v>194</v>
      </c>
      <c r="B29" s="3" t="s">
        <v>208</v>
      </c>
      <c r="C29" s="3"/>
      <c r="D29" s="2"/>
      <c r="E29" s="2"/>
      <c r="F29" s="2"/>
      <c r="G29" s="2" t="s">
        <v>201</v>
      </c>
      <c r="H29" s="2"/>
      <c r="I29" s="2"/>
      <c r="J29" s="3"/>
      <c r="K29" s="3"/>
      <c r="L29" s="3"/>
      <c r="M29" s="3"/>
    </row>
    <row r="30" spans="1:13" ht="36" x14ac:dyDescent="0.3">
      <c r="A30" t="s">
        <v>195</v>
      </c>
      <c r="B30" s="3" t="s">
        <v>210</v>
      </c>
      <c r="C30" s="3"/>
      <c r="D30" s="4" t="s">
        <v>212</v>
      </c>
      <c r="E30" s="2"/>
      <c r="F30" s="2"/>
      <c r="G30" s="2" t="s">
        <v>202</v>
      </c>
      <c r="H30" s="2"/>
      <c r="I30" s="2"/>
      <c r="J30" s="3"/>
      <c r="K30" s="3"/>
      <c r="L30" s="3"/>
      <c r="M30" s="3"/>
    </row>
    <row r="31" spans="1:13" ht="60" x14ac:dyDescent="0.3">
      <c r="A31" t="s">
        <v>284</v>
      </c>
      <c r="B31" s="3" t="s">
        <v>285</v>
      </c>
      <c r="C31" s="4"/>
      <c r="D31" s="4" t="s">
        <v>289</v>
      </c>
      <c r="E31" s="2"/>
      <c r="F31" s="2"/>
      <c r="G31" s="2"/>
      <c r="H31" s="4" t="s">
        <v>339</v>
      </c>
      <c r="I31" s="2"/>
      <c r="J31" s="2"/>
      <c r="K31" s="3" t="s">
        <v>291</v>
      </c>
      <c r="L31" s="2"/>
      <c r="M31" s="2"/>
    </row>
    <row r="32" spans="1:13" ht="36" x14ac:dyDescent="0.3">
      <c r="A32" t="s">
        <v>283</v>
      </c>
      <c r="B32" s="3" t="s">
        <v>282</v>
      </c>
      <c r="C32" s="4"/>
      <c r="D32" s="4" t="s">
        <v>289</v>
      </c>
      <c r="E32" s="2"/>
      <c r="F32" s="2"/>
      <c r="G32" s="2"/>
      <c r="H32" s="4" t="s">
        <v>339</v>
      </c>
      <c r="I32" s="2"/>
      <c r="J32" s="4"/>
      <c r="K32" s="3" t="s">
        <v>291</v>
      </c>
      <c r="L32" s="4" t="s">
        <v>348</v>
      </c>
      <c r="M32" s="4" t="s">
        <v>349</v>
      </c>
    </row>
    <row r="33" spans="1:13" ht="72" x14ac:dyDescent="0.3">
      <c r="A33" t="s">
        <v>343</v>
      </c>
      <c r="B33" s="3" t="s">
        <v>397</v>
      </c>
      <c r="C33" s="4"/>
      <c r="D33" s="4" t="s">
        <v>289</v>
      </c>
      <c r="E33" s="4" t="s">
        <v>350</v>
      </c>
      <c r="F33" s="4" t="s">
        <v>351</v>
      </c>
      <c r="G33" s="4" t="s">
        <v>295</v>
      </c>
      <c r="H33" s="4" t="s">
        <v>339</v>
      </c>
      <c r="I33" s="2"/>
      <c r="J33" s="2"/>
      <c r="K33" s="3" t="s">
        <v>344</v>
      </c>
      <c r="L33" s="2"/>
      <c r="M33" s="2"/>
    </row>
    <row r="34" spans="1:13" x14ac:dyDescent="0.3">
      <c r="A34" t="s">
        <v>23</v>
      </c>
      <c r="B34" s="5" t="s">
        <v>74</v>
      </c>
      <c r="C34" s="2"/>
      <c r="D34" s="2"/>
      <c r="E34" s="2"/>
      <c r="F34" s="2"/>
      <c r="G34" s="2"/>
      <c r="H34" s="2"/>
      <c r="I34" s="2"/>
      <c r="J34" s="2" t="s">
        <v>64</v>
      </c>
      <c r="K34" s="2"/>
      <c r="L34" s="2"/>
      <c r="M34" s="2"/>
    </row>
    <row r="35" spans="1:13" ht="24" x14ac:dyDescent="0.3">
      <c r="A35" t="s">
        <v>100</v>
      </c>
      <c r="B35" s="3" t="s">
        <v>294</v>
      </c>
      <c r="C35" s="3" t="s">
        <v>63</v>
      </c>
      <c r="J35" s="5"/>
      <c r="K35" s="5"/>
      <c r="L35" s="2"/>
      <c r="M35" s="2"/>
    </row>
    <row r="36" spans="1:13" ht="24" x14ac:dyDescent="0.3">
      <c r="A36" t="s">
        <v>104</v>
      </c>
      <c r="B36" s="3" t="s">
        <v>292</v>
      </c>
      <c r="C36" s="3" t="s">
        <v>63</v>
      </c>
      <c r="H36" s="2" t="s">
        <v>92</v>
      </c>
      <c r="I36" s="4"/>
      <c r="L36" s="4" t="s">
        <v>107</v>
      </c>
      <c r="M36" s="2" t="s">
        <v>106</v>
      </c>
    </row>
    <row r="37" spans="1:13" ht="36" x14ac:dyDescent="0.3">
      <c r="A37" t="s">
        <v>111</v>
      </c>
      <c r="B37" s="3" t="s">
        <v>293</v>
      </c>
      <c r="C37" s="3" t="s">
        <v>63</v>
      </c>
      <c r="J37" s="3" t="s">
        <v>131</v>
      </c>
      <c r="K37" s="3" t="s">
        <v>132</v>
      </c>
    </row>
    <row r="38" spans="1:13" ht="24" x14ac:dyDescent="0.3">
      <c r="A38" t="s">
        <v>140</v>
      </c>
      <c r="B38" s="3" t="s">
        <v>125</v>
      </c>
      <c r="C38" s="3" t="s">
        <v>127</v>
      </c>
      <c r="E38" s="3" t="s">
        <v>128</v>
      </c>
      <c r="F38" s="3" t="s">
        <v>129</v>
      </c>
      <c r="H38" s="4" t="s">
        <v>126</v>
      </c>
      <c r="J38" s="3" t="s">
        <v>131</v>
      </c>
      <c r="K38" s="3" t="s">
        <v>132</v>
      </c>
      <c r="L38" s="4" t="s">
        <v>133</v>
      </c>
      <c r="M38" s="4" t="s">
        <v>130</v>
      </c>
    </row>
    <row r="39" spans="1:13" ht="36" x14ac:dyDescent="0.3">
      <c r="A39" t="s">
        <v>142</v>
      </c>
      <c r="B39" s="3" t="s">
        <v>143</v>
      </c>
      <c r="C39" s="3" t="s">
        <v>63</v>
      </c>
      <c r="D39" s="3"/>
      <c r="E39" s="3" t="s">
        <v>144</v>
      </c>
      <c r="F39" s="3" t="s">
        <v>145</v>
      </c>
      <c r="H39" s="4"/>
      <c r="J39" s="3"/>
      <c r="K39" s="3"/>
      <c r="L39" s="4"/>
      <c r="M39" s="4"/>
    </row>
    <row r="40" spans="1:13" ht="36" x14ac:dyDescent="0.3">
      <c r="A40" t="s">
        <v>171</v>
      </c>
      <c r="B40" s="3" t="s">
        <v>172</v>
      </c>
      <c r="C40" s="3"/>
      <c r="D40" s="3" t="s">
        <v>286</v>
      </c>
      <c r="E40" s="3" t="s">
        <v>287</v>
      </c>
      <c r="F40" s="3" t="s">
        <v>288</v>
      </c>
      <c r="H40" s="4"/>
      <c r="J40" s="3"/>
      <c r="K40" s="3"/>
      <c r="L40" s="4"/>
      <c r="M40" s="4"/>
    </row>
    <row r="41" spans="1:13" ht="24" x14ac:dyDescent="0.3">
      <c r="A41" t="s">
        <v>246</v>
      </c>
      <c r="B41" s="3" t="s">
        <v>247</v>
      </c>
      <c r="C41" s="3" t="s">
        <v>63</v>
      </c>
      <c r="D41" s="3" t="s">
        <v>335</v>
      </c>
    </row>
    <row r="42" spans="1:13" ht="48" x14ac:dyDescent="0.3">
      <c r="A42" t="s">
        <v>342</v>
      </c>
      <c r="B42" s="3" t="s">
        <v>393</v>
      </c>
      <c r="C42" s="4" t="s">
        <v>62</v>
      </c>
      <c r="D42" s="3"/>
    </row>
    <row r="43" spans="1:13" ht="24" x14ac:dyDescent="0.3">
      <c r="A43" t="s">
        <v>297</v>
      </c>
      <c r="B43" s="3" t="s">
        <v>398</v>
      </c>
      <c r="C43" s="3" t="s">
        <v>63</v>
      </c>
      <c r="L43" s="4" t="s">
        <v>299</v>
      </c>
      <c r="M43" s="4" t="s">
        <v>298</v>
      </c>
    </row>
    <row r="44" spans="1:13" ht="48" x14ac:dyDescent="0.3">
      <c r="A44" t="s">
        <v>359</v>
      </c>
      <c r="B44" s="3" t="s">
        <v>392</v>
      </c>
      <c r="C44" s="3" t="s">
        <v>63</v>
      </c>
      <c r="D44" s="3" t="s">
        <v>360</v>
      </c>
      <c r="J44" s="3" t="s">
        <v>357</v>
      </c>
    </row>
    <row r="45" spans="1:13" ht="36" x14ac:dyDescent="0.3">
      <c r="A45" t="s">
        <v>363</v>
      </c>
      <c r="B45" s="3" t="s">
        <v>365</v>
      </c>
      <c r="C45" s="3" t="s">
        <v>63</v>
      </c>
      <c r="D45" s="3" t="s">
        <v>364</v>
      </c>
      <c r="E45" s="3" t="s">
        <v>367</v>
      </c>
      <c r="J45" s="3" t="s">
        <v>366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2019-11-15T04:28:22Z</dcterms:modified>
</cp:coreProperties>
</file>