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FDD8485-3E94-492B-AA92-92ABC19FF710}" xr6:coauthVersionLast="45" xr6:coauthVersionMax="45" xr10:uidLastSave="{00000000-0000-0000-0000-000000000000}"/>
  <bookViews>
    <workbookView xWindow="-28920" yWindow="-120" windowWidth="29040" windowHeight="15840" activeTab="5" xr2:uid="{4290D6C0-A698-42A0-942B-FFC3CD8D5D5C}"/>
    <workbookView xWindow="-289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3" i="2" l="1"/>
  <c r="E42" i="2" l="1"/>
  <c r="E43" i="2"/>
  <c r="E44" i="2"/>
  <c r="F44" i="2"/>
  <c r="F45" i="2"/>
  <c r="E45" i="2" s="1"/>
  <c r="E46" i="2"/>
  <c r="F46" i="2"/>
  <c r="E47" i="2"/>
  <c r="F47" i="2"/>
  <c r="F48" i="2"/>
  <c r="E48" i="2" s="1"/>
  <c r="E49" i="2"/>
  <c r="F49" i="2"/>
  <c r="E50" i="2"/>
  <c r="F50" i="2"/>
  <c r="E51" i="2"/>
  <c r="E52" i="2"/>
  <c r="E53" i="2"/>
  <c r="F54" i="2"/>
  <c r="E54" i="2" s="1"/>
  <c r="F55" i="2"/>
  <c r="E55" i="2" s="1"/>
  <c r="F56" i="2"/>
  <c r="E56" i="2" s="1"/>
  <c r="F57" i="2"/>
  <c r="E57" i="2" s="1"/>
  <c r="F58" i="2"/>
  <c r="E58" i="2" s="1"/>
  <c r="F59" i="2"/>
  <c r="E59" i="2" s="1"/>
  <c r="F60" i="2"/>
  <c r="E60" i="2" s="1"/>
  <c r="R53" i="2" l="1"/>
  <c r="O53" i="2"/>
  <c r="R52" i="2" l="1"/>
  <c r="O5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49" i="2" l="1"/>
  <c r="O49" i="2"/>
  <c r="R46" i="2"/>
  <c r="O46" i="2"/>
  <c r="AB66" i="3" l="1"/>
  <c r="AB109" i="3"/>
  <c r="AB108" i="3"/>
  <c r="AB107" i="3"/>
  <c r="AB106" i="3"/>
  <c r="AB105" i="3"/>
  <c r="Y77" i="3"/>
  <c r="Y102" i="3"/>
  <c r="R22" i="2" l="1"/>
  <c r="O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R50" i="2"/>
  <c r="O50" i="2"/>
  <c r="R48" i="2"/>
  <c r="O48" i="2"/>
  <c r="R41" i="2" l="1"/>
  <c r="O41" i="2"/>
  <c r="R40" i="2" l="1"/>
  <c r="O40" i="2"/>
  <c r="O39" i="2" l="1"/>
  <c r="R39" i="2"/>
  <c r="R38" i="2" l="1"/>
  <c r="O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24" i="2"/>
  <c r="O24"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37" i="2" l="1"/>
  <c r="O37"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0" i="2" l="1"/>
  <c r="O59" i="2"/>
  <c r="O58" i="2"/>
  <c r="O57" i="2"/>
  <c r="O56" i="2"/>
  <c r="O51" i="2"/>
  <c r="O55" i="2"/>
  <c r="O54" i="2"/>
  <c r="O47" i="2"/>
  <c r="O45" i="2"/>
  <c r="O44" i="2"/>
  <c r="O36" i="2"/>
  <c r="O35" i="2"/>
  <c r="O34" i="2"/>
  <c r="O33" i="2"/>
  <c r="O32" i="2"/>
  <c r="O31" i="2"/>
  <c r="O30" i="2"/>
  <c r="O29" i="2"/>
  <c r="O28" i="2"/>
  <c r="O27" i="2"/>
  <c r="O26" i="2"/>
  <c r="O25" i="2"/>
  <c r="O23" i="2"/>
  <c r="O21" i="2"/>
  <c r="O20" i="2"/>
  <c r="O18" i="2"/>
  <c r="O17" i="2"/>
  <c r="O16" i="2"/>
  <c r="O15" i="2"/>
  <c r="O14" i="2"/>
  <c r="O13" i="2"/>
  <c r="O12" i="2"/>
  <c r="O43" i="2"/>
  <c r="O42" i="2"/>
  <c r="O11" i="2"/>
  <c r="O10" i="2"/>
  <c r="O8" i="2"/>
  <c r="R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0" i="2" l="1"/>
  <c r="R59" i="2"/>
  <c r="R58" i="2"/>
  <c r="R57" i="2"/>
  <c r="R56" i="2"/>
  <c r="R29" i="2"/>
  <c r="R28" i="2"/>
  <c r="R51" i="2" l="1"/>
  <c r="R55" i="2"/>
  <c r="R54" i="2"/>
  <c r="R47" i="2"/>
  <c r="R45" i="2" l="1"/>
  <c r="R44" i="2"/>
  <c r="R36" i="2"/>
  <c r="R35" i="2"/>
  <c r="R34" i="2"/>
  <c r="R33" i="2"/>
  <c r="R32" i="2"/>
  <c r="R31" i="2"/>
  <c r="R30" i="2"/>
  <c r="R27" i="2"/>
  <c r="R26" i="2"/>
  <c r="R25" i="2"/>
  <c r="R23" i="2"/>
  <c r="R21" i="2"/>
  <c r="R20" i="2"/>
  <c r="R18" i="2"/>
  <c r="R17" i="2"/>
  <c r="R16" i="2"/>
  <c r="R15" i="2"/>
  <c r="R14" i="2"/>
  <c r="R13" i="2"/>
  <c r="R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O17" i="4"/>
  <c r="N18" i="4"/>
  <c r="R42"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O21" i="4"/>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<sst xmlns="http://schemas.openxmlformats.org/spreadsheetml/2006/main" count="5009" uniqueCount="750">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</sst>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7">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1.5</v>
          </cell>
          <cell r="K61">
            <v>0</v>
          </cell>
          <cell r="L61">
            <v>0.5</v>
          </cell>
          <cell r="N61">
            <v>1</v>
          </cell>
          <cell r="O61">
            <v>1</v>
          </cell>
          <cell r="P61">
            <v>1</v>
          </cell>
          <cell r="S61" t="str">
            <v/>
          </cell>
          <cell r="T61" t="str">
            <v>RushEnd</v>
          </cell>
          <cell r="U61">
            <v>1.3333333333333333</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cell r="U62">
            <v>1.6</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cell r="U63">
            <v>1.6</v>
          </cell>
        </row>
        <row r="64">
          <cell r="A64" t="str">
            <v>RushRobotSphere_01</v>
          </cell>
          <cell r="B64" t="str">
            <v>RushRobotSphere</v>
          </cell>
          <cell r="C64" t="str">
            <v/>
          </cell>
          <cell r="D64">
            <v>1</v>
          </cell>
          <cell r="E64" t="str">
            <v>Rush</v>
          </cell>
          <cell r="H64" t="str">
            <v/>
          </cell>
          <cell r="I64">
            <v>8</v>
          </cell>
          <cell r="J64">
            <v>2</v>
          </cell>
          <cell r="K64">
            <v>5</v>
          </cell>
          <cell r="L64">
            <v>0</v>
          </cell>
          <cell r="N64">
            <v>0</v>
          </cell>
          <cell r="O64">
            <v>0</v>
          </cell>
          <cell r="S64" t="str">
            <v/>
          </cell>
          <cell r="T64" t="str">
            <v>RushEnd</v>
          </cell>
          <cell r="U64">
            <v>2</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N67"/>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0.11875000000000001</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0.24937500000000001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0.39187500000000003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0.54625000000000001</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0.71249999999999991</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0.890625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1.0806250000000002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1.2825</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1.4962499999999999</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0.19791666666666666</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0.41562499999999997</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0.65312500000000007</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0.91041666666666654</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1.1875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1.484375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1.8010416666666667</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2.1375000000000002</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2.4937499999999999</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0.35625000000000001</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0.74812500000000004</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1.1756250000000004</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0.11249999999999999</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0.23624999999999999</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0.37125000000000002</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0.51749999999999996</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0.67499999999999993</v>
          </cell>
          <cell r="M111" t="str">
            <v>CriticalPower</v>
          </cell>
          <cell r="O111">
            <v>20</v>
          </cell>
          <cell r="S111" t="str">
            <v/>
          </cell>
        </row>
        <row r="112">
          <cell r="A112" t="str">
            <v>LP_Crit_06</v>
          </cell>
          <cell r="B112" t="str">
            <v>LP_Crit</v>
          </cell>
          <cell r="C112" t="str">
            <v/>
          </cell>
          <cell r="D112">
            <v>6</v>
          </cell>
          <cell r="E112" t="str">
            <v>ChangeActorStatus</v>
          </cell>
          <cell r="H112" t="str">
            <v/>
          </cell>
          <cell r="I112">
            <v>-1</v>
          </cell>
          <cell r="J112">
            <v>0.84375</v>
          </cell>
          <cell r="M112" t="str">
            <v>CriticalPower</v>
          </cell>
          <cell r="O112">
            <v>20</v>
          </cell>
          <cell r="S112" t="str">
            <v/>
          </cell>
        </row>
        <row r="113">
          <cell r="A113" t="str">
            <v>LP_Crit_07</v>
          </cell>
          <cell r="B113" t="str">
            <v>LP_Crit</v>
          </cell>
          <cell r="C113" t="str">
            <v/>
          </cell>
          <cell r="D113">
            <v>7</v>
          </cell>
          <cell r="E113" t="str">
            <v>ChangeActorStatus</v>
          </cell>
          <cell r="H113" t="str">
            <v/>
          </cell>
          <cell r="I113">
            <v>-1</v>
          </cell>
          <cell r="J113">
            <v>1.0237500000000002</v>
          </cell>
          <cell r="M113" t="str">
            <v>CriticalPower</v>
          </cell>
          <cell r="O113">
            <v>20</v>
          </cell>
          <cell r="S113" t="str">
            <v/>
          </cell>
        </row>
        <row r="114">
          <cell r="A114" t="str">
            <v>LP_Crit_08</v>
          </cell>
          <cell r="B114" t="str">
            <v>LP_Crit</v>
          </cell>
          <cell r="C114" t="str">
            <v/>
          </cell>
          <cell r="D114">
            <v>8</v>
          </cell>
          <cell r="E114" t="str">
            <v>ChangeActorStatus</v>
          </cell>
          <cell r="H114" t="str">
            <v/>
          </cell>
          <cell r="I114">
            <v>-1</v>
          </cell>
          <cell r="J114">
            <v>1.2150000000000001</v>
          </cell>
          <cell r="M114" t="str">
            <v>CriticalPower</v>
          </cell>
          <cell r="O114">
            <v>20</v>
          </cell>
          <cell r="S114" t="str">
            <v/>
          </cell>
        </row>
        <row r="115">
          <cell r="A115" t="str">
            <v>LP_Crit_09</v>
          </cell>
          <cell r="B115" t="str">
            <v>LP_Crit</v>
          </cell>
          <cell r="C115" t="str">
            <v/>
          </cell>
          <cell r="D115">
            <v>9</v>
          </cell>
          <cell r="E115" t="str">
            <v>ChangeActorStatus</v>
          </cell>
          <cell r="H115" t="str">
            <v/>
          </cell>
          <cell r="I115">
            <v>-1</v>
          </cell>
          <cell r="J115">
            <v>1.4174999999999998</v>
          </cell>
          <cell r="M115" t="str">
            <v>CriticalPower</v>
          </cell>
          <cell r="O115">
            <v>20</v>
          </cell>
          <cell r="S115" t="str">
            <v/>
          </cell>
        </row>
        <row r="116">
          <cell r="A116" t="str">
            <v>LP_CritBetter_01</v>
          </cell>
          <cell r="B116" t="str">
            <v>LP_CritBetter</v>
          </cell>
          <cell r="C116" t="str">
            <v/>
          </cell>
          <cell r="D116">
            <v>1</v>
          </cell>
          <cell r="E116" t="str">
            <v>ChangeActorStatus</v>
          </cell>
          <cell r="H116" t="str">
            <v/>
          </cell>
          <cell r="I116">
            <v>-1</v>
          </cell>
          <cell r="J116">
            <v>0.1875</v>
          </cell>
          <cell r="M116" t="str">
            <v>CriticalPower</v>
          </cell>
          <cell r="O116">
            <v>20</v>
          </cell>
          <cell r="S116" t="str">
            <v/>
          </cell>
        </row>
        <row r="117">
          <cell r="A117" t="str">
            <v>LP_CritBetter_02</v>
          </cell>
          <cell r="B117" t="str">
            <v>LP_CritBetter</v>
          </cell>
          <cell r="C117" t="str">
            <v/>
          </cell>
          <cell r="D117">
            <v>2</v>
          </cell>
          <cell r="E117" t="str">
            <v>ChangeActorStatus</v>
          </cell>
          <cell r="H117" t="str">
            <v/>
          </cell>
          <cell r="I117">
            <v>-1</v>
          </cell>
          <cell r="J117">
            <v>0.39375000000000004</v>
          </cell>
          <cell r="M117" t="str">
            <v>CriticalPower</v>
          </cell>
          <cell r="O117">
            <v>20</v>
          </cell>
          <cell r="S117" t="str">
            <v/>
          </cell>
        </row>
        <row r="118">
          <cell r="A118" t="str">
            <v>LP_CritBetter_03</v>
          </cell>
          <cell r="B118" t="str">
            <v>LP_CritBetter</v>
          </cell>
          <cell r="C118" t="str">
            <v/>
          </cell>
          <cell r="D118">
            <v>3</v>
          </cell>
          <cell r="E118" t="str">
            <v>ChangeActorStatus</v>
          </cell>
          <cell r="H118" t="str">
            <v/>
          </cell>
          <cell r="I118">
            <v>-1</v>
          </cell>
          <cell r="J118">
            <v>0.61875000000000002</v>
          </cell>
          <cell r="M118" t="str">
            <v>CriticalPower</v>
          </cell>
          <cell r="O118">
            <v>20</v>
          </cell>
          <cell r="S118" t="str">
            <v/>
          </cell>
        </row>
        <row r="119">
          <cell r="A119" t="str">
            <v>LP_CritBetter_04</v>
          </cell>
          <cell r="B119" t="str">
            <v>LP_CritBetter</v>
          </cell>
          <cell r="C119" t="str">
            <v/>
          </cell>
          <cell r="D119">
            <v>4</v>
          </cell>
          <cell r="E119" t="str">
            <v>ChangeActorStatus</v>
          </cell>
          <cell r="H119" t="str">
            <v/>
          </cell>
          <cell r="I119">
            <v>-1</v>
          </cell>
          <cell r="J119">
            <v>0.86249999999999993</v>
          </cell>
          <cell r="M119" t="str">
            <v>CriticalPower</v>
          </cell>
          <cell r="O119">
            <v>20</v>
          </cell>
          <cell r="S119" t="str">
            <v/>
          </cell>
        </row>
        <row r="120">
          <cell r="A120" t="str">
            <v>LP_CritBetter_05</v>
          </cell>
          <cell r="B120" t="str">
            <v>LP_CritBetter</v>
          </cell>
          <cell r="C120" t="str">
            <v/>
          </cell>
          <cell r="D120">
            <v>5</v>
          </cell>
          <cell r="E120" t="str">
            <v>ChangeActorStatus</v>
          </cell>
          <cell r="H120" t="str">
            <v/>
          </cell>
          <cell r="I120">
            <v>-1</v>
          </cell>
          <cell r="J120">
            <v>1.125</v>
          </cell>
          <cell r="M120" t="str">
            <v>CriticalPower</v>
          </cell>
          <cell r="O120">
            <v>20</v>
          </cell>
          <cell r="S120" t="str">
            <v/>
          </cell>
        </row>
        <row r="121">
          <cell r="A121" t="str">
            <v>LP_CritBest_01</v>
          </cell>
          <cell r="B121" t="str">
            <v>LP_CritBest</v>
          </cell>
          <cell r="C121" t="str">
            <v/>
          </cell>
          <cell r="D121">
            <v>1</v>
          </cell>
          <cell r="E121" t="str">
            <v>ChangeActorStatus</v>
          </cell>
          <cell r="H121" t="str">
            <v/>
          </cell>
          <cell r="I121">
            <v>-1</v>
          </cell>
          <cell r="J121">
            <v>0.33749999999999997</v>
          </cell>
          <cell r="M121" t="str">
            <v>CriticalPower</v>
          </cell>
          <cell r="O121">
            <v>20</v>
          </cell>
          <cell r="S121" t="str">
            <v/>
          </cell>
        </row>
        <row r="122">
          <cell r="A122" t="str">
            <v>LP_CritBest_02</v>
          </cell>
          <cell r="B122" t="str">
            <v>LP_CritBest</v>
          </cell>
          <cell r="C122" t="str">
            <v/>
          </cell>
          <cell r="D122">
            <v>2</v>
          </cell>
          <cell r="E122" t="str">
            <v>ChangeActorStatus</v>
          </cell>
          <cell r="H122" t="str">
            <v/>
          </cell>
          <cell r="I122">
            <v>-1</v>
          </cell>
          <cell r="J122">
            <v>0.7087500000000001</v>
          </cell>
          <cell r="M122" t="str">
            <v>CriticalPower</v>
          </cell>
          <cell r="O122">
            <v>20</v>
          </cell>
          <cell r="S122" t="str">
            <v/>
          </cell>
        </row>
        <row r="123">
          <cell r="A123" t="str">
            <v>LP_CritBest_03</v>
          </cell>
          <cell r="B123" t="str">
            <v>LP_CritBest</v>
          </cell>
          <cell r="C123" t="str">
            <v/>
          </cell>
          <cell r="D123">
            <v>3</v>
          </cell>
          <cell r="E123" t="str">
            <v>ChangeActorStatus</v>
          </cell>
          <cell r="H123" t="str">
            <v/>
          </cell>
          <cell r="I123">
            <v>-1</v>
          </cell>
          <cell r="J123">
            <v>1.1137500000000002</v>
          </cell>
          <cell r="M123" t="str">
            <v>CriticalPower</v>
          </cell>
          <cell r="O123">
            <v>20</v>
          </cell>
          <cell r="S123" t="str">
            <v/>
          </cell>
        </row>
        <row r="124">
          <cell r="A124" t="str">
            <v>LP_MaxHp_01</v>
          </cell>
          <cell r="B124" t="str">
            <v>LP_MaxHp</v>
          </cell>
          <cell r="C124" t="str">
            <v/>
          </cell>
          <cell r="D124">
            <v>1</v>
          </cell>
          <cell r="E124" t="str">
            <v>ChangeActorStatus</v>
          </cell>
          <cell r="H124" t="str">
            <v/>
          </cell>
          <cell r="I124">
            <v>-1</v>
          </cell>
          <cell r="J124">
            <v>6.25E-2</v>
          </cell>
          <cell r="M124" t="str">
            <v>MaxHpAddRate</v>
          </cell>
          <cell r="O124">
            <v>18</v>
          </cell>
          <cell r="S124" t="str">
            <v/>
          </cell>
        </row>
        <row r="125">
          <cell r="A125" t="str">
            <v>LP_MaxHp_02</v>
          </cell>
          <cell r="B125" t="str">
            <v>LP_MaxHp</v>
          </cell>
          <cell r="C125" t="str">
            <v/>
          </cell>
          <cell r="D125">
            <v>2</v>
          </cell>
          <cell r="E125" t="str">
            <v>ChangeActorStatus</v>
          </cell>
          <cell r="H125" t="str">
            <v/>
          </cell>
          <cell r="I125">
            <v>-1</v>
          </cell>
          <cell r="J125">
            <v>0.13125000000000001</v>
          </cell>
          <cell r="M125" t="str">
            <v>MaxHpAddRate</v>
          </cell>
          <cell r="O125">
            <v>18</v>
          </cell>
          <cell r="S125" t="str">
            <v/>
          </cell>
        </row>
        <row r="126">
          <cell r="A126" t="str">
            <v>LP_MaxHp_03</v>
          </cell>
          <cell r="B126" t="str">
            <v>LP_MaxHp</v>
          </cell>
          <cell r="C126" t="str">
            <v/>
          </cell>
          <cell r="D126">
            <v>3</v>
          </cell>
          <cell r="E126" t="str">
            <v>ChangeActorStatus</v>
          </cell>
          <cell r="H126" t="str">
            <v/>
          </cell>
          <cell r="I126">
            <v>-1</v>
          </cell>
          <cell r="J126">
            <v>0.20625000000000002</v>
          </cell>
          <cell r="M126" t="str">
            <v>MaxHpAddRate</v>
          </cell>
          <cell r="O126">
            <v>18</v>
          </cell>
          <cell r="S126" t="str">
            <v/>
          </cell>
        </row>
        <row r="127">
          <cell r="A127" t="str">
            <v>LP_MaxHp_04</v>
          </cell>
          <cell r="B127" t="str">
            <v>LP_MaxHp</v>
          </cell>
          <cell r="C127" t="str">
            <v/>
          </cell>
          <cell r="D127">
            <v>4</v>
          </cell>
          <cell r="E127" t="str">
            <v>ChangeActorStatus</v>
          </cell>
          <cell r="H127" t="str">
            <v/>
          </cell>
          <cell r="I127">
            <v>-1</v>
          </cell>
          <cell r="J127">
            <v>0.28749999999999998</v>
          </cell>
          <cell r="M127" t="str">
            <v>MaxHpAddRate</v>
          </cell>
          <cell r="O127">
            <v>18</v>
          </cell>
          <cell r="S127" t="str">
            <v/>
          </cell>
        </row>
        <row r="128">
          <cell r="A128" t="str">
            <v>LP_MaxHp_05</v>
          </cell>
          <cell r="B128" t="str">
            <v>LP_MaxHp</v>
          </cell>
          <cell r="C128" t="str">
            <v/>
          </cell>
          <cell r="D128">
            <v>5</v>
          </cell>
          <cell r="E128" t="str">
            <v>ChangeActorStatus</v>
          </cell>
          <cell r="H128" t="str">
            <v/>
          </cell>
          <cell r="I128">
            <v>-1</v>
          </cell>
          <cell r="J128">
            <v>0.375</v>
          </cell>
          <cell r="M128" t="str">
            <v>MaxHpAddRate</v>
          </cell>
          <cell r="O128">
            <v>18</v>
          </cell>
          <cell r="S128" t="str">
            <v/>
          </cell>
        </row>
        <row r="129">
          <cell r="A129" t="str">
            <v>LP_MaxHp_06</v>
          </cell>
          <cell r="B129" t="str">
            <v>LP_MaxHp</v>
          </cell>
          <cell r="C129" t="str">
            <v/>
          </cell>
          <cell r="D129">
            <v>6</v>
          </cell>
          <cell r="E129" t="str">
            <v>ChangeActorStatus</v>
          </cell>
          <cell r="H129" t="str">
            <v/>
          </cell>
          <cell r="I129">
            <v>-1</v>
          </cell>
          <cell r="J129">
            <v>0.46875</v>
          </cell>
          <cell r="M129" t="str">
            <v>MaxHpAddRate</v>
          </cell>
          <cell r="O129">
            <v>18</v>
          </cell>
          <cell r="S129" t="str">
            <v/>
          </cell>
        </row>
        <row r="130">
          <cell r="A130" t="str">
            <v>LP_MaxHp_07</v>
          </cell>
          <cell r="B130" t="str">
            <v>LP_MaxHp</v>
          </cell>
          <cell r="C130" t="str">
            <v/>
          </cell>
          <cell r="D130">
            <v>7</v>
          </cell>
          <cell r="E130" t="str">
            <v>ChangeActorStatus</v>
          </cell>
          <cell r="H130" t="str">
            <v/>
          </cell>
          <cell r="I130">
            <v>-1</v>
          </cell>
          <cell r="J130">
            <v>0.56875000000000009</v>
          </cell>
          <cell r="M130" t="str">
            <v>MaxHpAddRate</v>
          </cell>
          <cell r="O130">
            <v>18</v>
          </cell>
          <cell r="S130" t="str">
            <v/>
          </cell>
        </row>
        <row r="131">
          <cell r="A131" t="str">
            <v>LP_MaxHp_08</v>
          </cell>
          <cell r="B131" t="str">
            <v>LP_MaxHp</v>
          </cell>
          <cell r="C131" t="str">
            <v/>
          </cell>
          <cell r="D131">
            <v>8</v>
          </cell>
          <cell r="E131" t="str">
            <v>ChangeActorStatus</v>
          </cell>
          <cell r="H131" t="str">
            <v/>
          </cell>
          <cell r="I131">
            <v>-1</v>
          </cell>
          <cell r="J131">
            <v>0.67500000000000016</v>
          </cell>
          <cell r="M131" t="str">
            <v>MaxHpAddRate</v>
          </cell>
          <cell r="O131">
            <v>18</v>
          </cell>
          <cell r="S131" t="str">
            <v/>
          </cell>
        </row>
        <row r="132">
          <cell r="A132" t="str">
            <v>LP_MaxHp_09</v>
          </cell>
          <cell r="B132" t="str">
            <v>LP_MaxHp</v>
          </cell>
          <cell r="C132" t="str">
            <v/>
          </cell>
          <cell r="D132">
            <v>9</v>
          </cell>
          <cell r="E132" t="str">
            <v>ChangeActorStatus</v>
          </cell>
          <cell r="H132" t="str">
            <v/>
          </cell>
          <cell r="I132">
            <v>-1</v>
          </cell>
          <cell r="J132">
            <v>0.78749999999999998</v>
          </cell>
          <cell r="M132" t="str">
            <v>MaxHpAddRate</v>
          </cell>
          <cell r="O132">
            <v>18</v>
          </cell>
          <cell r="S132" t="str">
            <v/>
          </cell>
        </row>
        <row r="133">
          <cell r="A133" t="str">
            <v>LP_MaxHpBetter_01</v>
          </cell>
          <cell r="B133" t="str">
            <v>LP_MaxHpBetter</v>
          </cell>
          <cell r="C133" t="str">
            <v/>
          </cell>
          <cell r="D133">
            <v>1</v>
          </cell>
          <cell r="E133" t="str">
            <v>ChangeActorStatus</v>
          </cell>
          <cell r="H133" t="str">
            <v/>
          </cell>
          <cell r="I133">
            <v>-1</v>
          </cell>
          <cell r="J133">
            <v>0.10416666666666667</v>
          </cell>
          <cell r="M133" t="str">
            <v>MaxHpAddRate</v>
          </cell>
          <cell r="O133">
            <v>18</v>
          </cell>
          <cell r="S133" t="str">
            <v/>
          </cell>
        </row>
        <row r="134">
          <cell r="A134" t="str">
            <v>LP_MaxHpBetter_02</v>
          </cell>
          <cell r="B134" t="str">
            <v>LP_MaxHpBetter</v>
          </cell>
          <cell r="C134" t="str">
            <v/>
          </cell>
          <cell r="D134">
            <v>2</v>
          </cell>
          <cell r="E134" t="str">
            <v>ChangeActorStatus</v>
          </cell>
          <cell r="H134" t="str">
            <v/>
          </cell>
          <cell r="I134">
            <v>-1</v>
          </cell>
          <cell r="J134">
            <v>0.21875</v>
          </cell>
          <cell r="M134" t="str">
            <v>MaxHpAddRate</v>
          </cell>
          <cell r="O134">
            <v>18</v>
          </cell>
          <cell r="S134" t="str">
            <v/>
          </cell>
        </row>
        <row r="135">
          <cell r="A135" t="str">
            <v>LP_MaxHpBetter_03</v>
          </cell>
          <cell r="B135" t="str">
            <v>LP_MaxHpBetter</v>
          </cell>
          <cell r="C135" t="str">
            <v/>
          </cell>
          <cell r="D135">
            <v>3</v>
          </cell>
          <cell r="E135" t="str">
            <v>ChangeActorStatus</v>
          </cell>
          <cell r="H135" t="str">
            <v/>
          </cell>
          <cell r="I135">
            <v>-1</v>
          </cell>
          <cell r="J135">
            <v>0.34375</v>
          </cell>
          <cell r="M135" t="str">
            <v>MaxHpAddRate</v>
          </cell>
          <cell r="O135">
            <v>18</v>
          </cell>
          <cell r="S135" t="str">
            <v/>
          </cell>
        </row>
        <row r="136">
          <cell r="A136" t="str">
            <v>LP_MaxHpBetter_04</v>
          </cell>
          <cell r="B136" t="str">
            <v>LP_MaxHpBetter</v>
          </cell>
          <cell r="C136" t="str">
            <v/>
          </cell>
          <cell r="D136">
            <v>4</v>
          </cell>
          <cell r="E136" t="str">
            <v>ChangeActorStatus</v>
          </cell>
          <cell r="H136" t="str">
            <v/>
          </cell>
          <cell r="I136">
            <v>-1</v>
          </cell>
          <cell r="J136">
            <v>0.47916666666666669</v>
          </cell>
          <cell r="M136" t="str">
            <v>MaxHpAddRate</v>
          </cell>
          <cell r="O136">
            <v>18</v>
          </cell>
          <cell r="S136" t="str">
            <v/>
          </cell>
        </row>
        <row r="137">
          <cell r="A137" t="str">
            <v>LP_MaxHpBetter_05</v>
          </cell>
          <cell r="B137" t="str">
            <v>LP_MaxHpBetter</v>
          </cell>
          <cell r="C137" t="str">
            <v/>
          </cell>
          <cell r="D137">
            <v>5</v>
          </cell>
          <cell r="E137" t="str">
            <v>ChangeActorStatus</v>
          </cell>
          <cell r="H137" t="str">
            <v/>
          </cell>
          <cell r="I137">
            <v>-1</v>
          </cell>
          <cell r="J137">
            <v>0.625</v>
          </cell>
          <cell r="M137" t="str">
            <v>MaxHpAddRate</v>
          </cell>
          <cell r="O137">
            <v>18</v>
          </cell>
          <cell r="S137" t="str">
            <v/>
          </cell>
        </row>
        <row r="138">
          <cell r="A138" t="str">
            <v>LP_MaxHpBetter_06</v>
          </cell>
          <cell r="B138" t="str">
            <v>LP_MaxHpBetter</v>
          </cell>
          <cell r="C138" t="str">
            <v/>
          </cell>
          <cell r="D138">
            <v>6</v>
          </cell>
          <cell r="E138" t="str">
            <v>ChangeActorStatus</v>
          </cell>
          <cell r="H138" t="str">
            <v/>
          </cell>
          <cell r="I138">
            <v>-1</v>
          </cell>
          <cell r="J138">
            <v>0.78125</v>
          </cell>
          <cell r="M138" t="str">
            <v>MaxHpAddRate</v>
          </cell>
          <cell r="O138">
            <v>18</v>
          </cell>
          <cell r="S138" t="str">
            <v/>
          </cell>
        </row>
        <row r="139">
          <cell r="A139" t="str">
            <v>LP_MaxHpBetter_07</v>
          </cell>
          <cell r="B139" t="str">
            <v>LP_MaxHpBetter</v>
          </cell>
          <cell r="C139" t="str">
            <v/>
          </cell>
          <cell r="D139">
            <v>7</v>
          </cell>
          <cell r="E139" t="str">
            <v>ChangeActorStatus</v>
          </cell>
          <cell r="H139" t="str">
            <v/>
          </cell>
          <cell r="I139">
            <v>-1</v>
          </cell>
          <cell r="J139">
            <v>0.94791666666666663</v>
          </cell>
          <cell r="M139" t="str">
            <v>MaxHpAddRate</v>
          </cell>
          <cell r="O139">
            <v>18</v>
          </cell>
          <cell r="S139" t="str">
            <v/>
          </cell>
        </row>
        <row r="140">
          <cell r="A140" t="str">
            <v>LP_MaxHpBetter_08</v>
          </cell>
          <cell r="B140" t="str">
            <v>LP_MaxHpBetter</v>
          </cell>
          <cell r="C140" t="str">
            <v/>
          </cell>
          <cell r="D140">
            <v>8</v>
          </cell>
          <cell r="E140" t="str">
            <v>ChangeActorStatus</v>
          </cell>
          <cell r="H140" t="str">
            <v/>
          </cell>
          <cell r="I140">
            <v>-1</v>
          </cell>
          <cell r="J140">
            <v>1.125</v>
          </cell>
          <cell r="M140" t="str">
            <v>MaxHpAddRate</v>
          </cell>
          <cell r="O140">
            <v>18</v>
          </cell>
          <cell r="S140" t="str">
            <v/>
          </cell>
        </row>
        <row r="141">
          <cell r="A141" t="str">
            <v>LP_MaxHpBetter_09</v>
          </cell>
          <cell r="B141" t="str">
            <v>LP_MaxHpBetter</v>
          </cell>
          <cell r="C141" t="str">
            <v/>
          </cell>
          <cell r="D141">
            <v>9</v>
          </cell>
          <cell r="E141" t="str">
            <v>ChangeActorStatus</v>
          </cell>
          <cell r="H141" t="str">
            <v/>
          </cell>
          <cell r="I141">
            <v>-1</v>
          </cell>
          <cell r="J141">
            <v>1.3125</v>
          </cell>
          <cell r="M141" t="str">
            <v>MaxHpAddRate</v>
          </cell>
          <cell r="O141">
            <v>18</v>
          </cell>
          <cell r="S141" t="str">
            <v/>
          </cell>
        </row>
        <row r="142">
          <cell r="A142" t="str">
            <v>LP_MaxHpBest_01</v>
          </cell>
          <cell r="B142" t="str">
            <v>LP_MaxHpBest</v>
          </cell>
          <cell r="C142" t="str">
            <v/>
          </cell>
          <cell r="D142">
            <v>1</v>
          </cell>
          <cell r="E142" t="str">
            <v>ChangeActorStatus</v>
          </cell>
          <cell r="H142" t="str">
            <v/>
          </cell>
          <cell r="I142">
            <v>-1</v>
          </cell>
          <cell r="J142">
            <v>0.1875</v>
          </cell>
          <cell r="M142" t="str">
            <v>MaxHpAddRate</v>
          </cell>
          <cell r="O142">
            <v>18</v>
          </cell>
          <cell r="S142" t="str">
            <v/>
          </cell>
        </row>
        <row r="143">
          <cell r="A143" t="str">
            <v>LP_MaxHpBest_02</v>
          </cell>
          <cell r="B143" t="str">
            <v>LP_MaxHpBest</v>
          </cell>
          <cell r="C143" t="str">
            <v/>
          </cell>
          <cell r="D143">
            <v>2</v>
          </cell>
          <cell r="E143" t="str">
            <v>ChangeActorStatus</v>
          </cell>
          <cell r="H143" t="str">
            <v/>
          </cell>
          <cell r="I143">
            <v>-1</v>
          </cell>
          <cell r="J143">
            <v>0.39375000000000004</v>
          </cell>
          <cell r="M143" t="str">
            <v>MaxHpAddRate</v>
          </cell>
          <cell r="O143">
            <v>18</v>
          </cell>
          <cell r="S143" t="str">
            <v/>
          </cell>
        </row>
        <row r="144">
          <cell r="A144" t="str">
            <v>LP_MaxHpBest_03</v>
          </cell>
          <cell r="B144" t="str">
            <v>LP_MaxHpBest</v>
          </cell>
          <cell r="C144" t="str">
            <v/>
          </cell>
          <cell r="D144">
            <v>3</v>
          </cell>
          <cell r="E144" t="str">
            <v>ChangeActorStatus</v>
          </cell>
          <cell r="H144" t="str">
            <v/>
          </cell>
          <cell r="I144">
            <v>-1</v>
          </cell>
          <cell r="J144">
            <v>0.61875000000000013</v>
          </cell>
          <cell r="M144" t="str">
            <v>MaxHpAddRate</v>
          </cell>
          <cell r="O144">
            <v>18</v>
          </cell>
          <cell r="S144" t="str">
            <v/>
          </cell>
        </row>
        <row r="145">
          <cell r="A145" t="str">
            <v>LP_MaxHpBest_04</v>
          </cell>
          <cell r="B145" t="str">
            <v>LP_MaxHpBest</v>
          </cell>
          <cell r="C145" t="str">
            <v/>
          </cell>
          <cell r="D145">
            <v>4</v>
          </cell>
          <cell r="E145" t="str">
            <v>ChangeActorStatus</v>
          </cell>
          <cell r="H145" t="str">
            <v/>
          </cell>
          <cell r="I145">
            <v>-1</v>
          </cell>
          <cell r="J145">
            <v>0.86249999999999993</v>
          </cell>
          <cell r="M145" t="str">
            <v>MaxHpAddRate</v>
          </cell>
          <cell r="O145">
            <v>18</v>
          </cell>
          <cell r="S145" t="str">
            <v/>
          </cell>
        </row>
        <row r="146">
          <cell r="A146" t="str">
            <v>LP_MaxHpBest_05</v>
          </cell>
          <cell r="B146" t="str">
            <v>LP_MaxHpBest</v>
          </cell>
          <cell r="C146" t="str">
            <v/>
          </cell>
          <cell r="D146">
            <v>5</v>
          </cell>
          <cell r="E146" t="str">
            <v>ChangeActorStatus</v>
          </cell>
          <cell r="H146" t="str">
            <v/>
          </cell>
          <cell r="I146">
            <v>-1</v>
          </cell>
          <cell r="J146">
            <v>1.125</v>
          </cell>
          <cell r="M146" t="str">
            <v>MaxHpAddRate</v>
          </cell>
          <cell r="O146">
            <v>18</v>
          </cell>
          <cell r="S146" t="str">
            <v/>
          </cell>
        </row>
        <row r="147">
          <cell r="A147" t="str">
            <v>LP_ReduceDmgProjectile_01</v>
          </cell>
          <cell r="B147" t="str">
            <v>LP_ReduceDmgProjectile</v>
          </cell>
          <cell r="C147" t="str">
            <v/>
          </cell>
          <cell r="D147">
            <v>1</v>
          </cell>
          <cell r="E147" t="str">
            <v>ReduceDamage</v>
          </cell>
          <cell r="H147" t="str">
            <v/>
          </cell>
          <cell r="J147">
            <v>0.15</v>
          </cell>
          <cell r="O147" t="str">
            <v/>
          </cell>
          <cell r="S147" t="str">
            <v/>
          </cell>
        </row>
        <row r="148">
          <cell r="A148" t="str">
            <v>LP_ReduceDmgProjectile_02</v>
          </cell>
          <cell r="B148" t="str">
            <v>LP_ReduceDmgProjectile</v>
          </cell>
          <cell r="C148" t="str">
            <v/>
          </cell>
          <cell r="D148">
            <v>2</v>
          </cell>
          <cell r="E148" t="str">
            <v>ReduceDamage</v>
          </cell>
          <cell r="H148" t="str">
            <v/>
          </cell>
          <cell r="J148">
            <v>0.315</v>
          </cell>
          <cell r="O148" t="str">
            <v/>
          </cell>
          <cell r="S148" t="str">
            <v/>
          </cell>
        </row>
        <row r="149">
          <cell r="A149" t="str">
            <v>LP_ReduceDmgProjectile_03</v>
          </cell>
          <cell r="B149" t="str">
            <v>LP_ReduceDmgProjectile</v>
          </cell>
          <cell r="C149" t="str">
            <v/>
          </cell>
          <cell r="D149">
            <v>3</v>
          </cell>
          <cell r="E149" t="str">
            <v>ReduceDamage</v>
          </cell>
          <cell r="H149" t="str">
            <v/>
          </cell>
          <cell r="J149">
            <v>0.49500000000000005</v>
          </cell>
          <cell r="O149" t="str">
            <v/>
          </cell>
          <cell r="S149" t="str">
            <v/>
          </cell>
        </row>
        <row r="150">
          <cell r="A150" t="str">
            <v>LP_ReduceDmgProjectile_04</v>
          </cell>
          <cell r="B150" t="str">
            <v>LP_ReduceDmgProjectile</v>
          </cell>
          <cell r="C150" t="str">
            <v/>
          </cell>
          <cell r="D150">
            <v>4</v>
          </cell>
          <cell r="E150" t="str">
            <v>ReduceDamage</v>
          </cell>
          <cell r="H150" t="str">
            <v/>
          </cell>
          <cell r="J150">
            <v>0.69</v>
          </cell>
          <cell r="O150" t="str">
            <v/>
          </cell>
          <cell r="S150" t="str">
            <v/>
          </cell>
        </row>
        <row r="151">
          <cell r="A151" t="str">
            <v>LP_ReduceDmgProjectile_05</v>
          </cell>
          <cell r="B151" t="str">
            <v>LP_ReduceDmgProjectile</v>
          </cell>
          <cell r="C151" t="str">
            <v/>
          </cell>
          <cell r="D151">
            <v>5</v>
          </cell>
          <cell r="E151" t="str">
            <v>ReduceDamage</v>
          </cell>
          <cell r="H151" t="str">
            <v/>
          </cell>
          <cell r="J151">
            <v>0.89999999999999991</v>
          </cell>
          <cell r="O151" t="str">
            <v/>
          </cell>
          <cell r="S151" t="str">
            <v/>
          </cell>
        </row>
        <row r="152">
          <cell r="A152" t="str">
            <v>LP_ReduceDmgProjectile_06</v>
          </cell>
          <cell r="B152" t="str">
            <v>LP_ReduceDmgProjectile</v>
          </cell>
          <cell r="C152" t="str">
            <v/>
          </cell>
          <cell r="D152">
            <v>6</v>
          </cell>
          <cell r="E152" t="str">
            <v>ReduceDamage</v>
          </cell>
          <cell r="H152" t="str">
            <v/>
          </cell>
          <cell r="J152">
            <v>1.125</v>
          </cell>
          <cell r="O152" t="str">
            <v/>
          </cell>
          <cell r="S152" t="str">
            <v/>
          </cell>
        </row>
        <row r="153">
          <cell r="A153" t="str">
            <v>LP_ReduceDmgProjectile_07</v>
          </cell>
          <cell r="B153" t="str">
            <v>LP_ReduceDmgProjectile</v>
          </cell>
          <cell r="C153" t="str">
            <v/>
          </cell>
          <cell r="D153">
            <v>7</v>
          </cell>
          <cell r="E153" t="str">
            <v>ReduceDamage</v>
          </cell>
          <cell r="H153" t="str">
            <v/>
          </cell>
          <cell r="J153">
            <v>1.3650000000000002</v>
          </cell>
          <cell r="O153" t="str">
            <v/>
          </cell>
          <cell r="S153" t="str">
            <v/>
          </cell>
        </row>
        <row r="154">
          <cell r="A154" t="str">
            <v>LP_ReduceDmgProjectile_08</v>
          </cell>
          <cell r="B154" t="str">
            <v>LP_ReduceDmgProjectile</v>
          </cell>
          <cell r="C154" t="str">
            <v/>
          </cell>
          <cell r="D154">
            <v>8</v>
          </cell>
          <cell r="E154" t="str">
            <v>ReduceDamage</v>
          </cell>
          <cell r="H154" t="str">
            <v/>
          </cell>
          <cell r="J154">
            <v>1.62</v>
          </cell>
          <cell r="O154" t="str">
            <v/>
          </cell>
          <cell r="S154" t="str">
            <v/>
          </cell>
        </row>
        <row r="155">
          <cell r="A155" t="str">
            <v>LP_ReduceDmgProjectile_09</v>
          </cell>
          <cell r="B155" t="str">
            <v>LP_ReduceDmgProjectile</v>
          </cell>
          <cell r="C155" t="str">
            <v/>
          </cell>
          <cell r="D155">
            <v>9</v>
          </cell>
          <cell r="E155" t="str">
            <v>ReduceDamage</v>
          </cell>
          <cell r="H155" t="str">
            <v/>
          </cell>
          <cell r="J155">
            <v>1.89</v>
          </cell>
          <cell r="O155" t="str">
            <v/>
          </cell>
          <cell r="S155" t="str">
            <v/>
          </cell>
        </row>
        <row r="156">
          <cell r="A156" t="str">
            <v>LP_ReduceDmgProjectileBetter_01</v>
          </cell>
          <cell r="B156" t="str">
            <v>LP_ReduceDmgProjectileBetter</v>
          </cell>
          <cell r="C156" t="str">
            <v/>
          </cell>
          <cell r="D156">
            <v>1</v>
          </cell>
          <cell r="E156" t="str">
            <v>ReduceDamage</v>
          </cell>
          <cell r="H156" t="str">
            <v/>
          </cell>
          <cell r="J156">
            <v>0.25</v>
          </cell>
          <cell r="O156" t="str">
            <v/>
          </cell>
          <cell r="S156" t="str">
            <v/>
          </cell>
        </row>
        <row r="157">
          <cell r="A157" t="str">
            <v>LP_ReduceDmgProjectileBetter_02</v>
          </cell>
          <cell r="B157" t="str">
            <v>LP_ReduceDmgProjectileBetter</v>
          </cell>
          <cell r="C157" t="str">
            <v/>
          </cell>
          <cell r="D157">
            <v>2</v>
          </cell>
          <cell r="E157" t="str">
            <v>ReduceDamage</v>
          </cell>
          <cell r="H157" t="str">
            <v/>
          </cell>
          <cell r="J157">
            <v>0.52500000000000002</v>
          </cell>
          <cell r="O157" t="str">
            <v/>
          </cell>
          <cell r="S157" t="str">
            <v/>
          </cell>
        </row>
        <row r="158">
          <cell r="A158" t="str">
            <v>LP_ReduceDmgProjectileBetter_03</v>
          </cell>
          <cell r="B158" t="str">
            <v>LP_ReduceDmgProjectileBetter</v>
          </cell>
          <cell r="C158" t="str">
            <v/>
          </cell>
          <cell r="D158">
            <v>3</v>
          </cell>
          <cell r="E158" t="str">
            <v>ReduceDamage</v>
          </cell>
          <cell r="H158" t="str">
            <v/>
          </cell>
          <cell r="J158">
            <v>0.82500000000000007</v>
          </cell>
          <cell r="O158" t="str">
            <v/>
          </cell>
          <cell r="S158" t="str">
            <v/>
          </cell>
        </row>
        <row r="159">
          <cell r="A159" t="str">
            <v>LP_ReduceDmgProjectileBetter_04</v>
          </cell>
          <cell r="B159" t="str">
            <v>LP_ReduceDmgProjectileBetter</v>
          </cell>
          <cell r="C159" t="str">
            <v/>
          </cell>
          <cell r="D159">
            <v>4</v>
          </cell>
          <cell r="E159" t="str">
            <v>ReduceDamage</v>
          </cell>
          <cell r="H159" t="str">
            <v/>
          </cell>
          <cell r="J159">
            <v>1.1499999999999999</v>
          </cell>
          <cell r="O159" t="str">
            <v/>
          </cell>
          <cell r="S159" t="str">
            <v/>
          </cell>
        </row>
        <row r="160">
          <cell r="A160" t="str">
            <v>LP_ReduceDmgProjectileBetter_05</v>
          </cell>
          <cell r="B160" t="str">
            <v>LP_ReduceDmgProjectileBetter</v>
          </cell>
          <cell r="C160" t="str">
            <v/>
          </cell>
          <cell r="D160">
            <v>5</v>
          </cell>
          <cell r="E160" t="str">
            <v>ReduceDamage</v>
          </cell>
          <cell r="H160" t="str">
            <v/>
          </cell>
          <cell r="J160">
            <v>1.5</v>
          </cell>
          <cell r="O160" t="str">
            <v/>
          </cell>
          <cell r="S160" t="str">
            <v/>
          </cell>
        </row>
        <row r="161">
          <cell r="A161" t="str">
            <v>LP_ReduceDmgProjectileBetter_06</v>
          </cell>
          <cell r="B161" t="str">
            <v>LP_ReduceDmgProjectileBetter</v>
          </cell>
          <cell r="C161" t="str">
            <v/>
          </cell>
          <cell r="D161">
            <v>6</v>
          </cell>
          <cell r="E161" t="str">
            <v>ReduceDamage</v>
          </cell>
          <cell r="H161" t="str">
            <v/>
          </cell>
          <cell r="J161">
            <v>1.875</v>
          </cell>
          <cell r="O161" t="str">
            <v/>
          </cell>
          <cell r="S161" t="str">
            <v/>
          </cell>
        </row>
        <row r="162">
          <cell r="A162" t="str">
            <v>LP_ReduceDmgProjectileBetter_07</v>
          </cell>
          <cell r="B162" t="str">
            <v>LP_ReduceDmgProjectileBetter</v>
          </cell>
          <cell r="C162" t="str">
            <v/>
          </cell>
          <cell r="D162">
            <v>7</v>
          </cell>
          <cell r="E162" t="str">
            <v>ReduceDamage</v>
          </cell>
          <cell r="H162" t="str">
            <v/>
          </cell>
          <cell r="J162">
            <v>2.2749999999999999</v>
          </cell>
          <cell r="O162" t="str">
            <v/>
          </cell>
          <cell r="S162" t="str">
            <v/>
          </cell>
        </row>
        <row r="163">
          <cell r="A163" t="str">
            <v>LP_ReduceDmgProjectileBetter_08</v>
          </cell>
          <cell r="B163" t="str">
            <v>LP_ReduceDmgProjectileBetter</v>
          </cell>
          <cell r="C163" t="str">
            <v/>
          </cell>
          <cell r="D163">
            <v>8</v>
          </cell>
          <cell r="E163" t="str">
            <v>ReduceDamage</v>
          </cell>
          <cell r="H163" t="str">
            <v/>
          </cell>
          <cell r="J163">
            <v>2.7</v>
          </cell>
          <cell r="O163" t="str">
            <v/>
          </cell>
          <cell r="S163" t="str">
            <v/>
          </cell>
        </row>
        <row r="164">
          <cell r="A164" t="str">
            <v>LP_ReduceDmgProjectileBetter_09</v>
          </cell>
          <cell r="B164" t="str">
            <v>LP_ReduceDmgProjectileBetter</v>
          </cell>
          <cell r="C164" t="str">
            <v/>
          </cell>
          <cell r="D164">
            <v>9</v>
          </cell>
          <cell r="E164" t="str">
            <v>ReduceDamage</v>
          </cell>
          <cell r="H164" t="str">
            <v/>
          </cell>
          <cell r="J164">
            <v>3.15</v>
          </cell>
          <cell r="O164" t="str">
            <v/>
          </cell>
          <cell r="S164" t="str">
            <v/>
          </cell>
        </row>
        <row r="165">
          <cell r="A165" t="str">
            <v>LP_ReduceDmgMelee_01</v>
          </cell>
          <cell r="B165" t="str">
            <v>LP_ReduceDmgMelee</v>
          </cell>
          <cell r="C165" t="str">
            <v/>
          </cell>
          <cell r="D165">
            <v>1</v>
          </cell>
          <cell r="E165" t="str">
            <v>ReduceDamage</v>
          </cell>
          <cell r="H165" t="str">
            <v/>
          </cell>
          <cell r="I165">
            <v>0.15</v>
          </cell>
          <cell r="O165" t="str">
            <v/>
          </cell>
          <cell r="S165" t="str">
            <v/>
          </cell>
        </row>
        <row r="166">
          <cell r="A166" t="str">
            <v>LP_ReduceDmgMelee_02</v>
          </cell>
          <cell r="B166" t="str">
            <v>LP_ReduceDmgMelee</v>
          </cell>
          <cell r="C166" t="str">
            <v/>
          </cell>
          <cell r="D166">
            <v>2</v>
          </cell>
          <cell r="E166" t="str">
            <v>ReduceDamage</v>
          </cell>
          <cell r="H166" t="str">
            <v/>
          </cell>
          <cell r="I166">
            <v>0.315</v>
          </cell>
          <cell r="O166" t="str">
            <v/>
          </cell>
          <cell r="S166" t="str">
            <v/>
          </cell>
        </row>
        <row r="167">
          <cell r="A167" t="str">
            <v>LP_ReduceDmgMelee_03</v>
          </cell>
          <cell r="B167" t="str">
            <v>LP_ReduceDmgMelee</v>
          </cell>
          <cell r="C167" t="str">
            <v/>
          </cell>
          <cell r="D167">
            <v>3</v>
          </cell>
          <cell r="E167" t="str">
            <v>ReduceDamage</v>
          </cell>
          <cell r="H167" t="str">
            <v/>
          </cell>
          <cell r="I167">
            <v>0.49500000000000005</v>
          </cell>
          <cell r="O167" t="str">
            <v/>
          </cell>
          <cell r="S167" t="str">
            <v/>
          </cell>
        </row>
        <row r="168">
          <cell r="A168" t="str">
            <v>LP_ReduceDmgMelee_04</v>
          </cell>
          <cell r="B168" t="str">
            <v>LP_ReduceDmgMelee</v>
          </cell>
          <cell r="C168" t="str">
            <v/>
          </cell>
          <cell r="D168">
            <v>4</v>
          </cell>
          <cell r="E168" t="str">
            <v>ReduceDamage</v>
          </cell>
          <cell r="H168" t="str">
            <v/>
          </cell>
          <cell r="I168">
            <v>0.69</v>
          </cell>
          <cell r="O168" t="str">
            <v/>
          </cell>
          <cell r="S168" t="str">
            <v/>
          </cell>
        </row>
        <row r="169">
          <cell r="A169" t="str">
            <v>LP_ReduceDmgMelee_05</v>
          </cell>
          <cell r="B169" t="str">
            <v>LP_ReduceDmgMelee</v>
          </cell>
          <cell r="C169" t="str">
            <v/>
          </cell>
          <cell r="D169">
            <v>5</v>
          </cell>
          <cell r="E169" t="str">
            <v>ReduceDamage</v>
          </cell>
          <cell r="H169" t="str">
            <v/>
          </cell>
          <cell r="I169">
            <v>0.89999999999999991</v>
          </cell>
          <cell r="O169" t="str">
            <v/>
          </cell>
          <cell r="S169" t="str">
            <v/>
          </cell>
        </row>
        <row r="170">
          <cell r="A170" t="str">
            <v>LP_ReduceDmgMelee_06</v>
          </cell>
          <cell r="B170" t="str">
            <v>LP_ReduceDmgMelee</v>
          </cell>
          <cell r="C170" t="str">
            <v/>
          </cell>
          <cell r="D170">
            <v>6</v>
          </cell>
          <cell r="E170" t="str">
            <v>ReduceDamage</v>
          </cell>
          <cell r="H170" t="str">
            <v/>
          </cell>
          <cell r="I170">
            <v>1.125</v>
          </cell>
          <cell r="O170" t="str">
            <v/>
          </cell>
          <cell r="S170" t="str">
            <v/>
          </cell>
        </row>
        <row r="171">
          <cell r="A171" t="str">
            <v>LP_ReduceDmgMelee_07</v>
          </cell>
          <cell r="B171" t="str">
            <v>LP_ReduceDmgMelee</v>
          </cell>
          <cell r="C171" t="str">
            <v/>
          </cell>
          <cell r="D171">
            <v>7</v>
          </cell>
          <cell r="E171" t="str">
            <v>ReduceDamage</v>
          </cell>
          <cell r="H171" t="str">
            <v/>
          </cell>
          <cell r="I171">
            <v>1.3650000000000002</v>
          </cell>
          <cell r="O171" t="str">
            <v/>
          </cell>
          <cell r="S171" t="str">
            <v/>
          </cell>
        </row>
        <row r="172">
          <cell r="A172" t="str">
            <v>LP_ReduceDmgMelee_08</v>
          </cell>
          <cell r="B172" t="str">
            <v>LP_ReduceDmgMelee</v>
          </cell>
          <cell r="C172" t="str">
            <v/>
          </cell>
          <cell r="D172">
            <v>8</v>
          </cell>
          <cell r="E172" t="str">
            <v>ReduceDamage</v>
          </cell>
          <cell r="H172" t="str">
            <v/>
          </cell>
          <cell r="I172">
            <v>1.62</v>
          </cell>
          <cell r="O172" t="str">
            <v/>
          </cell>
          <cell r="S172" t="str">
            <v/>
          </cell>
        </row>
        <row r="173">
          <cell r="A173" t="str">
            <v>LP_ReduceDmgMelee_09</v>
          </cell>
          <cell r="B173" t="str">
            <v>LP_ReduceDmgMelee</v>
          </cell>
          <cell r="C173" t="str">
            <v/>
          </cell>
          <cell r="D173">
            <v>9</v>
          </cell>
          <cell r="E173" t="str">
            <v>ReduceDamage</v>
          </cell>
          <cell r="H173" t="str">
            <v/>
          </cell>
          <cell r="I173">
            <v>1.89</v>
          </cell>
          <cell r="O173" t="str">
            <v/>
          </cell>
          <cell r="S173" t="str">
            <v/>
          </cell>
        </row>
        <row r="174">
          <cell r="A174" t="str">
            <v>LP_ReduceDmgMeleeBetter_01</v>
          </cell>
          <cell r="B174" t="str">
            <v>LP_ReduceDmgMeleeBetter</v>
          </cell>
          <cell r="C174" t="str">
            <v/>
          </cell>
          <cell r="D174">
            <v>1</v>
          </cell>
          <cell r="E174" t="str">
            <v>ReduceDamage</v>
          </cell>
          <cell r="H174" t="str">
            <v/>
          </cell>
          <cell r="I174">
            <v>0.25</v>
          </cell>
          <cell r="O174" t="str">
            <v/>
          </cell>
          <cell r="S174" t="str">
            <v/>
          </cell>
        </row>
        <row r="175">
          <cell r="A175" t="str">
            <v>LP_ReduceDmgMeleeBetter_02</v>
          </cell>
          <cell r="B175" t="str">
            <v>LP_ReduceDmgMeleeBetter</v>
          </cell>
          <cell r="C175" t="str">
            <v/>
          </cell>
          <cell r="D175">
            <v>2</v>
          </cell>
          <cell r="E175" t="str">
            <v>ReduceDamage</v>
          </cell>
          <cell r="H175" t="str">
            <v/>
          </cell>
          <cell r="I175">
            <v>0.52500000000000002</v>
          </cell>
          <cell r="O175" t="str">
            <v/>
          </cell>
          <cell r="S175" t="str">
            <v/>
          </cell>
        </row>
        <row r="176">
          <cell r="A176" t="str">
            <v>LP_ReduceDmgMeleeBetter_03</v>
          </cell>
          <cell r="B176" t="str">
            <v>LP_ReduceDmgMeleeBetter</v>
          </cell>
          <cell r="C176" t="str">
            <v/>
          </cell>
          <cell r="D176">
            <v>3</v>
          </cell>
          <cell r="E176" t="str">
            <v>ReduceDamage</v>
          </cell>
          <cell r="H176" t="str">
            <v/>
          </cell>
          <cell r="I176">
            <v>0.82500000000000007</v>
          </cell>
          <cell r="O176" t="str">
            <v/>
          </cell>
          <cell r="S176" t="str">
            <v/>
          </cell>
        </row>
        <row r="177">
          <cell r="A177" t="str">
            <v>LP_ReduceDmgMeleeBetter_04</v>
          </cell>
          <cell r="B177" t="str">
            <v>LP_ReduceDmgMeleeBetter</v>
          </cell>
          <cell r="C177" t="str">
            <v/>
          </cell>
          <cell r="D177">
            <v>4</v>
          </cell>
          <cell r="E177" t="str">
            <v>ReduceDamage</v>
          </cell>
          <cell r="H177" t="str">
            <v/>
          </cell>
          <cell r="I177">
            <v>1.1499999999999999</v>
          </cell>
          <cell r="O177" t="str">
            <v/>
          </cell>
          <cell r="S177" t="str">
            <v/>
          </cell>
        </row>
        <row r="178">
          <cell r="A178" t="str">
            <v>LP_ReduceDmgMeleeBetter_05</v>
          </cell>
          <cell r="B178" t="str">
            <v>LP_ReduceDmgMeleeBetter</v>
          </cell>
          <cell r="C178" t="str">
            <v/>
          </cell>
          <cell r="D178">
            <v>5</v>
          </cell>
          <cell r="E178" t="str">
            <v>ReduceDamage</v>
          </cell>
          <cell r="H178" t="str">
            <v/>
          </cell>
          <cell r="I178">
            <v>1.5</v>
          </cell>
          <cell r="O178" t="str">
            <v/>
          </cell>
          <cell r="S178" t="str">
            <v/>
          </cell>
        </row>
        <row r="179">
          <cell r="A179" t="str">
            <v>LP_ReduceDmgMeleeBetter_06</v>
          </cell>
          <cell r="B179" t="str">
            <v>LP_ReduceDmgMeleeBetter</v>
          </cell>
          <cell r="C179" t="str">
            <v/>
          </cell>
          <cell r="D179">
            <v>6</v>
          </cell>
          <cell r="E179" t="str">
            <v>ReduceDamage</v>
          </cell>
          <cell r="H179" t="str">
            <v/>
          </cell>
          <cell r="I179">
            <v>1.875</v>
          </cell>
          <cell r="O179" t="str">
            <v/>
          </cell>
          <cell r="S179" t="str">
            <v/>
          </cell>
        </row>
        <row r="180">
          <cell r="A180" t="str">
            <v>LP_ReduceDmgMeleeBetter_07</v>
          </cell>
          <cell r="B180" t="str">
            <v>LP_ReduceDmgMeleeBetter</v>
          </cell>
          <cell r="C180" t="str">
            <v/>
          </cell>
          <cell r="D180">
            <v>7</v>
          </cell>
          <cell r="E180" t="str">
            <v>ReduceDamage</v>
          </cell>
          <cell r="H180" t="str">
            <v/>
          </cell>
          <cell r="I180">
            <v>2.2749999999999999</v>
          </cell>
          <cell r="O180" t="str">
            <v/>
          </cell>
          <cell r="S180" t="str">
            <v/>
          </cell>
        </row>
        <row r="181">
          <cell r="A181" t="str">
            <v>LP_ReduceDmgMeleeBetter_08</v>
          </cell>
          <cell r="B181" t="str">
            <v>LP_ReduceDmgMeleeBetter</v>
          </cell>
          <cell r="C181" t="str">
            <v/>
          </cell>
          <cell r="D181">
            <v>8</v>
          </cell>
          <cell r="E181" t="str">
            <v>ReduceDamage</v>
          </cell>
          <cell r="H181" t="str">
            <v/>
          </cell>
          <cell r="I181">
            <v>2.7</v>
          </cell>
          <cell r="O181" t="str">
            <v/>
          </cell>
          <cell r="S181" t="str">
            <v/>
          </cell>
        </row>
        <row r="182">
          <cell r="A182" t="str">
            <v>LP_ReduceDmgMeleeBetter_09</v>
          </cell>
          <cell r="B182" t="str">
            <v>LP_ReduceDmgMeleeBetter</v>
          </cell>
          <cell r="C182" t="str">
            <v/>
          </cell>
          <cell r="D182">
            <v>9</v>
          </cell>
          <cell r="E182" t="str">
            <v>ReduceDamage</v>
          </cell>
          <cell r="H182" t="str">
            <v/>
          </cell>
          <cell r="I182">
            <v>3.15</v>
          </cell>
          <cell r="O182" t="str">
            <v/>
          </cell>
          <cell r="S182" t="str">
            <v/>
          </cell>
        </row>
        <row r="183">
          <cell r="A183" t="str">
            <v>LP_ReduceDmgClose_01</v>
          </cell>
          <cell r="B183" t="str">
            <v>LP_ReduceDmgClose</v>
          </cell>
          <cell r="C183" t="str">
            <v/>
          </cell>
          <cell r="D183">
            <v>1</v>
          </cell>
          <cell r="E183" t="str">
            <v>ReduceDamage</v>
          </cell>
          <cell r="H183" t="str">
            <v/>
          </cell>
          <cell r="K183">
            <v>0.15</v>
          </cell>
          <cell r="O183" t="str">
            <v/>
          </cell>
          <cell r="S183" t="str">
            <v/>
          </cell>
        </row>
        <row r="184">
          <cell r="A184" t="str">
            <v>LP_ReduceDmgClose_02</v>
          </cell>
          <cell r="B184" t="str">
            <v>LP_ReduceDmgClose</v>
          </cell>
          <cell r="C184" t="str">
            <v/>
          </cell>
          <cell r="D184">
            <v>2</v>
          </cell>
          <cell r="E184" t="str">
            <v>ReduceDamage</v>
          </cell>
          <cell r="H184" t="str">
            <v/>
          </cell>
          <cell r="K184">
            <v>0.315</v>
          </cell>
          <cell r="O184" t="str">
            <v/>
          </cell>
          <cell r="S184" t="str">
            <v/>
          </cell>
        </row>
        <row r="185">
          <cell r="A185" t="str">
            <v>LP_ReduceDmgClose_03</v>
          </cell>
          <cell r="B185" t="str">
            <v>LP_ReduceDmgClose</v>
          </cell>
          <cell r="C185" t="str">
            <v/>
          </cell>
          <cell r="D185">
            <v>3</v>
          </cell>
          <cell r="E185" t="str">
            <v>ReduceDamage</v>
          </cell>
          <cell r="H185" t="str">
            <v/>
          </cell>
          <cell r="K185">
            <v>0.49500000000000005</v>
          </cell>
          <cell r="O185" t="str">
            <v/>
          </cell>
          <cell r="S185" t="str">
            <v/>
          </cell>
        </row>
        <row r="186">
          <cell r="A186" t="str">
            <v>LP_ReduceDmgClose_04</v>
          </cell>
          <cell r="B186" t="str">
            <v>LP_ReduceDmgClose</v>
          </cell>
          <cell r="C186" t="str">
            <v/>
          </cell>
          <cell r="D186">
            <v>4</v>
          </cell>
          <cell r="E186" t="str">
            <v>ReduceDamage</v>
          </cell>
          <cell r="H186" t="str">
            <v/>
          </cell>
          <cell r="K186">
            <v>0.69</v>
          </cell>
          <cell r="O186" t="str">
            <v/>
          </cell>
          <cell r="S186" t="str">
            <v/>
          </cell>
        </row>
        <row r="187">
          <cell r="A187" t="str">
            <v>LP_ReduceDmgClose_05</v>
          </cell>
          <cell r="B187" t="str">
            <v>LP_ReduceDmgClose</v>
          </cell>
          <cell r="C187" t="str">
            <v/>
          </cell>
          <cell r="D187">
            <v>5</v>
          </cell>
          <cell r="E187" t="str">
            <v>ReduceDamage</v>
          </cell>
          <cell r="H187" t="str">
            <v/>
          </cell>
          <cell r="K187">
            <v>0.89999999999999991</v>
          </cell>
          <cell r="O187" t="str">
            <v/>
          </cell>
          <cell r="S187" t="str">
            <v/>
          </cell>
        </row>
        <row r="188">
          <cell r="A188" t="str">
            <v>LP_ReduceDmgClose_06</v>
          </cell>
          <cell r="B188" t="str">
            <v>LP_ReduceDmgClose</v>
          </cell>
          <cell r="C188" t="str">
            <v/>
          </cell>
          <cell r="D188">
            <v>6</v>
          </cell>
          <cell r="E188" t="str">
            <v>ReduceDamage</v>
          </cell>
          <cell r="H188" t="str">
            <v/>
          </cell>
          <cell r="K188">
            <v>1.125</v>
          </cell>
          <cell r="O188" t="str">
            <v/>
          </cell>
          <cell r="S188" t="str">
            <v/>
          </cell>
        </row>
        <row r="189">
          <cell r="A189" t="str">
            <v>LP_ReduceDmgClose_07</v>
          </cell>
          <cell r="B189" t="str">
            <v>LP_ReduceDmgClose</v>
          </cell>
          <cell r="C189" t="str">
            <v/>
          </cell>
          <cell r="D189">
            <v>7</v>
          </cell>
          <cell r="E189" t="str">
            <v>ReduceDamage</v>
          </cell>
          <cell r="H189" t="str">
            <v/>
          </cell>
          <cell r="K189">
            <v>1.3650000000000002</v>
          </cell>
          <cell r="O189" t="str">
            <v/>
          </cell>
          <cell r="S189" t="str">
            <v/>
          </cell>
        </row>
        <row r="190">
          <cell r="A190" t="str">
            <v>LP_ReduceDmgClose_08</v>
          </cell>
          <cell r="B190" t="str">
            <v>LP_ReduceDmgClose</v>
          </cell>
          <cell r="C190" t="str">
            <v/>
          </cell>
          <cell r="D190">
            <v>8</v>
          </cell>
          <cell r="E190" t="str">
            <v>ReduceDamage</v>
          </cell>
          <cell r="H190" t="str">
            <v/>
          </cell>
          <cell r="K190">
            <v>1.62</v>
          </cell>
          <cell r="O190" t="str">
            <v/>
          </cell>
          <cell r="S190" t="str">
            <v/>
          </cell>
        </row>
        <row r="191">
          <cell r="A191" t="str">
            <v>LP_ReduceDmgClose_09</v>
          </cell>
          <cell r="B191" t="str">
            <v>LP_ReduceDmgClose</v>
          </cell>
          <cell r="C191" t="str">
            <v/>
          </cell>
          <cell r="D191">
            <v>9</v>
          </cell>
          <cell r="E191" t="str">
            <v>ReduceDamage</v>
          </cell>
          <cell r="H191" t="str">
            <v/>
          </cell>
          <cell r="K191">
            <v>1.89</v>
          </cell>
          <cell r="O191" t="str">
            <v/>
          </cell>
          <cell r="S191" t="str">
            <v/>
          </cell>
        </row>
        <row r="192">
          <cell r="A192" t="str">
            <v>LP_ReduceDmgCloseBetter_01</v>
          </cell>
          <cell r="B192" t="str">
            <v>LP_ReduceDmgCloseBetter</v>
          </cell>
          <cell r="C192" t="str">
            <v/>
          </cell>
          <cell r="D192">
            <v>1</v>
          </cell>
          <cell r="E192" t="str">
            <v>ReduceDamage</v>
          </cell>
          <cell r="H192" t="str">
            <v/>
          </cell>
          <cell r="K192">
            <v>0.25</v>
          </cell>
          <cell r="O192" t="str">
            <v/>
          </cell>
          <cell r="S192" t="str">
            <v/>
          </cell>
        </row>
        <row r="193">
          <cell r="A193" t="str">
            <v>LP_ReduceDmgCloseBetter_02</v>
          </cell>
          <cell r="B193" t="str">
            <v>LP_ReduceDmgCloseBetter</v>
          </cell>
          <cell r="C193" t="str">
            <v/>
          </cell>
          <cell r="D193">
            <v>2</v>
          </cell>
          <cell r="E193" t="str">
            <v>ReduceDamage</v>
          </cell>
          <cell r="H193" t="str">
            <v/>
          </cell>
          <cell r="K193">
            <v>0.52500000000000002</v>
          </cell>
          <cell r="O193" t="str">
            <v/>
          </cell>
          <cell r="S193" t="str">
            <v/>
          </cell>
        </row>
        <row r="194">
          <cell r="A194" t="str">
            <v>LP_ReduceDmgCloseBetter_03</v>
          </cell>
          <cell r="B194" t="str">
            <v>LP_ReduceDmgCloseBetter</v>
          </cell>
          <cell r="C194" t="str">
            <v/>
          </cell>
          <cell r="D194">
            <v>3</v>
          </cell>
          <cell r="E194" t="str">
            <v>ReduceDamage</v>
          </cell>
          <cell r="H194" t="str">
            <v/>
          </cell>
          <cell r="K194">
            <v>0.82500000000000007</v>
          </cell>
          <cell r="O194" t="str">
            <v/>
          </cell>
          <cell r="S194" t="str">
            <v/>
          </cell>
        </row>
        <row r="195">
          <cell r="A195" t="str">
            <v>LP_ReduceDmgCloseBetter_04</v>
          </cell>
          <cell r="B195" t="str">
            <v>LP_ReduceDmgCloseBetter</v>
          </cell>
          <cell r="C195" t="str">
            <v/>
          </cell>
          <cell r="D195">
            <v>4</v>
          </cell>
          <cell r="E195" t="str">
            <v>ReduceDamage</v>
          </cell>
          <cell r="H195" t="str">
            <v/>
          </cell>
          <cell r="K195">
            <v>1.1499999999999999</v>
          </cell>
          <cell r="O195" t="str">
            <v/>
          </cell>
          <cell r="S195" t="str">
            <v/>
          </cell>
        </row>
        <row r="196">
          <cell r="A196" t="str">
            <v>LP_ReduceDmgCloseBetter_05</v>
          </cell>
          <cell r="B196" t="str">
            <v>LP_ReduceDmgCloseBetter</v>
          </cell>
          <cell r="C196" t="str">
            <v/>
          </cell>
          <cell r="D196">
            <v>5</v>
          </cell>
          <cell r="E196" t="str">
            <v>ReduceDamage</v>
          </cell>
          <cell r="H196" t="str">
            <v/>
          </cell>
          <cell r="K196">
            <v>1.5</v>
          </cell>
          <cell r="O196" t="str">
            <v/>
          </cell>
          <cell r="S196" t="str">
            <v/>
          </cell>
        </row>
        <row r="197">
          <cell r="A197" t="str">
            <v>LP_ReduceDmgCloseBetter_06</v>
          </cell>
          <cell r="B197" t="str">
            <v>LP_ReduceDmgCloseBetter</v>
          </cell>
          <cell r="C197" t="str">
            <v/>
          </cell>
          <cell r="D197">
            <v>6</v>
          </cell>
          <cell r="E197" t="str">
            <v>ReduceDamage</v>
          </cell>
          <cell r="H197" t="str">
            <v/>
          </cell>
          <cell r="K197">
            <v>1.875</v>
          </cell>
          <cell r="O197" t="str">
            <v/>
          </cell>
          <cell r="S197" t="str">
            <v/>
          </cell>
        </row>
        <row r="198">
          <cell r="A198" t="str">
            <v>LP_ReduceDmgCloseBetter_07</v>
          </cell>
          <cell r="B198" t="str">
            <v>LP_ReduceDmgCloseBetter</v>
          </cell>
          <cell r="C198" t="str">
            <v/>
          </cell>
          <cell r="D198">
            <v>7</v>
          </cell>
          <cell r="E198" t="str">
            <v>ReduceDamage</v>
          </cell>
          <cell r="H198" t="str">
            <v/>
          </cell>
          <cell r="K198">
            <v>2.2749999999999999</v>
          </cell>
          <cell r="O198" t="str">
            <v/>
          </cell>
          <cell r="S198" t="str">
            <v/>
          </cell>
        </row>
        <row r="199">
          <cell r="A199" t="str">
            <v>LP_ReduceDmgCloseBetter_08</v>
          </cell>
          <cell r="B199" t="str">
            <v>LP_ReduceDmgCloseBetter</v>
          </cell>
          <cell r="C199" t="str">
            <v/>
          </cell>
          <cell r="D199">
            <v>8</v>
          </cell>
          <cell r="E199" t="str">
            <v>ReduceDamage</v>
          </cell>
          <cell r="H199" t="str">
            <v/>
          </cell>
          <cell r="K199">
            <v>2.7</v>
          </cell>
          <cell r="O199" t="str">
            <v/>
          </cell>
          <cell r="S199" t="str">
            <v/>
          </cell>
        </row>
        <row r="200">
          <cell r="A200" t="str">
            <v>LP_ReduceDmgCloseBetter_09</v>
          </cell>
          <cell r="B200" t="str">
            <v>LP_ReduceDmgCloseBetter</v>
          </cell>
          <cell r="C200" t="str">
            <v/>
          </cell>
          <cell r="D200">
            <v>9</v>
          </cell>
          <cell r="E200" t="str">
            <v>ReduceDamage</v>
          </cell>
          <cell r="H200" t="str">
            <v/>
          </cell>
          <cell r="K200">
            <v>3.15</v>
          </cell>
          <cell r="O200" t="str">
            <v/>
          </cell>
          <cell r="S200" t="str">
            <v/>
          </cell>
        </row>
        <row r="201">
          <cell r="A201" t="str">
            <v>LP_ReduceDmgTrap_01</v>
          </cell>
          <cell r="B201" t="str">
            <v>LP_ReduceDmgTrap</v>
          </cell>
          <cell r="C201" t="str">
            <v/>
          </cell>
          <cell r="D201">
            <v>1</v>
          </cell>
          <cell r="E201" t="str">
            <v>ReduceDamage</v>
          </cell>
          <cell r="H201" t="str">
            <v/>
          </cell>
          <cell r="L201">
            <v>0.15</v>
          </cell>
          <cell r="O201" t="str">
            <v/>
          </cell>
          <cell r="S201" t="str">
            <v/>
          </cell>
        </row>
        <row r="202">
          <cell r="A202" t="str">
            <v>LP_ReduceDmgTrap_02</v>
          </cell>
          <cell r="B202" t="str">
            <v>LP_ReduceDmgTrap</v>
          </cell>
          <cell r="C202" t="str">
            <v/>
          </cell>
          <cell r="D202">
            <v>2</v>
          </cell>
          <cell r="E202" t="str">
            <v>ReduceDamage</v>
          </cell>
          <cell r="H202" t="str">
            <v/>
          </cell>
          <cell r="L202">
            <v>0.315</v>
          </cell>
          <cell r="O202" t="str">
            <v/>
          </cell>
          <cell r="S202" t="str">
            <v/>
          </cell>
        </row>
        <row r="203">
          <cell r="A203" t="str">
            <v>LP_ReduceDmgTrap_03</v>
          </cell>
          <cell r="B203" t="str">
            <v>LP_ReduceDmgTrap</v>
          </cell>
          <cell r="C203" t="str">
            <v/>
          </cell>
          <cell r="D203">
            <v>3</v>
          </cell>
          <cell r="E203" t="str">
            <v>ReduceDamage</v>
          </cell>
          <cell r="H203" t="str">
            <v/>
          </cell>
          <cell r="L203">
            <v>0.49500000000000005</v>
          </cell>
          <cell r="O203" t="str">
            <v/>
          </cell>
          <cell r="S203" t="str">
            <v/>
          </cell>
        </row>
        <row r="204">
          <cell r="A204" t="str">
            <v>LP_ReduceDmgTrap_04</v>
          </cell>
          <cell r="B204" t="str">
            <v>LP_ReduceDmgTrap</v>
          </cell>
          <cell r="C204" t="str">
            <v/>
          </cell>
          <cell r="D204">
            <v>4</v>
          </cell>
          <cell r="E204" t="str">
            <v>ReduceDamage</v>
          </cell>
          <cell r="H204" t="str">
            <v/>
          </cell>
          <cell r="L204">
            <v>0.69</v>
          </cell>
          <cell r="O204" t="str">
            <v/>
          </cell>
          <cell r="S204" t="str">
            <v/>
          </cell>
        </row>
        <row r="205">
          <cell r="A205" t="str">
            <v>LP_ReduceDmgTrap_05</v>
          </cell>
          <cell r="B205" t="str">
            <v>LP_ReduceDmgTrap</v>
          </cell>
          <cell r="C205" t="str">
            <v/>
          </cell>
          <cell r="D205">
            <v>5</v>
          </cell>
          <cell r="E205" t="str">
            <v>ReduceDamage</v>
          </cell>
          <cell r="H205" t="str">
            <v/>
          </cell>
          <cell r="L205">
            <v>0.89999999999999991</v>
          </cell>
          <cell r="O205" t="str">
            <v/>
          </cell>
          <cell r="S205" t="str">
            <v/>
          </cell>
        </row>
        <row r="206">
          <cell r="A206" t="str">
            <v>LP_ReduceDmgTrap_06</v>
          </cell>
          <cell r="B206" t="str">
            <v>LP_ReduceDmgTrap</v>
          </cell>
          <cell r="C206" t="str">
            <v/>
          </cell>
          <cell r="D206">
            <v>6</v>
          </cell>
          <cell r="E206" t="str">
            <v>ReduceDamage</v>
          </cell>
          <cell r="H206" t="str">
            <v/>
          </cell>
          <cell r="L206">
            <v>1.125</v>
          </cell>
          <cell r="O206" t="str">
            <v/>
          </cell>
          <cell r="S206" t="str">
            <v/>
          </cell>
        </row>
        <row r="207">
          <cell r="A207" t="str">
            <v>LP_ReduceDmgTrap_07</v>
          </cell>
          <cell r="B207" t="str">
            <v>LP_ReduceDmgTrap</v>
          </cell>
          <cell r="C207" t="str">
            <v/>
          </cell>
          <cell r="D207">
            <v>7</v>
          </cell>
          <cell r="E207" t="str">
            <v>ReduceDamage</v>
          </cell>
          <cell r="H207" t="str">
            <v/>
          </cell>
          <cell r="L207">
            <v>1.3650000000000002</v>
          </cell>
          <cell r="O207" t="str">
            <v/>
          </cell>
          <cell r="S207" t="str">
            <v/>
          </cell>
        </row>
        <row r="208">
          <cell r="A208" t="str">
            <v>LP_ReduceDmgTrap_08</v>
          </cell>
          <cell r="B208" t="str">
            <v>LP_ReduceDmgTrap</v>
          </cell>
          <cell r="C208" t="str">
            <v/>
          </cell>
          <cell r="D208">
            <v>8</v>
          </cell>
          <cell r="E208" t="str">
            <v>ReduceDamage</v>
          </cell>
          <cell r="H208" t="str">
            <v/>
          </cell>
          <cell r="L208">
            <v>1.62</v>
          </cell>
          <cell r="O208" t="str">
            <v/>
          </cell>
          <cell r="S208" t="str">
            <v/>
          </cell>
        </row>
        <row r="209">
          <cell r="A209" t="str">
            <v>LP_ReduceDmgTrap_09</v>
          </cell>
          <cell r="B209" t="str">
            <v>LP_ReduceDmgTrap</v>
          </cell>
          <cell r="C209" t="str">
            <v/>
          </cell>
          <cell r="D209">
            <v>9</v>
          </cell>
          <cell r="E209" t="str">
            <v>ReduceDamage</v>
          </cell>
          <cell r="H209" t="str">
            <v/>
          </cell>
          <cell r="L209">
            <v>1.89</v>
          </cell>
          <cell r="O209" t="str">
            <v/>
          </cell>
          <cell r="S209" t="str">
            <v/>
          </cell>
        </row>
        <row r="210">
          <cell r="A210" t="str">
            <v>LP_ReduceDmgTrapBetter_01</v>
          </cell>
          <cell r="B210" t="str">
            <v>LP_ReduceDmgTrapBetter</v>
          </cell>
          <cell r="C210" t="str">
            <v/>
          </cell>
          <cell r="D210">
            <v>1</v>
          </cell>
          <cell r="E210" t="str">
            <v>ReduceDamage</v>
          </cell>
          <cell r="H210" t="str">
            <v/>
          </cell>
          <cell r="L210">
            <v>0.25</v>
          </cell>
          <cell r="O210" t="str">
            <v/>
          </cell>
          <cell r="S210" t="str">
            <v/>
          </cell>
        </row>
        <row r="211">
          <cell r="A211" t="str">
            <v>LP_ReduceDmgTrapBetter_02</v>
          </cell>
          <cell r="B211" t="str">
            <v>LP_ReduceDmgTrapBetter</v>
          </cell>
          <cell r="C211" t="str">
            <v/>
          </cell>
          <cell r="D211">
            <v>2</v>
          </cell>
          <cell r="E211" t="str">
            <v>ReduceDamage</v>
          </cell>
          <cell r="H211" t="str">
            <v/>
          </cell>
          <cell r="L211">
            <v>0.52500000000000002</v>
          </cell>
          <cell r="O211" t="str">
            <v/>
          </cell>
          <cell r="S211" t="str">
            <v/>
          </cell>
        </row>
        <row r="212">
          <cell r="A212" t="str">
            <v>LP_ReduceDmgTrapBetter_03</v>
          </cell>
          <cell r="B212" t="str">
            <v>LP_ReduceDmgTrapBetter</v>
          </cell>
          <cell r="C212" t="str">
            <v/>
          </cell>
          <cell r="D212">
            <v>3</v>
          </cell>
          <cell r="E212" t="str">
            <v>ReduceDamage</v>
          </cell>
          <cell r="H212" t="str">
            <v/>
          </cell>
          <cell r="L212">
            <v>0.82500000000000007</v>
          </cell>
          <cell r="O212" t="str">
            <v/>
          </cell>
          <cell r="S212" t="str">
            <v/>
          </cell>
        </row>
        <row r="213">
          <cell r="A213" t="str">
            <v>LP_ReduceDmgTrapBetter_04</v>
          </cell>
          <cell r="B213" t="str">
            <v>LP_ReduceDmgTrapBetter</v>
          </cell>
          <cell r="C213" t="str">
            <v/>
          </cell>
          <cell r="D213">
            <v>4</v>
          </cell>
          <cell r="E213" t="str">
            <v>ReduceDamage</v>
          </cell>
          <cell r="H213" t="str">
            <v/>
          </cell>
          <cell r="L213">
            <v>1.1499999999999999</v>
          </cell>
          <cell r="O213" t="str">
            <v/>
          </cell>
          <cell r="S213" t="str">
            <v/>
          </cell>
        </row>
        <row r="214">
          <cell r="A214" t="str">
            <v>LP_ReduceDmgTrapBetter_05</v>
          </cell>
          <cell r="B214" t="str">
            <v>LP_ReduceDmgTrapBetter</v>
          </cell>
          <cell r="C214" t="str">
            <v/>
          </cell>
          <cell r="D214">
            <v>5</v>
          </cell>
          <cell r="E214" t="str">
            <v>ReduceDamage</v>
          </cell>
          <cell r="H214" t="str">
            <v/>
          </cell>
          <cell r="L214">
            <v>1.5</v>
          </cell>
          <cell r="O214" t="str">
            <v/>
          </cell>
          <cell r="S214" t="str">
            <v/>
          </cell>
        </row>
        <row r="215">
          <cell r="A215" t="str">
            <v>LP_ReduceDmgTrapBetter_06</v>
          </cell>
          <cell r="B215" t="str">
            <v>LP_ReduceDmgTrapBetter</v>
          </cell>
          <cell r="C215" t="str">
            <v/>
          </cell>
          <cell r="D215">
            <v>6</v>
          </cell>
          <cell r="E215" t="str">
            <v>ReduceDamage</v>
          </cell>
          <cell r="H215" t="str">
            <v/>
          </cell>
          <cell r="L215">
            <v>1.875</v>
          </cell>
          <cell r="O215" t="str">
            <v/>
          </cell>
          <cell r="S215" t="str">
            <v/>
          </cell>
        </row>
        <row r="216">
          <cell r="A216" t="str">
            <v>LP_ReduceDmgTrapBetter_07</v>
          </cell>
          <cell r="B216" t="str">
            <v>LP_ReduceDmgTrapBetter</v>
          </cell>
          <cell r="C216" t="str">
            <v/>
          </cell>
          <cell r="D216">
            <v>7</v>
          </cell>
          <cell r="E216" t="str">
            <v>ReduceDamage</v>
          </cell>
          <cell r="H216" t="str">
            <v/>
          </cell>
          <cell r="L216">
            <v>2.2749999999999999</v>
          </cell>
          <cell r="O216" t="str">
            <v/>
          </cell>
          <cell r="S216" t="str">
            <v/>
          </cell>
        </row>
        <row r="217">
          <cell r="A217" t="str">
            <v>LP_ReduceDmgTrapBetter_08</v>
          </cell>
          <cell r="B217" t="str">
            <v>LP_ReduceDmgTrapBetter</v>
          </cell>
          <cell r="C217" t="str">
            <v/>
          </cell>
          <cell r="D217">
            <v>8</v>
          </cell>
          <cell r="E217" t="str">
            <v>ReduceDamage</v>
          </cell>
          <cell r="H217" t="str">
            <v/>
          </cell>
          <cell r="L217">
            <v>2.7</v>
          </cell>
          <cell r="O217" t="str">
            <v/>
          </cell>
          <cell r="S217" t="str">
            <v/>
          </cell>
        </row>
        <row r="218">
          <cell r="A218" t="str">
            <v>LP_ReduceDmgTrapBetter_09</v>
          </cell>
          <cell r="B218" t="str">
            <v>LP_ReduceDmgTrapBetter</v>
          </cell>
          <cell r="C218" t="str">
            <v/>
          </cell>
          <cell r="D218">
            <v>9</v>
          </cell>
          <cell r="E218" t="str">
            <v>ReduceDamage</v>
          </cell>
          <cell r="H218" t="str">
            <v/>
          </cell>
          <cell r="L218">
            <v>3.15</v>
          </cell>
          <cell r="O218" t="str">
            <v/>
          </cell>
          <cell r="S218" t="str">
            <v/>
          </cell>
        </row>
        <row r="219">
          <cell r="A219" t="str">
            <v>LP_ReduceContinuousDmg_01</v>
          </cell>
          <cell r="B219" t="str">
            <v>LP_ReduceContinuousDmg</v>
          </cell>
          <cell r="C219" t="str">
            <v/>
          </cell>
          <cell r="D219">
            <v>1</v>
          </cell>
          <cell r="E219" t="str">
            <v>ReduceContinuousDamage</v>
          </cell>
          <cell r="H219" t="str">
            <v/>
          </cell>
          <cell r="I219">
            <v>-1</v>
          </cell>
          <cell r="J219">
            <v>1</v>
          </cell>
          <cell r="K219">
            <v>0.5</v>
          </cell>
          <cell r="O219" t="str">
            <v/>
          </cell>
          <cell r="S219" t="str">
            <v/>
          </cell>
        </row>
        <row r="220">
          <cell r="A220" t="str">
            <v>LP_ReduceContinuousDmg_02</v>
          </cell>
          <cell r="B220" t="str">
            <v>LP_ReduceContinuousDmg</v>
          </cell>
          <cell r="C220" t="str">
            <v/>
          </cell>
          <cell r="D220">
            <v>2</v>
          </cell>
          <cell r="E220" t="str">
            <v>ReduceContinuousDamage</v>
          </cell>
          <cell r="H220" t="str">
            <v/>
          </cell>
          <cell r="I220">
            <v>-1</v>
          </cell>
          <cell r="J220">
            <v>4.1900000000000004</v>
          </cell>
          <cell r="K220">
            <v>0.5</v>
          </cell>
          <cell r="O220" t="str">
            <v/>
          </cell>
          <cell r="S220" t="str">
            <v/>
          </cell>
        </row>
        <row r="221">
          <cell r="A221" t="str">
            <v>LP_ReduceContinuousDmg_03</v>
          </cell>
          <cell r="B221" t="str">
            <v>LP_ReduceContinuousDmg</v>
          </cell>
          <cell r="C221" t="str">
            <v/>
          </cell>
          <cell r="D221">
            <v>3</v>
          </cell>
          <cell r="E221" t="str">
            <v>ReduceContinuousDamage</v>
          </cell>
          <cell r="H221" t="str">
            <v/>
          </cell>
          <cell r="I221">
            <v>-1</v>
          </cell>
          <cell r="J221">
            <v>9.57</v>
          </cell>
          <cell r="K221">
            <v>0.5</v>
          </cell>
          <cell r="O221" t="str">
            <v/>
          </cell>
          <cell r="S221" t="str">
            <v/>
          </cell>
        </row>
        <row r="222">
          <cell r="A222" t="str">
            <v>LP_DefenseStrongDmg_01</v>
          </cell>
          <cell r="B222" t="str">
            <v>LP_DefenseStrongDmg</v>
          </cell>
          <cell r="C222" t="str">
            <v/>
          </cell>
          <cell r="D222">
            <v>1</v>
          </cell>
          <cell r="E222" t="str">
            <v>DefenseStrongDamage</v>
          </cell>
          <cell r="H222" t="str">
            <v/>
          </cell>
          <cell r="I222">
            <v>-1</v>
          </cell>
          <cell r="J222">
            <v>0.2</v>
          </cell>
          <cell r="O222" t="str">
            <v/>
          </cell>
          <cell r="S222" t="str">
            <v/>
          </cell>
        </row>
        <row r="223">
          <cell r="A223" t="str">
            <v>LP_DefenseStrongDmg_02</v>
          </cell>
          <cell r="B223" t="str">
            <v>LP_DefenseStrongDmg</v>
          </cell>
          <cell r="C223" t="str">
            <v/>
          </cell>
          <cell r="D223">
            <v>2</v>
          </cell>
          <cell r="E223" t="str">
            <v>DefenseStrongDamage</v>
          </cell>
          <cell r="H223" t="str">
            <v/>
          </cell>
          <cell r="I223">
            <v>-1</v>
          </cell>
          <cell r="J223">
            <v>0.16666666666666669</v>
          </cell>
          <cell r="O223" t="str">
            <v/>
          </cell>
          <cell r="S223" t="str">
            <v/>
          </cell>
        </row>
        <row r="224">
          <cell r="A224" t="str">
            <v>LP_DefenseStrongDmg_03</v>
          </cell>
          <cell r="B224" t="str">
            <v>LP_DefenseStrongDmg</v>
          </cell>
          <cell r="C224" t="str">
            <v/>
          </cell>
          <cell r="D224">
            <v>3</v>
          </cell>
          <cell r="E224" t="str">
            <v>DefenseStrongDamage</v>
          </cell>
          <cell r="H224" t="str">
            <v/>
          </cell>
          <cell r="I224">
            <v>-1</v>
          </cell>
          <cell r="J224">
            <v>0.13888888888888892</v>
          </cell>
          <cell r="O224" t="str">
            <v/>
          </cell>
          <cell r="S224" t="str">
            <v/>
          </cell>
        </row>
        <row r="225">
          <cell r="A225" t="str">
            <v>LP_ExtraGold_01</v>
          </cell>
          <cell r="B225" t="str">
            <v>LP_ExtraGold</v>
          </cell>
          <cell r="C225" t="str">
            <v/>
          </cell>
          <cell r="D225">
            <v>1</v>
          </cell>
          <cell r="E225" t="str">
            <v>DropAdjust</v>
          </cell>
          <cell r="H225" t="str">
            <v/>
          </cell>
          <cell r="J225">
            <v>0.05</v>
          </cell>
          <cell r="O225" t="str">
            <v/>
          </cell>
          <cell r="S225" t="str">
            <v/>
          </cell>
        </row>
        <row r="226">
          <cell r="A226" t="str">
            <v>LP_ExtraGold_02</v>
          </cell>
          <cell r="B226" t="str">
            <v>LP_ExtraGold</v>
          </cell>
          <cell r="C226" t="str">
            <v/>
          </cell>
          <cell r="D226">
            <v>2</v>
          </cell>
          <cell r="E226" t="str">
            <v>DropAdjust</v>
          </cell>
          <cell r="H226" t="str">
            <v/>
          </cell>
          <cell r="J226">
            <v>0.10500000000000001</v>
          </cell>
          <cell r="O226" t="str">
            <v/>
          </cell>
          <cell r="S226" t="str">
            <v/>
          </cell>
        </row>
        <row r="227">
          <cell r="A227" t="str">
            <v>LP_ExtraGold_03</v>
          </cell>
          <cell r="B227" t="str">
            <v>LP_ExtraGold</v>
          </cell>
          <cell r="C227" t="str">
            <v/>
          </cell>
          <cell r="D227">
            <v>3</v>
          </cell>
          <cell r="E227" t="str">
            <v>DropAdjust</v>
          </cell>
          <cell r="H227" t="str">
            <v/>
          </cell>
          <cell r="J227">
            <v>0.16500000000000004</v>
          </cell>
          <cell r="O227" t="str">
            <v/>
          </cell>
          <cell r="S227" t="str">
            <v/>
          </cell>
        </row>
        <row r="228">
          <cell r="A228" t="str">
            <v>LP_ExtraGoldBetter_01</v>
          </cell>
          <cell r="B228" t="str">
            <v>LP_ExtraGoldBetter</v>
          </cell>
          <cell r="C228" t="str">
            <v/>
          </cell>
          <cell r="D228">
            <v>1</v>
          </cell>
          <cell r="E228" t="str">
            <v>DropAdjust</v>
          </cell>
          <cell r="H228" t="str">
            <v/>
          </cell>
          <cell r="J228">
            <v>8.3333333333333329E-2</v>
          </cell>
          <cell r="O228" t="str">
            <v/>
          </cell>
        </row>
        <row r="229">
          <cell r="A229" t="str">
            <v>LP_ExtraGoldBetter_02</v>
          </cell>
          <cell r="B229" t="str">
            <v>LP_ExtraGoldBetter</v>
          </cell>
          <cell r="C229" t="str">
            <v/>
          </cell>
          <cell r="D229">
            <v>2</v>
          </cell>
          <cell r="E229" t="str">
            <v>DropAdjust</v>
          </cell>
          <cell r="H229" t="str">
            <v/>
          </cell>
          <cell r="J229">
            <v>0.17500000000000002</v>
          </cell>
          <cell r="O229" t="str">
            <v/>
          </cell>
        </row>
        <row r="230">
          <cell r="A230" t="str">
            <v>LP_ExtraGoldBetter_03</v>
          </cell>
          <cell r="B230" t="str">
            <v>LP_ExtraGoldBetter</v>
          </cell>
          <cell r="C230" t="str">
            <v/>
          </cell>
          <cell r="D230">
            <v>3</v>
          </cell>
          <cell r="E230" t="str">
            <v>DropAdjust</v>
          </cell>
          <cell r="H230" t="str">
            <v/>
          </cell>
          <cell r="J230">
            <v>0.27500000000000008</v>
          </cell>
          <cell r="O230" t="str">
            <v/>
          </cell>
        </row>
        <row r="231">
          <cell r="A231" t="str">
            <v>LP_ItemChanceBoost_01</v>
          </cell>
          <cell r="B231" t="str">
            <v>LP_ItemChanceBoost</v>
          </cell>
          <cell r="C231" t="str">
            <v/>
          </cell>
          <cell r="D231">
            <v>1</v>
          </cell>
          <cell r="E231" t="str">
            <v>DropAdjust</v>
          </cell>
          <cell r="H231" t="str">
            <v/>
          </cell>
          <cell r="K231">
            <v>2.5000000000000001E-2</v>
          </cell>
          <cell r="O231" t="str">
            <v/>
          </cell>
          <cell r="S231" t="str">
            <v/>
          </cell>
        </row>
        <row r="232">
          <cell r="A232" t="str">
            <v>LP_ItemChanceBoost_02</v>
          </cell>
          <cell r="B232" t="str">
            <v>LP_ItemChanceBoost</v>
          </cell>
          <cell r="C232" t="str">
            <v/>
          </cell>
          <cell r="D232">
            <v>2</v>
          </cell>
          <cell r="E232" t="str">
            <v>DropAdjust</v>
          </cell>
          <cell r="H232" t="str">
            <v/>
          </cell>
          <cell r="K232">
            <v>5.2500000000000005E-2</v>
          </cell>
          <cell r="O232" t="str">
            <v/>
          </cell>
          <cell r="S232" t="str">
            <v/>
          </cell>
        </row>
        <row r="233">
          <cell r="A233" t="str">
            <v>LP_ItemChanceBoost_03</v>
          </cell>
          <cell r="B233" t="str">
            <v>LP_ItemChanceBoost</v>
          </cell>
          <cell r="C233" t="str">
            <v/>
          </cell>
          <cell r="D233">
            <v>3</v>
          </cell>
          <cell r="E233" t="str">
            <v>DropAdjust</v>
          </cell>
          <cell r="H233" t="str">
            <v/>
          </cell>
          <cell r="K233">
            <v>8.2500000000000018E-2</v>
          </cell>
          <cell r="O233" t="str">
            <v/>
          </cell>
          <cell r="S233" t="str">
            <v/>
          </cell>
        </row>
        <row r="234">
          <cell r="A234" t="str">
            <v>LP_ItemChanceBoostBetter_01</v>
          </cell>
          <cell r="B234" t="str">
            <v>LP_ItemChanceBoostBetter</v>
          </cell>
          <cell r="C234" t="str">
            <v/>
          </cell>
          <cell r="D234">
            <v>1</v>
          </cell>
          <cell r="E234" t="str">
            <v>DropAdjust</v>
          </cell>
          <cell r="H234" t="str">
            <v/>
          </cell>
          <cell r="K234">
            <v>4.1666666666666664E-2</v>
          </cell>
          <cell r="O234" t="str">
            <v/>
          </cell>
        </row>
        <row r="235">
          <cell r="A235" t="str">
            <v>LP_ItemChanceBoostBetter_02</v>
          </cell>
          <cell r="B235" t="str">
            <v>LP_ItemChanceBoostBetter</v>
          </cell>
          <cell r="C235" t="str">
            <v/>
          </cell>
          <cell r="D235">
            <v>2</v>
          </cell>
          <cell r="E235" t="str">
            <v>DropAdjust</v>
          </cell>
          <cell r="H235" t="str">
            <v/>
          </cell>
          <cell r="K235">
            <v>8.7500000000000008E-2</v>
          </cell>
          <cell r="O235" t="str">
            <v/>
          </cell>
        </row>
        <row r="236">
          <cell r="A236" t="str">
            <v>LP_ItemChanceBoostBetter_03</v>
          </cell>
          <cell r="B236" t="str">
            <v>LP_ItemChanceBoostBetter</v>
          </cell>
          <cell r="C236" t="str">
            <v/>
          </cell>
          <cell r="D236">
            <v>3</v>
          </cell>
          <cell r="E236" t="str">
            <v>DropAdjust</v>
          </cell>
          <cell r="H236" t="str">
            <v/>
          </cell>
          <cell r="K236">
            <v>0.13750000000000004</v>
          </cell>
          <cell r="O236" t="str">
            <v/>
          </cell>
        </row>
        <row r="237">
          <cell r="A237" t="str">
            <v>LP_HealChanceBoost_01</v>
          </cell>
          <cell r="B237" t="str">
            <v>LP_HealChanceBoost</v>
          </cell>
          <cell r="C237" t="str">
            <v/>
          </cell>
          <cell r="D237">
            <v>1</v>
          </cell>
          <cell r="E237" t="str">
            <v>DropAdjust</v>
          </cell>
          <cell r="H237" t="str">
            <v/>
          </cell>
          <cell r="L237">
            <v>0.16666666666666666</v>
          </cell>
          <cell r="O237" t="str">
            <v/>
          </cell>
          <cell r="S237" t="str">
            <v/>
          </cell>
        </row>
        <row r="238">
          <cell r="A238" t="str">
            <v>LP_HealChanceBoost_02</v>
          </cell>
          <cell r="B238" t="str">
            <v>LP_HealChanceBoost</v>
          </cell>
          <cell r="C238" t="str">
            <v/>
          </cell>
          <cell r="D238">
            <v>2</v>
          </cell>
          <cell r="E238" t="str">
            <v>DropAdjust</v>
          </cell>
          <cell r="H238" t="str">
            <v/>
          </cell>
          <cell r="L238">
            <v>0.35</v>
          </cell>
          <cell r="O238" t="str">
            <v/>
          </cell>
          <cell r="S238" t="str">
            <v/>
          </cell>
        </row>
        <row r="239">
          <cell r="A239" t="str">
            <v>LP_HealChanceBoost_03</v>
          </cell>
          <cell r="B239" t="str">
            <v>LP_HealChanceBoost</v>
          </cell>
          <cell r="C239" t="str">
            <v/>
          </cell>
          <cell r="D239">
            <v>3</v>
          </cell>
          <cell r="E239" t="str">
            <v>DropAdjust</v>
          </cell>
          <cell r="H239" t="str">
            <v/>
          </cell>
          <cell r="L239">
            <v>0.55000000000000004</v>
          </cell>
          <cell r="O239" t="str">
            <v/>
          </cell>
          <cell r="S239" t="str">
            <v/>
          </cell>
        </row>
        <row r="240">
          <cell r="A240" t="str">
            <v>LP_HealChanceBoostBetter_01</v>
          </cell>
          <cell r="B240" t="str">
            <v>LP_HealChanceBoostBetter</v>
          </cell>
          <cell r="C240" t="str">
            <v/>
          </cell>
          <cell r="D240">
            <v>1</v>
          </cell>
          <cell r="E240" t="str">
            <v>DropAdjust</v>
          </cell>
          <cell r="H240" t="str">
            <v/>
          </cell>
          <cell r="L240">
            <v>0.27777777777777773</v>
          </cell>
          <cell r="O240" t="str">
            <v/>
          </cell>
          <cell r="S240" t="str">
            <v/>
          </cell>
        </row>
        <row r="241">
          <cell r="A241" t="str">
            <v>LP_HealChanceBoostBetter_02</v>
          </cell>
          <cell r="B241" t="str">
            <v>LP_HealChanceBoostBetter</v>
          </cell>
          <cell r="C241" t="str">
            <v/>
          </cell>
          <cell r="D241">
            <v>2</v>
          </cell>
          <cell r="E241" t="str">
            <v>DropAdjust</v>
          </cell>
          <cell r="H241" t="str">
            <v/>
          </cell>
          <cell r="L241">
            <v>0.58333333333333337</v>
          </cell>
          <cell r="O241" t="str">
            <v/>
          </cell>
          <cell r="S241" t="str">
            <v/>
          </cell>
        </row>
        <row r="242">
          <cell r="A242" t="str">
            <v>LP_HealChanceBoostBetter_03</v>
          </cell>
          <cell r="B242" t="str">
            <v>LP_HealChanceBoostBetter</v>
          </cell>
          <cell r="C242" t="str">
            <v/>
          </cell>
          <cell r="D242">
            <v>3</v>
          </cell>
          <cell r="E242" t="str">
            <v>DropAdjust</v>
          </cell>
          <cell r="H242" t="str">
            <v/>
          </cell>
          <cell r="L242">
            <v>0.91666666666666663</v>
          </cell>
          <cell r="O242" t="str">
            <v/>
          </cell>
          <cell r="S242" t="str">
            <v/>
          </cell>
        </row>
        <row r="243">
          <cell r="A243" t="str">
            <v>LP_MonsterThrough_01</v>
          </cell>
          <cell r="B243" t="str">
            <v>LP_MonsterThrough</v>
          </cell>
          <cell r="C243" t="str">
            <v/>
          </cell>
          <cell r="D243">
            <v>1</v>
          </cell>
          <cell r="E243" t="str">
            <v>MonsterThroughHitObject</v>
          </cell>
          <cell r="H243" t="str">
            <v/>
          </cell>
          <cell r="N243">
            <v>1</v>
          </cell>
          <cell r="O243">
            <v>1</v>
          </cell>
          <cell r="S243" t="str">
            <v/>
          </cell>
        </row>
        <row r="244">
          <cell r="A244" t="str">
            <v>LP_MonsterThrough_02</v>
          </cell>
          <cell r="B244" t="str">
            <v>LP_MonsterThrough</v>
          </cell>
          <cell r="C244" t="str">
            <v/>
          </cell>
          <cell r="D244">
            <v>2</v>
          </cell>
          <cell r="E244" t="str">
            <v>MonsterThroughHitObject</v>
          </cell>
          <cell r="H244" t="str">
            <v/>
          </cell>
          <cell r="N244">
            <v>2</v>
          </cell>
          <cell r="O244">
            <v>2</v>
          </cell>
          <cell r="S244" t="str">
            <v/>
          </cell>
        </row>
        <row r="245">
          <cell r="A245" t="str">
            <v>LP_Ricochet_01</v>
          </cell>
          <cell r="B245" t="str">
            <v>LP_Ricochet</v>
          </cell>
          <cell r="C245" t="str">
            <v/>
          </cell>
          <cell r="D245">
            <v>1</v>
          </cell>
          <cell r="E245" t="str">
            <v>RicochetHitObject</v>
          </cell>
          <cell r="H245" t="str">
            <v/>
          </cell>
          <cell r="N245">
            <v>1</v>
          </cell>
          <cell r="O245">
            <v>1</v>
          </cell>
          <cell r="S245" t="str">
            <v/>
          </cell>
        </row>
        <row r="246">
          <cell r="A246" t="str">
            <v>LP_Ricochet_02</v>
          </cell>
          <cell r="B246" t="str">
            <v>LP_Ricochet</v>
          </cell>
          <cell r="C246" t="str">
            <v/>
          </cell>
          <cell r="D246">
            <v>2</v>
          </cell>
          <cell r="E246" t="str">
            <v>RicochetHitObject</v>
          </cell>
          <cell r="H246" t="str">
            <v/>
          </cell>
          <cell r="N246">
            <v>2</v>
          </cell>
          <cell r="O246">
            <v>2</v>
          </cell>
          <cell r="S246" t="str">
            <v/>
          </cell>
        </row>
        <row r="247">
          <cell r="A247" t="str">
            <v>LP_BounceWallQuad_01</v>
          </cell>
          <cell r="B247" t="str">
            <v>LP_BounceWallQuad</v>
          </cell>
          <cell r="C247" t="str">
            <v/>
          </cell>
          <cell r="D247">
            <v>1</v>
          </cell>
          <cell r="E247" t="str">
            <v>BounceWallQuadHitObject</v>
          </cell>
          <cell r="H247" t="str">
            <v/>
          </cell>
          <cell r="N247">
            <v>1</v>
          </cell>
          <cell r="O247">
            <v>1</v>
          </cell>
          <cell r="S247" t="str">
            <v/>
          </cell>
        </row>
        <row r="248">
          <cell r="A248" t="str">
            <v>LP_BounceWallQuad_02</v>
          </cell>
          <cell r="B248" t="str">
            <v>LP_BounceWallQuad</v>
          </cell>
          <cell r="C248" t="str">
            <v/>
          </cell>
          <cell r="D248">
            <v>2</v>
          </cell>
          <cell r="E248" t="str">
            <v>BounceWallQuadHitObject</v>
          </cell>
          <cell r="H248" t="str">
            <v/>
          </cell>
          <cell r="N248">
            <v>2</v>
          </cell>
          <cell r="O248">
            <v>2</v>
          </cell>
          <cell r="S248" t="str">
            <v/>
          </cell>
        </row>
        <row r="249">
          <cell r="A249" t="str">
            <v>LP_Parallel_01</v>
          </cell>
          <cell r="B249" t="str">
            <v>LP_Parallel</v>
          </cell>
          <cell r="C249" t="str">
            <v/>
          </cell>
          <cell r="D249">
            <v>1</v>
          </cell>
          <cell r="E249" t="str">
            <v>ParallelHitObject</v>
          </cell>
          <cell r="H249" t="str">
            <v/>
          </cell>
          <cell r="J249">
            <v>0.6</v>
          </cell>
          <cell r="N249">
            <v>2</v>
          </cell>
          <cell r="O249">
            <v>2</v>
          </cell>
          <cell r="S249" t="str">
            <v/>
          </cell>
        </row>
        <row r="250">
          <cell r="A250" t="str">
            <v>LP_Parallel_02</v>
          </cell>
          <cell r="B250" t="str">
            <v>LP_Parallel</v>
          </cell>
          <cell r="C250" t="str">
            <v/>
          </cell>
          <cell r="D250">
            <v>2</v>
          </cell>
          <cell r="E250" t="str">
            <v>ParallelHitObject</v>
          </cell>
          <cell r="H250" t="str">
            <v/>
          </cell>
          <cell r="J250">
            <v>0.6</v>
          </cell>
          <cell r="N250">
            <v>3</v>
          </cell>
          <cell r="O250">
            <v>3</v>
          </cell>
          <cell r="S250" t="str">
            <v/>
          </cell>
        </row>
        <row r="251">
          <cell r="A251" t="str">
            <v>LP_DiagonalNwayGenerator_01</v>
          </cell>
          <cell r="B251" t="str">
            <v>LP_DiagonalNwayGenerator</v>
          </cell>
          <cell r="C251" t="str">
            <v/>
          </cell>
          <cell r="D251">
            <v>1</v>
          </cell>
          <cell r="E251" t="str">
            <v>DiagonalNwayGenerator</v>
          </cell>
          <cell r="H251" t="str">
            <v/>
          </cell>
          <cell r="N251">
            <v>1</v>
          </cell>
          <cell r="O251">
            <v>1</v>
          </cell>
          <cell r="S251" t="str">
            <v/>
          </cell>
        </row>
        <row r="252">
          <cell r="A252" t="str">
            <v>LP_DiagonalNwayGenerator_02</v>
          </cell>
          <cell r="B252" t="str">
            <v>LP_DiagonalNwayGenerator</v>
          </cell>
          <cell r="C252" t="str">
            <v/>
          </cell>
          <cell r="D252">
            <v>2</v>
          </cell>
          <cell r="E252" t="str">
            <v>DiagonalNwayGenerator</v>
          </cell>
          <cell r="H252" t="str">
            <v/>
          </cell>
          <cell r="N252">
            <v>2</v>
          </cell>
          <cell r="O252">
            <v>2</v>
          </cell>
          <cell r="S252" t="str">
            <v/>
          </cell>
        </row>
        <row r="253">
          <cell r="A253" t="str">
            <v>LP_LeftRightNwayGenerator_01</v>
          </cell>
          <cell r="B253" t="str">
            <v>LP_LeftRightNwayGenerator</v>
          </cell>
          <cell r="C253" t="str">
            <v/>
          </cell>
          <cell r="D253">
            <v>1</v>
          </cell>
          <cell r="E253" t="str">
            <v>LeftRightNwayGenerator</v>
          </cell>
          <cell r="H253" t="str">
            <v/>
          </cell>
          <cell r="N253">
            <v>1</v>
          </cell>
          <cell r="O253">
            <v>1</v>
          </cell>
          <cell r="S253" t="str">
            <v/>
          </cell>
        </row>
        <row r="254">
          <cell r="A254" t="str">
            <v>LP_LeftRightNwayGenerator_02</v>
          </cell>
          <cell r="B254" t="str">
            <v>LP_LeftRightNwayGenerator</v>
          </cell>
          <cell r="C254" t="str">
            <v/>
          </cell>
          <cell r="D254">
            <v>2</v>
          </cell>
          <cell r="E254" t="str">
            <v>LeftRightNwayGenerator</v>
          </cell>
          <cell r="H254" t="str">
            <v/>
          </cell>
          <cell r="N254">
            <v>2</v>
          </cell>
          <cell r="O254">
            <v>2</v>
          </cell>
          <cell r="S254" t="str">
            <v/>
          </cell>
        </row>
        <row r="255">
          <cell r="A255" t="str">
            <v>LP_BackNwayGenerator_01</v>
          </cell>
          <cell r="B255" t="str">
            <v>LP_BackNwayGenerator</v>
          </cell>
          <cell r="C255" t="str">
            <v/>
          </cell>
          <cell r="D255">
            <v>1</v>
          </cell>
          <cell r="E255" t="str">
            <v>BackNwayGenerator</v>
          </cell>
          <cell r="H255" t="str">
            <v/>
          </cell>
          <cell r="N255">
            <v>1</v>
          </cell>
          <cell r="O255">
            <v>1</v>
          </cell>
          <cell r="S255" t="str">
            <v/>
          </cell>
        </row>
        <row r="256">
          <cell r="A256" t="str">
            <v>LP_BackNwayGenerator_02</v>
          </cell>
          <cell r="B256" t="str">
            <v>LP_BackNwayGenerator</v>
          </cell>
          <cell r="C256" t="str">
            <v/>
          </cell>
          <cell r="D256">
            <v>2</v>
          </cell>
          <cell r="E256" t="str">
            <v>BackNwayGenerator</v>
          </cell>
          <cell r="H256" t="str">
            <v/>
          </cell>
          <cell r="N256">
            <v>2</v>
          </cell>
          <cell r="O256">
            <v>2</v>
          </cell>
          <cell r="S256" t="str">
            <v/>
          </cell>
        </row>
        <row r="257">
          <cell r="A257" t="str">
            <v>LP_Repeat_01</v>
          </cell>
          <cell r="B257" t="str">
            <v>LP_Repeat</v>
          </cell>
          <cell r="C257" t="str">
            <v/>
          </cell>
          <cell r="D257">
            <v>1</v>
          </cell>
          <cell r="E257" t="str">
            <v>RepeatHitObject</v>
          </cell>
          <cell r="H257" t="str">
            <v/>
          </cell>
          <cell r="J257">
            <v>0.5</v>
          </cell>
          <cell r="N257">
            <v>1</v>
          </cell>
          <cell r="O257">
            <v>1</v>
          </cell>
          <cell r="S257" t="str">
            <v/>
          </cell>
        </row>
        <row r="258">
          <cell r="A258" t="str">
            <v>LP_Repeat_02</v>
          </cell>
          <cell r="B258" t="str">
            <v>LP_Repeat</v>
          </cell>
          <cell r="C258" t="str">
            <v/>
          </cell>
          <cell r="D258">
            <v>2</v>
          </cell>
          <cell r="E258" t="str">
            <v>RepeatHitObject</v>
          </cell>
          <cell r="H258" t="str">
            <v/>
          </cell>
          <cell r="J258">
            <v>0.5</v>
          </cell>
          <cell r="N258">
            <v>2</v>
          </cell>
          <cell r="O258">
            <v>2</v>
          </cell>
          <cell r="S258" t="str">
            <v/>
          </cell>
        </row>
        <row r="259">
          <cell r="A259" t="str">
            <v>LP_HealOnKill_01</v>
          </cell>
          <cell r="B259" t="str">
            <v>LP_HealOnKill</v>
          </cell>
          <cell r="C259" t="str">
            <v/>
          </cell>
          <cell r="D259">
            <v>1</v>
          </cell>
          <cell r="E259" t="str">
            <v>Vampire</v>
          </cell>
          <cell r="H259" t="str">
            <v/>
          </cell>
          <cell r="I259">
            <v>-1</v>
          </cell>
          <cell r="K259">
            <v>0.15</v>
          </cell>
          <cell r="O259" t="str">
            <v/>
          </cell>
          <cell r="S259" t="str">
            <v/>
          </cell>
        </row>
        <row r="260">
          <cell r="A260" t="str">
            <v>LP_HealOnKill_02</v>
          </cell>
          <cell r="B260" t="str">
            <v>LP_HealOnKill</v>
          </cell>
          <cell r="C260" t="str">
            <v/>
          </cell>
          <cell r="D260">
            <v>2</v>
          </cell>
          <cell r="E260" t="str">
            <v>Vampire</v>
          </cell>
          <cell r="H260" t="str">
            <v/>
          </cell>
          <cell r="I260">
            <v>-1</v>
          </cell>
          <cell r="K260">
            <v>0.315</v>
          </cell>
          <cell r="O260" t="str">
            <v/>
          </cell>
          <cell r="S260" t="str">
            <v/>
          </cell>
        </row>
        <row r="261">
          <cell r="A261" t="str">
            <v>LP_HealOnKill_03</v>
          </cell>
          <cell r="B261" t="str">
            <v>LP_HealOnKill</v>
          </cell>
          <cell r="C261" t="str">
            <v/>
          </cell>
          <cell r="D261">
            <v>3</v>
          </cell>
          <cell r="E261" t="str">
            <v>Vampire</v>
          </cell>
          <cell r="H261" t="str">
            <v/>
          </cell>
          <cell r="I261">
            <v>-1</v>
          </cell>
          <cell r="K261">
            <v>0.49500000000000005</v>
          </cell>
          <cell r="O261" t="str">
            <v/>
          </cell>
          <cell r="S261" t="str">
            <v/>
          </cell>
        </row>
        <row r="262">
          <cell r="A262" t="str">
            <v>LP_HealOnKill_04</v>
          </cell>
          <cell r="B262" t="str">
            <v>LP_HealOnKill</v>
          </cell>
          <cell r="C262" t="str">
            <v/>
          </cell>
          <cell r="D262">
            <v>4</v>
          </cell>
          <cell r="E262" t="str">
            <v>Vampire</v>
          </cell>
          <cell r="H262" t="str">
            <v/>
          </cell>
          <cell r="I262">
            <v>-1</v>
          </cell>
          <cell r="K262">
            <v>0.69</v>
          </cell>
          <cell r="O262" t="str">
            <v/>
          </cell>
          <cell r="S262" t="str">
            <v/>
          </cell>
        </row>
        <row r="263">
          <cell r="A263" t="str">
            <v>LP_HealOnKill_05</v>
          </cell>
          <cell r="B263" t="str">
            <v>LP_HealOnKill</v>
          </cell>
          <cell r="C263" t="str">
            <v/>
          </cell>
          <cell r="D263">
            <v>5</v>
          </cell>
          <cell r="E263" t="str">
            <v>Vampire</v>
          </cell>
          <cell r="H263" t="str">
            <v/>
          </cell>
          <cell r="I263">
            <v>-1</v>
          </cell>
          <cell r="K263">
            <v>0.89999999999999991</v>
          </cell>
          <cell r="O263" t="str">
            <v/>
          </cell>
          <cell r="S263" t="str">
            <v/>
          </cell>
        </row>
        <row r="264">
          <cell r="A264" t="str">
            <v>LP_HealOnKill_06</v>
          </cell>
          <cell r="B264" t="str">
            <v>LP_HealOnKill</v>
          </cell>
          <cell r="C264" t="str">
            <v/>
          </cell>
          <cell r="D264">
            <v>6</v>
          </cell>
          <cell r="E264" t="str">
            <v>Vampire</v>
          </cell>
          <cell r="H264" t="str">
            <v/>
          </cell>
          <cell r="I264">
            <v>-1</v>
          </cell>
          <cell r="K264">
            <v>1.125</v>
          </cell>
          <cell r="O264" t="str">
            <v/>
          </cell>
          <cell r="S264" t="str">
            <v/>
          </cell>
        </row>
        <row r="265">
          <cell r="A265" t="str">
            <v>LP_HealOnKill_07</v>
          </cell>
          <cell r="B265" t="str">
            <v>LP_HealOnKill</v>
          </cell>
          <cell r="C265" t="str">
            <v/>
          </cell>
          <cell r="D265">
            <v>7</v>
          </cell>
          <cell r="E265" t="str">
            <v>Vampire</v>
          </cell>
          <cell r="H265" t="str">
            <v/>
          </cell>
          <cell r="I265">
            <v>-1</v>
          </cell>
          <cell r="K265">
            <v>1.3650000000000002</v>
          </cell>
          <cell r="O265" t="str">
            <v/>
          </cell>
          <cell r="S265" t="str">
            <v/>
          </cell>
        </row>
        <row r="266">
          <cell r="A266" t="str">
            <v>LP_HealOnKill_08</v>
          </cell>
          <cell r="B266" t="str">
            <v>LP_HealOnKill</v>
          </cell>
          <cell r="C266" t="str">
            <v/>
          </cell>
          <cell r="D266">
            <v>8</v>
          </cell>
          <cell r="E266" t="str">
            <v>Vampire</v>
          </cell>
          <cell r="H266" t="str">
            <v/>
          </cell>
          <cell r="I266">
            <v>-1</v>
          </cell>
          <cell r="K266">
            <v>1.62</v>
          </cell>
          <cell r="O266" t="str">
            <v/>
          </cell>
          <cell r="S266" t="str">
            <v/>
          </cell>
        </row>
        <row r="267">
          <cell r="A267" t="str">
            <v>LP_HealOnKill_09</v>
          </cell>
          <cell r="B267" t="str">
            <v>LP_HealOnKill</v>
          </cell>
          <cell r="C267" t="str">
            <v/>
          </cell>
          <cell r="D267">
            <v>9</v>
          </cell>
          <cell r="E267" t="str">
            <v>Vampire</v>
          </cell>
          <cell r="H267" t="str">
            <v/>
          </cell>
          <cell r="I267">
            <v>-1</v>
          </cell>
          <cell r="K267">
            <v>1.89</v>
          </cell>
          <cell r="O267" t="str">
            <v/>
          </cell>
          <cell r="S267" t="str">
            <v/>
          </cell>
        </row>
        <row r="268">
          <cell r="A268" t="str">
            <v>LP_HealOnKillBetter_01</v>
          </cell>
          <cell r="B268" t="str">
            <v>LP_HealOnKillBetter</v>
          </cell>
          <cell r="C268" t="str">
            <v/>
          </cell>
          <cell r="D268">
            <v>1</v>
          </cell>
          <cell r="E268" t="str">
            <v>Vampire</v>
          </cell>
          <cell r="H268" t="str">
            <v/>
          </cell>
          <cell r="I268">
            <v>-1</v>
          </cell>
          <cell r="K268">
            <v>0.25</v>
          </cell>
          <cell r="O268" t="str">
            <v/>
          </cell>
          <cell r="S268" t="str">
            <v/>
          </cell>
        </row>
        <row r="269">
          <cell r="A269" t="str">
            <v>LP_HealOnKillBetter_02</v>
          </cell>
          <cell r="B269" t="str">
            <v>LP_HealOnKillBetter</v>
          </cell>
          <cell r="C269" t="str">
            <v/>
          </cell>
          <cell r="D269">
            <v>2</v>
          </cell>
          <cell r="E269" t="str">
            <v>Vampire</v>
          </cell>
          <cell r="H269" t="str">
            <v/>
          </cell>
          <cell r="I269">
            <v>-1</v>
          </cell>
          <cell r="K269">
            <v>0.52500000000000002</v>
          </cell>
          <cell r="O269" t="str">
            <v/>
          </cell>
          <cell r="S269" t="str">
            <v/>
          </cell>
        </row>
        <row r="270">
          <cell r="A270" t="str">
            <v>LP_HealOnKillBetter_03</v>
          </cell>
          <cell r="B270" t="str">
            <v>LP_HealOnKillBetter</v>
          </cell>
          <cell r="C270" t="str">
            <v/>
          </cell>
          <cell r="D270">
            <v>3</v>
          </cell>
          <cell r="E270" t="str">
            <v>Vampire</v>
          </cell>
          <cell r="H270" t="str">
            <v/>
          </cell>
          <cell r="I270">
            <v>-1</v>
          </cell>
          <cell r="K270">
            <v>0.82500000000000007</v>
          </cell>
          <cell r="O270" t="str">
            <v/>
          </cell>
          <cell r="S270" t="str">
            <v/>
          </cell>
        </row>
        <row r="271">
          <cell r="A271" t="str">
            <v>LP_HealOnKillBetter_04</v>
          </cell>
          <cell r="B271" t="str">
            <v>LP_HealOnKillBetter</v>
          </cell>
          <cell r="C271" t="str">
            <v/>
          </cell>
          <cell r="D271">
            <v>4</v>
          </cell>
          <cell r="E271" t="str">
            <v>Vampire</v>
          </cell>
          <cell r="H271" t="str">
            <v/>
          </cell>
          <cell r="I271">
            <v>-1</v>
          </cell>
          <cell r="K271">
            <v>1.1499999999999999</v>
          </cell>
          <cell r="O271" t="str">
            <v/>
          </cell>
          <cell r="S271" t="str">
            <v/>
          </cell>
        </row>
        <row r="272">
          <cell r="A272" t="str">
            <v>LP_HealOnKillBetter_05</v>
          </cell>
          <cell r="B272" t="str">
            <v>LP_HealOnKillBetter</v>
          </cell>
          <cell r="C272" t="str">
            <v/>
          </cell>
          <cell r="D272">
            <v>5</v>
          </cell>
          <cell r="E272" t="str">
            <v>Vampire</v>
          </cell>
          <cell r="H272" t="str">
            <v/>
          </cell>
          <cell r="I272">
            <v>-1</v>
          </cell>
          <cell r="K272">
            <v>1.5</v>
          </cell>
          <cell r="O272" t="str">
            <v/>
          </cell>
          <cell r="S272" t="str">
            <v/>
          </cell>
        </row>
        <row r="273">
          <cell r="A273" t="str">
            <v>LP_AtkSpeedUpOnEncounter_01</v>
          </cell>
          <cell r="B273" t="str">
            <v>LP_AtkSpeedUpOnEncounter</v>
          </cell>
          <cell r="C273" t="str">
            <v/>
          </cell>
          <cell r="D273">
            <v>1</v>
          </cell>
          <cell r="E273" t="str">
            <v>CallAffectorValue</v>
          </cell>
          <cell r="H273" t="str">
            <v/>
          </cell>
          <cell r="I273">
            <v>-1</v>
          </cell>
          <cell r="O273" t="str">
            <v/>
          </cell>
          <cell r="Q273" t="str">
            <v>OnStartStage</v>
          </cell>
          <cell r="S273">
            <v>1</v>
          </cell>
          <cell r="U273" t="str">
            <v>LP_AtkSpeedUpOnEncounter_Spd</v>
          </cell>
        </row>
        <row r="274">
          <cell r="A274" t="str">
            <v>LP_AtkSpeedUpOnEncounter_02</v>
          </cell>
          <cell r="B274" t="str">
            <v>LP_AtkSpeedUpOnEncounter</v>
          </cell>
          <cell r="C274" t="str">
            <v/>
          </cell>
          <cell r="D274">
            <v>2</v>
          </cell>
          <cell r="E274" t="str">
            <v>CallAffectorValue</v>
          </cell>
          <cell r="H274" t="str">
            <v/>
          </cell>
          <cell r="I274">
            <v>-1</v>
          </cell>
          <cell r="O274" t="str">
            <v/>
          </cell>
          <cell r="Q274" t="str">
            <v>OnStartStage</v>
          </cell>
          <cell r="S274">
            <v>1</v>
          </cell>
          <cell r="U274" t="str">
            <v>LP_AtkSpeedUpOnEncounter_Spd</v>
          </cell>
        </row>
        <row r="275">
          <cell r="A275" t="str">
            <v>LP_AtkSpeedUpOnEncounter_03</v>
          </cell>
          <cell r="B275" t="str">
            <v>LP_AtkSpeedUpOnEncounter</v>
          </cell>
          <cell r="C275" t="str">
            <v/>
          </cell>
          <cell r="D275">
            <v>3</v>
          </cell>
          <cell r="E275" t="str">
            <v>CallAffectorValue</v>
          </cell>
          <cell r="H275" t="str">
            <v/>
          </cell>
          <cell r="I275">
            <v>-1</v>
          </cell>
          <cell r="O275" t="str">
            <v/>
          </cell>
          <cell r="Q275" t="str">
            <v>OnStartStage</v>
          </cell>
          <cell r="S275">
            <v>1</v>
          </cell>
          <cell r="U275" t="str">
            <v>LP_AtkSpeedUpOnEncounter_Spd</v>
          </cell>
        </row>
        <row r="276">
          <cell r="A276" t="str">
            <v>LP_AtkSpeedUpOnEncounter_04</v>
          </cell>
          <cell r="B276" t="str">
            <v>LP_AtkSpeedUpOnEncounter</v>
          </cell>
          <cell r="C276" t="str">
            <v/>
          </cell>
          <cell r="D276">
            <v>4</v>
          </cell>
          <cell r="E276" t="str">
            <v>CallAffectorValue</v>
          </cell>
          <cell r="H276" t="str">
            <v/>
          </cell>
          <cell r="I276">
            <v>-1</v>
          </cell>
          <cell r="O276" t="str">
            <v/>
          </cell>
          <cell r="Q276" t="str">
            <v>OnStartStage</v>
          </cell>
          <cell r="S276">
            <v>1</v>
          </cell>
          <cell r="U276" t="str">
            <v>LP_AtkSpeedUpOnEncounter_Spd</v>
          </cell>
        </row>
        <row r="277">
          <cell r="A277" t="str">
            <v>LP_AtkSpeedUpOnEncounter_05</v>
          </cell>
          <cell r="B277" t="str">
            <v>LP_AtkSpeedUpOnEncounter</v>
          </cell>
          <cell r="C277" t="str">
            <v/>
          </cell>
          <cell r="D277">
            <v>5</v>
          </cell>
          <cell r="E277" t="str">
            <v>CallAffectorValue</v>
          </cell>
          <cell r="H277" t="str">
            <v/>
          </cell>
          <cell r="I277">
            <v>-1</v>
          </cell>
          <cell r="O277" t="str">
            <v/>
          </cell>
          <cell r="Q277" t="str">
            <v>OnStartStage</v>
          </cell>
          <cell r="S277">
            <v>1</v>
          </cell>
          <cell r="U277" t="str">
            <v>LP_AtkSpeedUpOnEncounter_Spd</v>
          </cell>
        </row>
        <row r="278">
          <cell r="A278" t="str">
            <v>LP_AtkSpeedUpOnEncounter_06</v>
          </cell>
          <cell r="B278" t="str">
            <v>LP_AtkSpeedUpOnEncounter</v>
          </cell>
          <cell r="C278" t="str">
            <v/>
          </cell>
          <cell r="D278">
            <v>6</v>
          </cell>
          <cell r="E278" t="str">
            <v>CallAffectorValue</v>
          </cell>
          <cell r="H278" t="str">
            <v/>
          </cell>
          <cell r="I278">
            <v>-1</v>
          </cell>
          <cell r="O278" t="str">
            <v/>
          </cell>
          <cell r="Q278" t="str">
            <v>OnStartStage</v>
          </cell>
          <cell r="S278">
            <v>1</v>
          </cell>
          <cell r="U278" t="str">
            <v>LP_AtkSpeedUpOnEncounter_Spd</v>
          </cell>
        </row>
        <row r="279">
          <cell r="A279" t="str">
            <v>LP_AtkSpeedUpOnEncounter_07</v>
          </cell>
          <cell r="B279" t="str">
            <v>LP_AtkSpeedUpOnEncounter</v>
          </cell>
          <cell r="C279" t="str">
            <v/>
          </cell>
          <cell r="D279">
            <v>7</v>
          </cell>
          <cell r="E279" t="str">
            <v>CallAffectorValue</v>
          </cell>
          <cell r="H279" t="str">
            <v/>
          </cell>
          <cell r="I279">
            <v>-1</v>
          </cell>
          <cell r="O279" t="str">
            <v/>
          </cell>
          <cell r="Q279" t="str">
            <v>OnStartStage</v>
          </cell>
          <cell r="S279">
            <v>1</v>
          </cell>
          <cell r="U279" t="str">
            <v>LP_AtkSpeedUpOnEncounter_Spd</v>
          </cell>
        </row>
        <row r="280">
          <cell r="A280" t="str">
            <v>LP_AtkSpeedUpOnEncounter_08</v>
          </cell>
          <cell r="B280" t="str">
            <v>LP_AtkSpeedUpOnEncounter</v>
          </cell>
          <cell r="C280" t="str">
            <v/>
          </cell>
          <cell r="D280">
            <v>8</v>
          </cell>
          <cell r="E280" t="str">
            <v>CallAffectorValue</v>
          </cell>
          <cell r="H280" t="str">
            <v/>
          </cell>
          <cell r="I280">
            <v>-1</v>
          </cell>
          <cell r="O280" t="str">
            <v/>
          </cell>
          <cell r="Q280" t="str">
            <v>OnStartStage</v>
          </cell>
          <cell r="S280">
            <v>1</v>
          </cell>
          <cell r="U280" t="str">
            <v>LP_AtkSpeedUpOnEncounter_Spd</v>
          </cell>
        </row>
        <row r="281">
          <cell r="A281" t="str">
            <v>LP_AtkSpeedUpOnEncounter_09</v>
          </cell>
          <cell r="B281" t="str">
            <v>LP_AtkSpeedUpOnEncounter</v>
          </cell>
          <cell r="C281" t="str">
            <v/>
          </cell>
          <cell r="D281">
            <v>9</v>
          </cell>
          <cell r="E281" t="str">
            <v>CallAffectorValue</v>
          </cell>
          <cell r="H281" t="str">
            <v/>
          </cell>
          <cell r="I281">
            <v>-1</v>
          </cell>
          <cell r="O281" t="str">
            <v/>
          </cell>
          <cell r="Q281" t="str">
            <v>OnStartStage</v>
          </cell>
          <cell r="S281">
            <v>1</v>
          </cell>
          <cell r="U281" t="str">
            <v>LP_AtkSpeedUpOnEncounter_Spd</v>
          </cell>
        </row>
        <row r="282">
          <cell r="A282" t="str">
            <v>LP_AtkSpeedUpOnEncounter_Spd_01</v>
          </cell>
          <cell r="B282" t="str">
            <v>LP_AtkSpeedUpOnEncounter_Spd</v>
          </cell>
          <cell r="C282" t="str">
            <v/>
          </cell>
          <cell r="D282">
            <v>1</v>
          </cell>
          <cell r="E282" t="str">
            <v>ChangeActorStatus</v>
          </cell>
          <cell r="H282" t="str">
            <v/>
          </cell>
          <cell r="I282">
            <v>4.5</v>
          </cell>
          <cell r="J282">
            <v>0.28125</v>
          </cell>
          <cell r="M282" t="str">
            <v>AttackSpeedAddRate</v>
          </cell>
          <cell r="O282">
            <v>3</v>
          </cell>
          <cell r="R282">
            <v>1</v>
          </cell>
          <cell r="S282">
            <v>1</v>
          </cell>
          <cell r="W282" t="str">
            <v>Magic_circle_11_D</v>
          </cell>
        </row>
        <row r="283">
          <cell r="A283" t="str">
            <v>LP_AtkSpeedUpOnEncounter_Spd_02</v>
          </cell>
          <cell r="B283" t="str">
            <v>LP_AtkSpeedUpOnEncounter_Spd</v>
          </cell>
          <cell r="C283" t="str">
            <v/>
          </cell>
          <cell r="D283">
            <v>2</v>
          </cell>
          <cell r="E283" t="str">
            <v>ChangeActorStatus</v>
          </cell>
          <cell r="H283" t="str">
            <v/>
          </cell>
          <cell r="I283">
            <v>5</v>
          </cell>
          <cell r="J283">
            <v>0.59062499999999996</v>
          </cell>
          <cell r="M283" t="str">
            <v>AttackSpeedAddRate</v>
          </cell>
          <cell r="O283">
            <v>3</v>
          </cell>
          <cell r="R283">
            <v>1</v>
          </cell>
          <cell r="S283">
            <v>1</v>
          </cell>
          <cell r="W283" t="str">
            <v>Magic_circle_11_D</v>
          </cell>
        </row>
        <row r="284">
          <cell r="A284" t="str">
            <v>LP_AtkSpeedUpOnEncounter_Spd_03</v>
          </cell>
          <cell r="B284" t="str">
            <v>LP_AtkSpeedUpOnEncounter_Spd</v>
          </cell>
          <cell r="C284" t="str">
            <v/>
          </cell>
          <cell r="D284">
            <v>3</v>
          </cell>
          <cell r="E284" t="str">
            <v>ChangeActorStatus</v>
          </cell>
          <cell r="H284" t="str">
            <v/>
          </cell>
          <cell r="I284">
            <v>5.5</v>
          </cell>
          <cell r="J284">
            <v>0.92812500000000009</v>
          </cell>
          <cell r="M284" t="str">
            <v>AttackSpeedAddRate</v>
          </cell>
          <cell r="O284">
            <v>3</v>
          </cell>
          <cell r="R284">
            <v>1</v>
          </cell>
          <cell r="S284">
            <v>1</v>
          </cell>
          <cell r="W284" t="str">
            <v>Magic_circle_11_D</v>
          </cell>
        </row>
        <row r="285">
          <cell r="A285" t="str">
            <v>LP_AtkSpeedUpOnEncounter_Spd_04</v>
          </cell>
          <cell r="B285" t="str">
            <v>LP_AtkSpeedUpOnEncounter_Spd</v>
          </cell>
          <cell r="C285" t="str">
            <v/>
          </cell>
          <cell r="D285">
            <v>4</v>
          </cell>
          <cell r="E285" t="str">
            <v>ChangeActorStatus</v>
          </cell>
          <cell r="H285" t="str">
            <v/>
          </cell>
          <cell r="I285">
            <v>6</v>
          </cell>
          <cell r="J285">
            <v>1.29375</v>
          </cell>
          <cell r="M285" t="str">
            <v>AttackSpeedAddRate</v>
          </cell>
          <cell r="O285">
            <v>3</v>
          </cell>
          <cell r="R285">
            <v>1</v>
          </cell>
          <cell r="S285">
            <v>1</v>
          </cell>
          <cell r="W285" t="str">
            <v>Magic_circle_11_D</v>
          </cell>
        </row>
        <row r="286">
          <cell r="A286" t="str">
            <v>LP_AtkSpeedUpOnEncounter_Spd_05</v>
          </cell>
          <cell r="B286" t="str">
            <v>LP_AtkSpeedUpOnEncounter_Spd</v>
          </cell>
          <cell r="C286" t="str">
            <v/>
          </cell>
          <cell r="D286">
            <v>5</v>
          </cell>
          <cell r="E286" t="str">
            <v>ChangeActorStatus</v>
          </cell>
          <cell r="H286" t="str">
            <v/>
          </cell>
          <cell r="I286">
            <v>6.5</v>
          </cell>
          <cell r="J286">
            <v>1.6874999999999998</v>
          </cell>
          <cell r="M286" t="str">
            <v>AttackSpeedAddRate</v>
          </cell>
          <cell r="O286">
            <v>3</v>
          </cell>
          <cell r="R286">
            <v>1</v>
          </cell>
          <cell r="S286">
            <v>1</v>
          </cell>
          <cell r="W286" t="str">
            <v>Magic_circle_11_D</v>
          </cell>
        </row>
        <row r="287">
          <cell r="A287" t="str">
            <v>LP_AtkSpeedUpOnEncounter_Spd_06</v>
          </cell>
          <cell r="B287" t="str">
            <v>LP_AtkSpeedUpOnEncounter_Spd</v>
          </cell>
          <cell r="C287" t="str">
            <v/>
          </cell>
          <cell r="D287">
            <v>6</v>
          </cell>
          <cell r="E287" t="str">
            <v>ChangeActorStatus</v>
          </cell>
          <cell r="H287" t="str">
            <v/>
          </cell>
          <cell r="I287">
            <v>7</v>
          </cell>
          <cell r="J287">
            <v>2.109375</v>
          </cell>
          <cell r="M287" t="str">
            <v>AttackSpeedAddRate</v>
          </cell>
          <cell r="O287">
            <v>3</v>
          </cell>
          <cell r="R287">
            <v>1</v>
          </cell>
          <cell r="S287">
            <v>1</v>
          </cell>
          <cell r="W287" t="str">
            <v>Magic_circle_11_D</v>
          </cell>
        </row>
        <row r="288">
          <cell r="A288" t="str">
            <v>LP_AtkSpeedUpOnEncounter_Spd_07</v>
          </cell>
          <cell r="B288" t="str">
            <v>LP_AtkSpeedUpOnEncounter_Spd</v>
          </cell>
          <cell r="C288" t="str">
            <v/>
          </cell>
          <cell r="D288">
            <v>7</v>
          </cell>
          <cell r="E288" t="str">
            <v>ChangeActorStatus</v>
          </cell>
          <cell r="H288" t="str">
            <v/>
          </cell>
          <cell r="I288">
            <v>7.5</v>
          </cell>
          <cell r="J288">
            <v>2.5593750000000002</v>
          </cell>
          <cell r="M288" t="str">
            <v>AttackSpeedAddRate</v>
          </cell>
          <cell r="O288">
            <v>3</v>
          </cell>
          <cell r="R288">
            <v>1</v>
          </cell>
          <cell r="S288">
            <v>1</v>
          </cell>
          <cell r="W288" t="str">
            <v>Magic_circle_11_D</v>
          </cell>
        </row>
        <row r="289">
          <cell r="A289" t="str">
            <v>LP_AtkSpeedUpOnEncounter_Spd_08</v>
          </cell>
          <cell r="B289" t="str">
            <v>LP_AtkSpeedUpOnEncounter_Spd</v>
          </cell>
          <cell r="C289" t="str">
            <v/>
          </cell>
          <cell r="D289">
            <v>8</v>
          </cell>
          <cell r="E289" t="str">
            <v>ChangeActorStatus</v>
          </cell>
          <cell r="H289" t="str">
            <v/>
          </cell>
          <cell r="I289">
            <v>8</v>
          </cell>
          <cell r="J289">
            <v>3.0375000000000001</v>
          </cell>
          <cell r="M289" t="str">
            <v>AttackSpeedAddRate</v>
          </cell>
          <cell r="O289">
            <v>3</v>
          </cell>
          <cell r="R289">
            <v>1</v>
          </cell>
          <cell r="S289">
            <v>1</v>
          </cell>
          <cell r="W289" t="str">
            <v>Magic_circle_11_D</v>
          </cell>
        </row>
        <row r="290">
          <cell r="A290" t="str">
            <v>LP_AtkSpeedUpOnEncounter_Spd_09</v>
          </cell>
          <cell r="B290" t="str">
            <v>LP_AtkSpeedUpOnEncounter_Spd</v>
          </cell>
          <cell r="C290" t="str">
            <v/>
          </cell>
          <cell r="D290">
            <v>9</v>
          </cell>
          <cell r="E290" t="str">
            <v>ChangeActorStatus</v>
          </cell>
          <cell r="H290" t="str">
            <v/>
          </cell>
          <cell r="I290">
            <v>8.5</v>
          </cell>
          <cell r="J290">
            <v>3.5437499999999993</v>
          </cell>
          <cell r="M290" t="str">
            <v>AttackSpeedAddRate</v>
          </cell>
          <cell r="O290">
            <v>3</v>
          </cell>
          <cell r="R290">
            <v>1</v>
          </cell>
          <cell r="S290">
            <v>1</v>
          </cell>
          <cell r="W290" t="str">
            <v>Magic_circle_11_D</v>
          </cell>
        </row>
        <row r="291">
          <cell r="A291" t="str">
            <v>LP_AtkSpeedUpOnEncounterBetter_01</v>
          </cell>
          <cell r="B291" t="str">
            <v>LP_AtkSpeedUpOnEncounterBetter</v>
          </cell>
          <cell r="C291" t="str">
            <v/>
          </cell>
          <cell r="D291">
            <v>1</v>
          </cell>
          <cell r="E291" t="str">
            <v>CallAffectorValue</v>
          </cell>
          <cell r="H291" t="str">
            <v/>
          </cell>
          <cell r="I291">
            <v>-1</v>
          </cell>
          <cell r="O291" t="str">
            <v/>
          </cell>
          <cell r="Q291" t="str">
            <v>OnStartStage</v>
          </cell>
          <cell r="S291">
            <v>1</v>
          </cell>
          <cell r="U291" t="str">
            <v>LP_AtkSpeedUpOnEncounterBetter_Spd</v>
          </cell>
        </row>
        <row r="292">
          <cell r="A292" t="str">
            <v>LP_AtkSpeedUpOnEncounterBetter_02</v>
          </cell>
          <cell r="B292" t="str">
            <v>LP_AtkSpeedUpOnEncounterBetter</v>
          </cell>
          <cell r="C292" t="str">
            <v/>
          </cell>
          <cell r="D292">
            <v>2</v>
          </cell>
          <cell r="E292" t="str">
            <v>CallAffectorValue</v>
          </cell>
          <cell r="H292" t="str">
            <v/>
          </cell>
          <cell r="I292">
            <v>-1</v>
          </cell>
          <cell r="O292" t="str">
            <v/>
          </cell>
          <cell r="Q292" t="str">
            <v>OnStartStage</v>
          </cell>
          <cell r="S292">
            <v>1</v>
          </cell>
          <cell r="U292" t="str">
            <v>LP_AtkSpeedUpOnEncounterBetter_Spd</v>
          </cell>
        </row>
        <row r="293">
          <cell r="A293" t="str">
            <v>LP_AtkSpeedUpOnEncounterBetter_03</v>
          </cell>
          <cell r="B293" t="str">
            <v>LP_AtkSpeedUpOnEncounterBetter</v>
          </cell>
          <cell r="C293" t="str">
            <v/>
          </cell>
          <cell r="D293">
            <v>3</v>
          </cell>
          <cell r="E293" t="str">
            <v>CallAffectorValue</v>
          </cell>
          <cell r="H293" t="str">
            <v/>
          </cell>
          <cell r="I293">
            <v>-1</v>
          </cell>
          <cell r="O293" t="str">
            <v/>
          </cell>
          <cell r="Q293" t="str">
            <v>OnStartStage</v>
          </cell>
          <cell r="S293">
            <v>1</v>
          </cell>
          <cell r="U293" t="str">
            <v>LP_AtkSpeedUpOnEncounterBetter_Spd</v>
          </cell>
        </row>
        <row r="294">
          <cell r="A294" t="str">
            <v>LP_AtkSpeedUpOnEncounterBetter_04</v>
          </cell>
          <cell r="B294" t="str">
            <v>LP_AtkSpeedUpOnEncounterBetter</v>
          </cell>
          <cell r="C294" t="str">
            <v/>
          </cell>
          <cell r="D294">
            <v>4</v>
          </cell>
          <cell r="E294" t="str">
            <v>CallAffectorValue</v>
          </cell>
          <cell r="H294" t="str">
            <v/>
          </cell>
          <cell r="I294">
            <v>-1</v>
          </cell>
          <cell r="O294" t="str">
            <v/>
          </cell>
          <cell r="Q294" t="str">
            <v>OnStartStage</v>
          </cell>
          <cell r="S294">
            <v>1</v>
          </cell>
          <cell r="U294" t="str">
            <v>LP_AtkSpeedUpOnEncounterBetter_Spd</v>
          </cell>
        </row>
        <row r="295">
          <cell r="A295" t="str">
            <v>LP_AtkSpeedUpOnEncounterBetter_05</v>
          </cell>
          <cell r="B295" t="str">
            <v>LP_AtkSpeedUpOnEncounterBetter</v>
          </cell>
          <cell r="C295" t="str">
            <v/>
          </cell>
          <cell r="D295">
            <v>5</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LP_AtkSpeedUpOnEncounterBetter_Spd_01</v>
          </cell>
          <cell r="B296" t="str">
            <v>LP_AtkSpeedUpOnEncounterBetter_Spd</v>
          </cell>
          <cell r="C296" t="str">
            <v/>
          </cell>
          <cell r="D296">
            <v>1</v>
          </cell>
          <cell r="E296" t="str">
            <v>ChangeActorStatus</v>
          </cell>
          <cell r="H296" t="str">
            <v/>
          </cell>
          <cell r="I296">
            <v>4.5</v>
          </cell>
          <cell r="J296">
            <v>0.46875</v>
          </cell>
          <cell r="M296" t="str">
            <v>AttackSpeedAddRate</v>
          </cell>
          <cell r="O296">
            <v>3</v>
          </cell>
          <cell r="R296">
            <v>1</v>
          </cell>
          <cell r="S296">
            <v>1</v>
          </cell>
          <cell r="W296" t="str">
            <v>Magic_circle_11_D</v>
          </cell>
        </row>
        <row r="297">
          <cell r="A297" t="str">
            <v>LP_AtkSpeedUpOnEncounterBetter_Spd_02</v>
          </cell>
          <cell r="B297" t="str">
            <v>LP_AtkSpeedUpOnEncounterBetter_Spd</v>
          </cell>
          <cell r="C297" t="str">
            <v/>
          </cell>
          <cell r="D297">
            <v>2</v>
          </cell>
          <cell r="E297" t="str">
            <v>ChangeActorStatus</v>
          </cell>
          <cell r="H297" t="str">
            <v/>
          </cell>
          <cell r="I297">
            <v>5.5</v>
          </cell>
          <cell r="J297">
            <v>0.98437500000000011</v>
          </cell>
          <cell r="M297" t="str">
            <v>AttackSpeedAddRate</v>
          </cell>
          <cell r="O297">
            <v>3</v>
          </cell>
          <cell r="R297">
            <v>1</v>
          </cell>
          <cell r="S297">
            <v>1</v>
          </cell>
          <cell r="W297" t="str">
            <v>Magic_circle_11_D</v>
          </cell>
        </row>
        <row r="298">
          <cell r="A298" t="str">
            <v>LP_AtkSpeedUpOnEncounterBetter_Spd_03</v>
          </cell>
          <cell r="B298" t="str">
            <v>LP_AtkSpeedUpOnEncounterBetter_Spd</v>
          </cell>
          <cell r="C298" t="str">
            <v/>
          </cell>
          <cell r="D298">
            <v>3</v>
          </cell>
          <cell r="E298" t="str">
            <v>ChangeActorStatus</v>
          </cell>
          <cell r="H298" t="str">
            <v/>
          </cell>
          <cell r="I298">
            <v>6.5</v>
          </cell>
          <cell r="J298">
            <v>1.546875</v>
          </cell>
          <cell r="M298" t="str">
            <v>AttackSpeedAddRate</v>
          </cell>
          <cell r="O298">
            <v>3</v>
          </cell>
          <cell r="R298">
            <v>1</v>
          </cell>
          <cell r="S298">
            <v>1</v>
          </cell>
          <cell r="W298" t="str">
            <v>Magic_circle_11_D</v>
          </cell>
        </row>
        <row r="299">
          <cell r="A299" t="str">
            <v>LP_AtkSpeedUpOnEncounterBetter_Spd_04</v>
          </cell>
          <cell r="B299" t="str">
            <v>LP_AtkSpeedUpOnEncounterBetter_Spd</v>
          </cell>
          <cell r="C299" t="str">
            <v/>
          </cell>
          <cell r="D299">
            <v>4</v>
          </cell>
          <cell r="E299" t="str">
            <v>ChangeActorStatus</v>
          </cell>
          <cell r="H299" t="str">
            <v/>
          </cell>
          <cell r="I299">
            <v>7.5</v>
          </cell>
          <cell r="J299">
            <v>2.15625</v>
          </cell>
          <cell r="M299" t="str">
            <v>AttackSpeedAddRate</v>
          </cell>
          <cell r="O299">
            <v>3</v>
          </cell>
          <cell r="R299">
            <v>1</v>
          </cell>
          <cell r="S299">
            <v>1</v>
          </cell>
          <cell r="W299" t="str">
            <v>Magic_circle_11_D</v>
          </cell>
        </row>
        <row r="300">
          <cell r="A300" t="str">
            <v>LP_AtkSpeedUpOnEncounterBetter_Spd_05</v>
          </cell>
          <cell r="B300" t="str">
            <v>LP_AtkSpeedUpOnEncounterBetter_Spd</v>
          </cell>
          <cell r="C300" t="str">
            <v/>
          </cell>
          <cell r="D300">
            <v>5</v>
          </cell>
          <cell r="E300" t="str">
            <v>ChangeActorStatus</v>
          </cell>
          <cell r="H300" t="str">
            <v/>
          </cell>
          <cell r="I300">
            <v>8.5</v>
          </cell>
          <cell r="J300">
            <v>2.8125</v>
          </cell>
          <cell r="M300" t="str">
            <v>AttackSpeedAddRate</v>
          </cell>
          <cell r="O300">
            <v>3</v>
          </cell>
          <cell r="R300">
            <v>1</v>
          </cell>
          <cell r="S300">
            <v>1</v>
          </cell>
          <cell r="W300" t="str">
            <v>Magic_circle_11_D</v>
          </cell>
        </row>
        <row r="301">
          <cell r="A301" t="str">
            <v>LP_VampireOnAttack_01</v>
          </cell>
          <cell r="B301" t="str">
            <v>LP_VampireOnAttack</v>
          </cell>
          <cell r="C301" t="str">
            <v/>
          </cell>
          <cell r="D301">
            <v>1</v>
          </cell>
          <cell r="E301" t="str">
            <v>Vampire</v>
          </cell>
          <cell r="H301" t="str">
            <v/>
          </cell>
          <cell r="I301">
            <v>-1</v>
          </cell>
          <cell r="L301">
            <v>0.15</v>
          </cell>
          <cell r="O301" t="str">
            <v/>
          </cell>
          <cell r="S301" t="str">
            <v/>
          </cell>
        </row>
        <row r="302">
          <cell r="A302" t="str">
            <v>LP_VampireOnAttack_02</v>
          </cell>
          <cell r="B302" t="str">
            <v>LP_VampireOnAttack</v>
          </cell>
          <cell r="C302" t="str">
            <v/>
          </cell>
          <cell r="D302">
            <v>2</v>
          </cell>
          <cell r="E302" t="str">
            <v>Vampire</v>
          </cell>
          <cell r="H302" t="str">
            <v/>
          </cell>
          <cell r="I302">
            <v>-1</v>
          </cell>
          <cell r="L302">
            <v>0.315</v>
          </cell>
          <cell r="O302" t="str">
            <v/>
          </cell>
          <cell r="S302" t="str">
            <v/>
          </cell>
        </row>
        <row r="303">
          <cell r="A303" t="str">
            <v>LP_VampireOnAttack_03</v>
          </cell>
          <cell r="B303" t="str">
            <v>LP_VampireOnAttack</v>
          </cell>
          <cell r="C303" t="str">
            <v/>
          </cell>
          <cell r="D303">
            <v>3</v>
          </cell>
          <cell r="E303" t="str">
            <v>Vampire</v>
          </cell>
          <cell r="H303" t="str">
            <v/>
          </cell>
          <cell r="I303">
            <v>-1</v>
          </cell>
          <cell r="L303">
            <v>0.49500000000000005</v>
          </cell>
          <cell r="O303" t="str">
            <v/>
          </cell>
          <cell r="S303" t="str">
            <v/>
          </cell>
        </row>
        <row r="304">
          <cell r="A304" t="str">
            <v>LP_VampireOnAttack_04</v>
          </cell>
          <cell r="B304" t="str">
            <v>LP_VampireOnAttack</v>
          </cell>
          <cell r="C304" t="str">
            <v/>
          </cell>
          <cell r="D304">
            <v>4</v>
          </cell>
          <cell r="E304" t="str">
            <v>Vampire</v>
          </cell>
          <cell r="H304" t="str">
            <v/>
          </cell>
          <cell r="I304">
            <v>-1</v>
          </cell>
          <cell r="L304">
            <v>0.69</v>
          </cell>
          <cell r="O304" t="str">
            <v/>
          </cell>
          <cell r="S304" t="str">
            <v/>
          </cell>
        </row>
        <row r="305">
          <cell r="A305" t="str">
            <v>LP_VampireOnAttack_05</v>
          </cell>
          <cell r="B305" t="str">
            <v>LP_VampireOnAttack</v>
          </cell>
          <cell r="C305" t="str">
            <v/>
          </cell>
          <cell r="D305">
            <v>5</v>
          </cell>
          <cell r="E305" t="str">
            <v>Vampire</v>
          </cell>
          <cell r="H305" t="str">
            <v/>
          </cell>
          <cell r="I305">
            <v>-1</v>
          </cell>
          <cell r="L305">
            <v>0.89999999999999991</v>
          </cell>
          <cell r="O305" t="str">
            <v/>
          </cell>
          <cell r="S305" t="str">
            <v/>
          </cell>
        </row>
        <row r="306">
          <cell r="A306" t="str">
            <v>LP_VampireOnAttack_06</v>
          </cell>
          <cell r="B306" t="str">
            <v>LP_VampireOnAttack</v>
          </cell>
          <cell r="C306" t="str">
            <v/>
          </cell>
          <cell r="D306">
            <v>6</v>
          </cell>
          <cell r="E306" t="str">
            <v>Vampire</v>
          </cell>
          <cell r="H306" t="str">
            <v/>
          </cell>
          <cell r="I306">
            <v>-1</v>
          </cell>
          <cell r="L306">
            <v>1.125</v>
          </cell>
          <cell r="O306" t="str">
            <v/>
          </cell>
          <cell r="S306" t="str">
            <v/>
          </cell>
        </row>
        <row r="307">
          <cell r="A307" t="str">
            <v>LP_VampireOnAttack_07</v>
          </cell>
          <cell r="B307" t="str">
            <v>LP_VampireOnAttack</v>
          </cell>
          <cell r="C307" t="str">
            <v/>
          </cell>
          <cell r="D307">
            <v>7</v>
          </cell>
          <cell r="E307" t="str">
            <v>Vampire</v>
          </cell>
          <cell r="H307" t="str">
            <v/>
          </cell>
          <cell r="I307">
            <v>-1</v>
          </cell>
          <cell r="L307">
            <v>1.3650000000000002</v>
          </cell>
          <cell r="O307" t="str">
            <v/>
          </cell>
          <cell r="S307" t="str">
            <v/>
          </cell>
        </row>
        <row r="308">
          <cell r="A308" t="str">
            <v>LP_VampireOnAttack_08</v>
          </cell>
          <cell r="B308" t="str">
            <v>LP_VampireOnAttack</v>
          </cell>
          <cell r="C308" t="str">
            <v/>
          </cell>
          <cell r="D308">
            <v>8</v>
          </cell>
          <cell r="E308" t="str">
            <v>Vampire</v>
          </cell>
          <cell r="H308" t="str">
            <v/>
          </cell>
          <cell r="I308">
            <v>-1</v>
          </cell>
          <cell r="L308">
            <v>1.62</v>
          </cell>
          <cell r="O308" t="str">
            <v/>
          </cell>
          <cell r="S308" t="str">
            <v/>
          </cell>
        </row>
        <row r="309">
          <cell r="A309" t="str">
            <v>LP_VampireOnAttack_09</v>
          </cell>
          <cell r="B309" t="str">
            <v>LP_VampireOnAttack</v>
          </cell>
          <cell r="C309" t="str">
            <v/>
          </cell>
          <cell r="D309">
            <v>9</v>
          </cell>
          <cell r="E309" t="str">
            <v>Vampire</v>
          </cell>
          <cell r="H309" t="str">
            <v/>
          </cell>
          <cell r="I309">
            <v>-1</v>
          </cell>
          <cell r="L309">
            <v>1.89</v>
          </cell>
          <cell r="O309" t="str">
            <v/>
          </cell>
          <cell r="S309" t="str">
            <v/>
          </cell>
        </row>
        <row r="310">
          <cell r="A310" t="str">
            <v>LP_VampireOnAttackBetter_01</v>
          </cell>
          <cell r="B310" t="str">
            <v>LP_VampireOnAttackBetter</v>
          </cell>
          <cell r="C310" t="str">
            <v/>
          </cell>
          <cell r="D310">
            <v>1</v>
          </cell>
          <cell r="E310" t="str">
            <v>Vampire</v>
          </cell>
          <cell r="H310" t="str">
            <v/>
          </cell>
          <cell r="I310">
            <v>-1</v>
          </cell>
          <cell r="L310">
            <v>0.25</v>
          </cell>
          <cell r="O310" t="str">
            <v/>
          </cell>
          <cell r="S310" t="str">
            <v/>
          </cell>
        </row>
        <row r="311">
          <cell r="A311" t="str">
            <v>LP_VampireOnAttackBetter_02</v>
          </cell>
          <cell r="B311" t="str">
            <v>LP_VampireOnAttackBetter</v>
          </cell>
          <cell r="C311" t="str">
            <v/>
          </cell>
          <cell r="D311">
            <v>2</v>
          </cell>
          <cell r="E311" t="str">
            <v>Vampire</v>
          </cell>
          <cell r="H311" t="str">
            <v/>
          </cell>
          <cell r="I311">
            <v>-1</v>
          </cell>
          <cell r="L311">
            <v>0.52500000000000002</v>
          </cell>
          <cell r="O311" t="str">
            <v/>
          </cell>
          <cell r="S311" t="str">
            <v/>
          </cell>
        </row>
        <row r="312">
          <cell r="A312" t="str">
            <v>LP_VampireOnAttackBetter_03</v>
          </cell>
          <cell r="B312" t="str">
            <v>LP_VampireOnAttackBetter</v>
          </cell>
          <cell r="C312" t="str">
            <v/>
          </cell>
          <cell r="D312">
            <v>3</v>
          </cell>
          <cell r="E312" t="str">
            <v>Vampire</v>
          </cell>
          <cell r="H312" t="str">
            <v/>
          </cell>
          <cell r="I312">
            <v>-1</v>
          </cell>
          <cell r="L312">
            <v>0.82500000000000007</v>
          </cell>
          <cell r="O312" t="str">
            <v/>
          </cell>
          <cell r="S312" t="str">
            <v/>
          </cell>
        </row>
        <row r="313">
          <cell r="A313" t="str">
            <v>LP_VampireOnAttackBetter_04</v>
          </cell>
          <cell r="B313" t="str">
            <v>LP_VampireOnAttackBetter</v>
          </cell>
          <cell r="C313" t="str">
            <v/>
          </cell>
          <cell r="D313">
            <v>4</v>
          </cell>
          <cell r="E313" t="str">
            <v>Vampire</v>
          </cell>
          <cell r="H313" t="str">
            <v/>
          </cell>
          <cell r="I313">
            <v>-1</v>
          </cell>
          <cell r="L313">
            <v>1.1499999999999999</v>
          </cell>
          <cell r="O313" t="str">
            <v/>
          </cell>
          <cell r="S313" t="str">
            <v/>
          </cell>
        </row>
        <row r="314">
          <cell r="A314" t="str">
            <v>LP_VampireOnAttackBetter_05</v>
          </cell>
          <cell r="B314" t="str">
            <v>LP_VampireOnAttackBetter</v>
          </cell>
          <cell r="C314" t="str">
            <v/>
          </cell>
          <cell r="D314">
            <v>5</v>
          </cell>
          <cell r="E314" t="str">
            <v>Vampire</v>
          </cell>
          <cell r="H314" t="str">
            <v/>
          </cell>
          <cell r="I314">
            <v>-1</v>
          </cell>
          <cell r="L314">
            <v>1.5</v>
          </cell>
          <cell r="O314" t="str">
            <v/>
          </cell>
          <cell r="S314" t="str">
            <v/>
          </cell>
        </row>
        <row r="315">
          <cell r="A315" t="str">
            <v>LP_RecoverOnAttacked_01</v>
          </cell>
          <cell r="B315" t="str">
            <v>LP_RecoverOnAttacked</v>
          </cell>
          <cell r="C315" t="str">
            <v/>
          </cell>
          <cell r="D315">
            <v>1</v>
          </cell>
          <cell r="E315" t="str">
            <v>CallAffectorValue</v>
          </cell>
          <cell r="H315" t="str">
            <v/>
          </cell>
          <cell r="I315">
            <v>-1</v>
          </cell>
          <cell r="O315" t="str">
            <v/>
          </cell>
          <cell r="Q315" t="str">
            <v>OnDamage</v>
          </cell>
          <cell r="S315">
            <v>4</v>
          </cell>
          <cell r="U315" t="str">
            <v>LP_RecoverOnAttacked_Heal</v>
          </cell>
        </row>
        <row r="316">
          <cell r="A316" t="str">
            <v>LP_RecoverOnAttacked_02</v>
          </cell>
          <cell r="B316" t="str">
            <v>LP_RecoverOnAttacked</v>
          </cell>
          <cell r="C316" t="str">
            <v/>
          </cell>
          <cell r="D316">
            <v>2</v>
          </cell>
          <cell r="E316" t="str">
            <v>CallAffectorValue</v>
          </cell>
          <cell r="H316" t="str">
            <v/>
          </cell>
          <cell r="I316">
            <v>-1</v>
          </cell>
          <cell r="O316" t="str">
            <v/>
          </cell>
          <cell r="Q316" t="str">
            <v>OnDamage</v>
          </cell>
          <cell r="S316">
            <v>4</v>
          </cell>
          <cell r="U316" t="str">
            <v>LP_RecoverOnAttacked_Heal</v>
          </cell>
        </row>
        <row r="317">
          <cell r="A317" t="str">
            <v>LP_RecoverOnAttacked_03</v>
          </cell>
          <cell r="B317" t="str">
            <v>LP_RecoverOnAttacked</v>
          </cell>
          <cell r="C317" t="str">
            <v/>
          </cell>
          <cell r="D317">
            <v>3</v>
          </cell>
          <cell r="E317" t="str">
            <v>CallAffectorValue</v>
          </cell>
          <cell r="H317" t="str">
            <v/>
          </cell>
          <cell r="I317">
            <v>-1</v>
          </cell>
          <cell r="O317" t="str">
            <v/>
          </cell>
          <cell r="Q317" t="str">
            <v>OnDamage</v>
          </cell>
          <cell r="S317">
            <v>4</v>
          </cell>
          <cell r="U317" t="str">
            <v>LP_RecoverOnAttacked_Heal</v>
          </cell>
        </row>
        <row r="318">
          <cell r="A318" t="str">
            <v>LP_RecoverOnAttacked_04</v>
          </cell>
          <cell r="B318" t="str">
            <v>LP_RecoverOnAttacked</v>
          </cell>
          <cell r="C318" t="str">
            <v/>
          </cell>
          <cell r="D318">
            <v>4</v>
          </cell>
          <cell r="E318" t="str">
            <v>CallAffectorValue</v>
          </cell>
          <cell r="H318" t="str">
            <v/>
          </cell>
          <cell r="I318">
            <v>-1</v>
          </cell>
          <cell r="O318" t="str">
            <v/>
          </cell>
          <cell r="Q318" t="str">
            <v>OnDamage</v>
          </cell>
          <cell r="S318">
            <v>4</v>
          </cell>
          <cell r="U318" t="str">
            <v>LP_RecoverOnAttacked_Heal</v>
          </cell>
        </row>
        <row r="319">
          <cell r="A319" t="str">
            <v>LP_RecoverOnAttacked_05</v>
          </cell>
          <cell r="B319" t="str">
            <v>LP_RecoverOnAttacked</v>
          </cell>
          <cell r="C319" t="str">
            <v/>
          </cell>
          <cell r="D319">
            <v>5</v>
          </cell>
          <cell r="E319" t="str">
            <v>CallAffectorValue</v>
          </cell>
          <cell r="H319" t="str">
            <v/>
          </cell>
          <cell r="I319">
            <v>-1</v>
          </cell>
          <cell r="O319" t="str">
            <v/>
          </cell>
          <cell r="Q319" t="str">
            <v>OnDamage</v>
          </cell>
          <cell r="S319">
            <v>4</v>
          </cell>
          <cell r="U319" t="str">
            <v>LP_RecoverOnAttacked_Heal</v>
          </cell>
        </row>
        <row r="320">
          <cell r="A320" t="str">
            <v>LP_RecoverOnAttacked_Heal_01</v>
          </cell>
          <cell r="B320" t="str">
            <v>LP_RecoverOnAttacked_Heal</v>
          </cell>
          <cell r="C320" t="str">
            <v/>
          </cell>
          <cell r="D320">
            <v>1</v>
          </cell>
          <cell r="E320" t="str">
            <v>HealOverTime</v>
          </cell>
          <cell r="H320" t="str">
            <v/>
          </cell>
          <cell r="I320">
            <v>4.6999999999999984</v>
          </cell>
          <cell r="J320">
            <v>0.91999999999999982</v>
          </cell>
          <cell r="L320">
            <v>8.8888888888888892E-2</v>
          </cell>
          <cell r="O320" t="str">
            <v/>
          </cell>
          <cell r="S320" t="str">
            <v/>
          </cell>
        </row>
        <row r="321">
          <cell r="A321" t="str">
            <v>LP_RecoverOnAttacked_Heal_02</v>
          </cell>
          <cell r="B321" t="str">
            <v>LP_RecoverOnAttacked_Heal</v>
          </cell>
          <cell r="C321" t="str">
            <v/>
          </cell>
          <cell r="D321">
            <v>2</v>
          </cell>
          <cell r="E321" t="str">
            <v>HealOverTime</v>
          </cell>
          <cell r="H321" t="str">
            <v/>
          </cell>
          <cell r="I321">
            <v>4.2999999999999989</v>
          </cell>
          <cell r="J321">
            <v>0.83999999999999986</v>
          </cell>
          <cell r="L321">
            <v>0.12537313432835823</v>
          </cell>
          <cell r="O321" t="str">
            <v/>
          </cell>
          <cell r="S321" t="str">
            <v/>
          </cell>
        </row>
        <row r="322">
          <cell r="A322" t="str">
            <v>LP_RecoverOnAttacked_Heal_03</v>
          </cell>
          <cell r="B322" t="str">
            <v>LP_RecoverOnAttacked_Heal</v>
          </cell>
          <cell r="C322" t="str">
            <v/>
          </cell>
          <cell r="D322">
            <v>3</v>
          </cell>
          <cell r="E322" t="str">
            <v>HealOverTime</v>
          </cell>
          <cell r="H322" t="str">
            <v/>
          </cell>
          <cell r="I322">
            <v>3.8999999999999995</v>
          </cell>
          <cell r="J322">
            <v>0.7599999999999999</v>
          </cell>
          <cell r="L322">
            <v>0.14505494505494507</v>
          </cell>
          <cell r="O322" t="str">
            <v/>
          </cell>
          <cell r="S322" t="str">
            <v/>
          </cell>
        </row>
        <row r="323">
          <cell r="A323" t="str">
            <v>LP_RecoverOnAttacked_Heal_04</v>
          </cell>
          <cell r="B323" t="str">
            <v>LP_RecoverOnAttacked_Heal</v>
          </cell>
          <cell r="C323" t="str">
            <v/>
          </cell>
          <cell r="D323">
            <v>4</v>
          </cell>
          <cell r="E323" t="str">
            <v>HealOverTime</v>
          </cell>
          <cell r="H323" t="str">
            <v/>
          </cell>
          <cell r="I323">
            <v>3.4999999999999996</v>
          </cell>
          <cell r="J323">
            <v>0.67999999999999994</v>
          </cell>
          <cell r="L323">
            <v>0.15726495726495726</v>
          </cell>
          <cell r="O323" t="str">
            <v/>
          </cell>
          <cell r="S323" t="str">
            <v/>
          </cell>
        </row>
        <row r="324">
          <cell r="A324" t="str">
            <v>LP_RecoverOnAttacked_Heal_05</v>
          </cell>
          <cell r="B324" t="str">
            <v>LP_RecoverOnAttacked_Heal</v>
          </cell>
          <cell r="C324" t="str">
            <v/>
          </cell>
          <cell r="D324">
            <v>5</v>
          </cell>
          <cell r="E324" t="str">
            <v>HealOverTime</v>
          </cell>
          <cell r="H324" t="str">
            <v/>
          </cell>
          <cell r="I324">
            <v>3.1</v>
          </cell>
          <cell r="J324">
            <v>0.6</v>
          </cell>
          <cell r="L324">
            <v>0.16551724137931034</v>
          </cell>
          <cell r="O324" t="str">
            <v/>
          </cell>
          <cell r="S324" t="str">
            <v/>
          </cell>
        </row>
        <row r="325">
          <cell r="A325" t="str">
            <v>LP_ReflectOnAttacked_01</v>
          </cell>
          <cell r="B325" t="str">
            <v>LP_ReflectOnAttacked</v>
          </cell>
          <cell r="C325" t="str">
            <v/>
          </cell>
          <cell r="D325">
            <v>1</v>
          </cell>
          <cell r="E325" t="str">
            <v>ReflectDamage</v>
          </cell>
          <cell r="H325" t="str">
            <v/>
          </cell>
          <cell r="I325">
            <v>-1</v>
          </cell>
          <cell r="J325">
            <v>0.93377528089887663</v>
          </cell>
          <cell r="O325" t="str">
            <v/>
          </cell>
          <cell r="S325" t="str">
            <v/>
          </cell>
        </row>
        <row r="326">
          <cell r="A326" t="str">
            <v>LP_ReflectOnAttacked_02</v>
          </cell>
          <cell r="B326" t="str">
            <v>LP_ReflectOnAttacked</v>
          </cell>
          <cell r="C326" t="str">
            <v/>
          </cell>
          <cell r="D326">
            <v>2</v>
          </cell>
          <cell r="E326" t="str">
            <v>ReflectDamage</v>
          </cell>
          <cell r="H326" t="str">
            <v/>
          </cell>
          <cell r="I326">
            <v>-1</v>
          </cell>
          <cell r="J326">
            <v>2.2014964610717898</v>
          </cell>
          <cell r="O326" t="str">
            <v/>
          </cell>
          <cell r="S326" t="str">
            <v/>
          </cell>
        </row>
        <row r="327">
          <cell r="A327" t="str">
            <v>LP_ReflectOnAttacked_03</v>
          </cell>
          <cell r="B327" t="str">
            <v>LP_ReflectOnAttacked</v>
          </cell>
          <cell r="C327" t="str">
            <v/>
          </cell>
          <cell r="D327">
            <v>3</v>
          </cell>
          <cell r="E327" t="str">
            <v>ReflectDamage</v>
          </cell>
          <cell r="H327" t="str">
            <v/>
          </cell>
          <cell r="I327">
            <v>-1</v>
          </cell>
          <cell r="J327">
            <v>3.8477338195077495</v>
          </cell>
          <cell r="O327" t="str">
            <v/>
          </cell>
          <cell r="S327" t="str">
            <v/>
          </cell>
        </row>
        <row r="328">
          <cell r="A328" t="str">
            <v>LP_ReflectOnAttacked_04</v>
          </cell>
          <cell r="B328" t="str">
            <v>LP_ReflectOnAttacked</v>
          </cell>
          <cell r="C328" t="str">
            <v/>
          </cell>
          <cell r="D328">
            <v>4</v>
          </cell>
          <cell r="E328" t="str">
            <v>ReflectDamage</v>
          </cell>
          <cell r="H328" t="str">
            <v/>
          </cell>
          <cell r="I328">
            <v>-1</v>
          </cell>
          <cell r="J328">
            <v>5.9275139063862792</v>
          </cell>
          <cell r="O328" t="str">
            <v/>
          </cell>
          <cell r="S328" t="str">
            <v/>
          </cell>
        </row>
        <row r="329">
          <cell r="A329" t="str">
            <v>LP_ReflectOnAttacked_05</v>
          </cell>
          <cell r="B329" t="str">
            <v>LP_ReflectOnAttacked</v>
          </cell>
          <cell r="C329" t="str">
            <v/>
          </cell>
          <cell r="D329">
            <v>5</v>
          </cell>
          <cell r="E329" t="str">
            <v>ReflectDamage</v>
          </cell>
          <cell r="H329" t="str">
            <v/>
          </cell>
          <cell r="I329">
            <v>-1</v>
          </cell>
          <cell r="J329">
            <v>8.5104402985074614</v>
          </cell>
          <cell r="O329" t="str">
            <v/>
          </cell>
          <cell r="S329" t="str">
            <v/>
          </cell>
        </row>
        <row r="330">
          <cell r="A330" t="str">
            <v>LP_ReflectOnAttackedBetter_01</v>
          </cell>
          <cell r="B330" t="str">
            <v>LP_ReflectOnAttackedBetter</v>
          </cell>
          <cell r="C330" t="str">
            <v/>
          </cell>
          <cell r="D330">
            <v>1</v>
          </cell>
          <cell r="E330" t="str">
            <v>ReflectDamage</v>
          </cell>
          <cell r="H330" t="str">
            <v/>
          </cell>
          <cell r="I330">
            <v>-1</v>
          </cell>
          <cell r="J330">
            <v>1.6960408163265315</v>
          </cell>
          <cell r="O330" t="str">
            <v/>
          </cell>
          <cell r="S330" t="str">
            <v/>
          </cell>
        </row>
        <row r="331">
          <cell r="A331" t="str">
            <v>LP_ReflectOnAttackedBetter_02</v>
          </cell>
          <cell r="B331" t="str">
            <v>LP_ReflectOnAttackedBetter</v>
          </cell>
          <cell r="C331" t="str">
            <v/>
          </cell>
          <cell r="D331">
            <v>2</v>
          </cell>
          <cell r="E331" t="str">
            <v>ReflectDamage</v>
          </cell>
          <cell r="H331" t="str">
            <v/>
          </cell>
          <cell r="I331">
            <v>-1</v>
          </cell>
          <cell r="J331">
            <v>4.5603870967741944</v>
          </cell>
          <cell r="O331" t="str">
            <v/>
          </cell>
          <cell r="S331" t="str">
            <v/>
          </cell>
        </row>
        <row r="332">
          <cell r="A332" t="str">
            <v>LP_ReflectOnAttackedBetter_03</v>
          </cell>
          <cell r="B332" t="str">
            <v>LP_ReflectOnAttackedBetter</v>
          </cell>
          <cell r="C332" t="str">
            <v/>
          </cell>
          <cell r="D332">
            <v>3</v>
          </cell>
          <cell r="E332" t="str">
            <v>ReflectDamage</v>
          </cell>
          <cell r="H332" t="str">
            <v/>
          </cell>
          <cell r="I332">
            <v>-1</v>
          </cell>
          <cell r="J332">
            <v>8.9988443328550947</v>
          </cell>
          <cell r="O332" t="str">
            <v/>
          </cell>
          <cell r="S332" t="str">
            <v/>
          </cell>
        </row>
        <row r="333">
          <cell r="A333" t="str">
            <v>LP_AtkUpOnLowerHp_01</v>
          </cell>
          <cell r="B333" t="str">
            <v>LP_AtkUpOnLowerHp</v>
          </cell>
          <cell r="C333" t="str">
            <v/>
          </cell>
          <cell r="D333">
            <v>1</v>
          </cell>
          <cell r="E333" t="str">
            <v>AddAttackByHp</v>
          </cell>
          <cell r="H333" t="str">
            <v/>
          </cell>
          <cell r="I333">
            <v>-1</v>
          </cell>
          <cell r="J333">
            <v>0.35</v>
          </cell>
          <cell r="O333" t="str">
            <v/>
          </cell>
          <cell r="S333" t="str">
            <v/>
          </cell>
        </row>
        <row r="334">
          <cell r="A334" t="str">
            <v>LP_AtkUpOnLowerHp_02</v>
          </cell>
          <cell r="B334" t="str">
            <v>LP_AtkUpOnLowerHp</v>
          </cell>
          <cell r="C334" t="str">
            <v/>
          </cell>
          <cell r="D334">
            <v>2</v>
          </cell>
          <cell r="E334" t="str">
            <v>AddAttackByHp</v>
          </cell>
          <cell r="H334" t="str">
            <v/>
          </cell>
          <cell r="I334">
            <v>-1</v>
          </cell>
          <cell r="J334">
            <v>0.73499999999999999</v>
          </cell>
          <cell r="O334" t="str">
            <v/>
          </cell>
          <cell r="S334" t="str">
            <v/>
          </cell>
        </row>
        <row r="335">
          <cell r="A335" t="str">
            <v>LP_AtkUpOnLowerHp_03</v>
          </cell>
          <cell r="B335" t="str">
            <v>LP_AtkUpOnLowerHp</v>
          </cell>
          <cell r="C335" t="str">
            <v/>
          </cell>
          <cell r="D335">
            <v>3</v>
          </cell>
          <cell r="E335" t="str">
            <v>AddAttackByHp</v>
          </cell>
          <cell r="H335" t="str">
            <v/>
          </cell>
          <cell r="I335">
            <v>-1</v>
          </cell>
          <cell r="J335">
            <v>1.1549999999999998</v>
          </cell>
          <cell r="O335" t="str">
            <v/>
          </cell>
          <cell r="S335" t="str">
            <v/>
          </cell>
        </row>
        <row r="336">
          <cell r="A336" t="str">
            <v>LP_AtkUpOnLowerHp_04</v>
          </cell>
          <cell r="B336" t="str">
            <v>LP_AtkUpOnLowerHp</v>
          </cell>
          <cell r="C336" t="str">
            <v/>
          </cell>
          <cell r="D336">
            <v>4</v>
          </cell>
          <cell r="E336" t="str">
            <v>AddAttackByHp</v>
          </cell>
          <cell r="H336" t="str">
            <v/>
          </cell>
          <cell r="I336">
            <v>-1</v>
          </cell>
          <cell r="J336">
            <v>1.6099999999999999</v>
          </cell>
          <cell r="O336" t="str">
            <v/>
          </cell>
          <cell r="S336" t="str">
            <v/>
          </cell>
        </row>
        <row r="337">
          <cell r="A337" t="str">
            <v>LP_AtkUpOnLowerHp_05</v>
          </cell>
          <cell r="B337" t="str">
            <v>LP_AtkUpOnLowerHp</v>
          </cell>
          <cell r="C337" t="str">
            <v/>
          </cell>
          <cell r="D337">
            <v>5</v>
          </cell>
          <cell r="E337" t="str">
            <v>AddAttackByHp</v>
          </cell>
          <cell r="H337" t="str">
            <v/>
          </cell>
          <cell r="I337">
            <v>-1</v>
          </cell>
          <cell r="J337">
            <v>2.1</v>
          </cell>
          <cell r="O337" t="str">
            <v/>
          </cell>
          <cell r="S337" t="str">
            <v/>
          </cell>
        </row>
        <row r="338">
          <cell r="A338" t="str">
            <v>LP_AtkUpOnLowerHp_06</v>
          </cell>
          <cell r="B338" t="str">
            <v>LP_AtkUpOnLowerHp</v>
          </cell>
          <cell r="C338" t="str">
            <v/>
          </cell>
          <cell r="D338">
            <v>6</v>
          </cell>
          <cell r="E338" t="str">
            <v>AddAttackByHp</v>
          </cell>
          <cell r="H338" t="str">
            <v/>
          </cell>
          <cell r="I338">
            <v>-1</v>
          </cell>
          <cell r="J338">
            <v>2.625</v>
          </cell>
          <cell r="O338" t="str">
            <v/>
          </cell>
          <cell r="S338" t="str">
            <v/>
          </cell>
        </row>
        <row r="339">
          <cell r="A339" t="str">
            <v>LP_AtkUpOnLowerHp_07</v>
          </cell>
          <cell r="B339" t="str">
            <v>LP_AtkUpOnLowerHp</v>
          </cell>
          <cell r="C339" t="str">
            <v/>
          </cell>
          <cell r="D339">
            <v>7</v>
          </cell>
          <cell r="E339" t="str">
            <v>AddAttackByHp</v>
          </cell>
          <cell r="H339" t="str">
            <v/>
          </cell>
          <cell r="I339">
            <v>-1</v>
          </cell>
          <cell r="J339">
            <v>3.1850000000000005</v>
          </cell>
          <cell r="O339" t="str">
            <v/>
          </cell>
          <cell r="S339" t="str">
            <v/>
          </cell>
        </row>
        <row r="340">
          <cell r="A340" t="str">
            <v>LP_AtkUpOnLowerHp_08</v>
          </cell>
          <cell r="B340" t="str">
            <v>LP_AtkUpOnLowerHp</v>
          </cell>
          <cell r="C340" t="str">
            <v/>
          </cell>
          <cell r="D340">
            <v>8</v>
          </cell>
          <cell r="E340" t="str">
            <v>AddAttackByHp</v>
          </cell>
          <cell r="H340" t="str">
            <v/>
          </cell>
          <cell r="I340">
            <v>-1</v>
          </cell>
          <cell r="J340">
            <v>3.7800000000000007</v>
          </cell>
          <cell r="O340" t="str">
            <v/>
          </cell>
          <cell r="S340" t="str">
            <v/>
          </cell>
        </row>
        <row r="341">
          <cell r="A341" t="str">
            <v>LP_AtkUpOnLowerHp_09</v>
          </cell>
          <cell r="B341" t="str">
            <v>LP_AtkUpOnLowerHp</v>
          </cell>
          <cell r="C341" t="str">
            <v/>
          </cell>
          <cell r="D341">
            <v>9</v>
          </cell>
          <cell r="E341" t="str">
            <v>AddAttackByHp</v>
          </cell>
          <cell r="H341" t="str">
            <v/>
          </cell>
          <cell r="I341">
            <v>-1</v>
          </cell>
          <cell r="J341">
            <v>4.41</v>
          </cell>
          <cell r="O341" t="str">
            <v/>
          </cell>
          <cell r="S341" t="str">
            <v/>
          </cell>
        </row>
        <row r="342">
          <cell r="A342" t="str">
            <v>LP_AtkUpOnLowerHpBetter_01</v>
          </cell>
          <cell r="B342" t="str">
            <v>LP_AtkUpOnLowerHpBetter</v>
          </cell>
          <cell r="C342" t="str">
            <v/>
          </cell>
          <cell r="D342">
            <v>1</v>
          </cell>
          <cell r="E342" t="str">
            <v>AddAttackByHp</v>
          </cell>
          <cell r="H342" t="str">
            <v/>
          </cell>
          <cell r="I342">
            <v>-1</v>
          </cell>
          <cell r="J342">
            <v>0.58333333333333337</v>
          </cell>
          <cell r="O342" t="str">
            <v/>
          </cell>
          <cell r="S342" t="str">
            <v/>
          </cell>
        </row>
        <row r="343">
          <cell r="A343" t="str">
            <v>LP_AtkUpOnLowerHpBetter_02</v>
          </cell>
          <cell r="B343" t="str">
            <v>LP_AtkUpOnLowerHpBetter</v>
          </cell>
          <cell r="C343" t="str">
            <v/>
          </cell>
          <cell r="D343">
            <v>2</v>
          </cell>
          <cell r="E343" t="str">
            <v>AddAttackByHp</v>
          </cell>
          <cell r="H343" t="str">
            <v/>
          </cell>
          <cell r="I343">
            <v>-1</v>
          </cell>
          <cell r="J343">
            <v>1.2250000000000001</v>
          </cell>
          <cell r="O343" t="str">
            <v/>
          </cell>
          <cell r="S343" t="str">
            <v/>
          </cell>
        </row>
        <row r="344">
          <cell r="A344" t="str">
            <v>LP_AtkUpOnLowerHpBetter_03</v>
          </cell>
          <cell r="B344" t="str">
            <v>LP_AtkUpOnLowerHpBetter</v>
          </cell>
          <cell r="C344" t="str">
            <v/>
          </cell>
          <cell r="D344">
            <v>3</v>
          </cell>
          <cell r="E344" t="str">
            <v>AddAttackByHp</v>
          </cell>
          <cell r="H344" t="str">
            <v/>
          </cell>
          <cell r="I344">
            <v>-1</v>
          </cell>
          <cell r="J344">
            <v>1.9250000000000003</v>
          </cell>
          <cell r="O344" t="str">
            <v/>
          </cell>
          <cell r="S344" t="str">
            <v/>
          </cell>
        </row>
        <row r="345">
          <cell r="A345" t="str">
            <v>LP_AtkUpOnLowerHpBetter_04</v>
          </cell>
          <cell r="B345" t="str">
            <v>LP_AtkUpOnLowerHpBetter</v>
          </cell>
          <cell r="C345" t="str">
            <v/>
          </cell>
          <cell r="D345">
            <v>4</v>
          </cell>
          <cell r="E345" t="str">
            <v>AddAttackByHp</v>
          </cell>
          <cell r="H345" t="str">
            <v/>
          </cell>
          <cell r="I345">
            <v>-1</v>
          </cell>
          <cell r="J345">
            <v>2.6833333333333331</v>
          </cell>
          <cell r="O345" t="str">
            <v/>
          </cell>
          <cell r="S345" t="str">
            <v/>
          </cell>
        </row>
        <row r="346">
          <cell r="A346" t="str">
            <v>LP_AtkUpOnLowerHpBetter_05</v>
          </cell>
          <cell r="B346" t="str">
            <v>LP_AtkUpOnLowerHpBetter</v>
          </cell>
          <cell r="C346" t="str">
            <v/>
          </cell>
          <cell r="D346">
            <v>5</v>
          </cell>
          <cell r="E346" t="str">
            <v>AddAttackByHp</v>
          </cell>
          <cell r="H346" t="str">
            <v/>
          </cell>
          <cell r="I346">
            <v>-1</v>
          </cell>
          <cell r="J346">
            <v>3.5000000000000004</v>
          </cell>
          <cell r="O346" t="str">
            <v/>
          </cell>
          <cell r="S346" t="str">
            <v/>
          </cell>
        </row>
        <row r="347">
          <cell r="A347" t="str">
            <v>LP_CritDmgUpOnLowerHp_01</v>
          </cell>
          <cell r="B347" t="str">
            <v>LP_CritDmgUpOnLowerHp</v>
          </cell>
          <cell r="C347" t="str">
            <v/>
          </cell>
          <cell r="D347">
            <v>1</v>
          </cell>
          <cell r="E347" t="str">
            <v>AddCriticalDamageByTargetHp</v>
          </cell>
          <cell r="H347" t="str">
            <v/>
          </cell>
          <cell r="I347">
            <v>-1</v>
          </cell>
          <cell r="J347">
            <v>0.5</v>
          </cell>
          <cell r="O347" t="str">
            <v/>
          </cell>
          <cell r="S347" t="str">
            <v/>
          </cell>
        </row>
        <row r="348">
          <cell r="A348" t="str">
            <v>LP_CritDmgUpOnLowerHp_02</v>
          </cell>
          <cell r="B348" t="str">
            <v>LP_CritDmgUpOnLowerHp</v>
          </cell>
          <cell r="C348" t="str">
            <v/>
          </cell>
          <cell r="D348">
            <v>2</v>
          </cell>
          <cell r="E348" t="str">
            <v>AddCriticalDamageByTargetHp</v>
          </cell>
          <cell r="H348" t="str">
            <v/>
          </cell>
          <cell r="I348">
            <v>-1</v>
          </cell>
          <cell r="J348">
            <v>1.05</v>
          </cell>
          <cell r="O348" t="str">
            <v/>
          </cell>
          <cell r="S348" t="str">
            <v/>
          </cell>
        </row>
        <row r="349">
          <cell r="A349" t="str">
            <v>LP_CritDmgUpOnLowerHp_03</v>
          </cell>
          <cell r="B349" t="str">
            <v>LP_CritDmgUpOnLowerHp</v>
          </cell>
          <cell r="C349" t="str">
            <v/>
          </cell>
          <cell r="D349">
            <v>3</v>
          </cell>
          <cell r="E349" t="str">
            <v>AddCriticalDamageByTargetHp</v>
          </cell>
          <cell r="H349" t="str">
            <v/>
          </cell>
          <cell r="I349">
            <v>-1</v>
          </cell>
          <cell r="J349">
            <v>1.6500000000000001</v>
          </cell>
          <cell r="O349" t="str">
            <v/>
          </cell>
          <cell r="S349" t="str">
            <v/>
          </cell>
        </row>
        <row r="350">
          <cell r="A350" t="str">
            <v>LP_CritDmgUpOnLowerHp_04</v>
          </cell>
          <cell r="B350" t="str">
            <v>LP_CritDmgUpOnLowerHp</v>
          </cell>
          <cell r="C350" t="str">
            <v/>
          </cell>
          <cell r="D350">
            <v>4</v>
          </cell>
          <cell r="E350" t="str">
            <v>AddCriticalDamageByTargetHp</v>
          </cell>
          <cell r="H350" t="str">
            <v/>
          </cell>
          <cell r="I350">
            <v>-1</v>
          </cell>
          <cell r="J350">
            <v>2.2999999999999998</v>
          </cell>
          <cell r="O350" t="str">
            <v/>
          </cell>
          <cell r="S350" t="str">
            <v/>
          </cell>
        </row>
        <row r="351">
          <cell r="A351" t="str">
            <v>LP_CritDmgUpOnLowerHp_05</v>
          </cell>
          <cell r="B351" t="str">
            <v>LP_CritDmgUpOnLowerHp</v>
          </cell>
          <cell r="C351" t="str">
            <v/>
          </cell>
          <cell r="D351">
            <v>5</v>
          </cell>
          <cell r="E351" t="str">
            <v>AddCriticalDamageByTargetHp</v>
          </cell>
          <cell r="H351" t="str">
            <v/>
          </cell>
          <cell r="I351">
            <v>-1</v>
          </cell>
          <cell r="J351">
            <v>3</v>
          </cell>
          <cell r="O351" t="str">
            <v/>
          </cell>
          <cell r="S351" t="str">
            <v/>
          </cell>
        </row>
        <row r="352">
          <cell r="A352" t="str">
            <v>LP_CritDmgUpOnLowerHpBetter_01</v>
          </cell>
          <cell r="B352" t="str">
            <v>LP_CritDmgUpOnLowerHpBetter</v>
          </cell>
          <cell r="C352" t="str">
            <v/>
          </cell>
          <cell r="D352">
            <v>1</v>
          </cell>
          <cell r="E352" t="str">
            <v>AddCriticalDamageByTargetHp</v>
          </cell>
          <cell r="H352" t="str">
            <v/>
          </cell>
          <cell r="I352">
            <v>-1</v>
          </cell>
          <cell r="J352">
            <v>1</v>
          </cell>
          <cell r="O352" t="str">
            <v/>
          </cell>
          <cell r="S352" t="str">
            <v/>
          </cell>
        </row>
        <row r="353">
          <cell r="A353" t="str">
            <v>LP_CritDmgUpOnLowerHpBetter_02</v>
          </cell>
          <cell r="B353" t="str">
            <v>LP_CritDmgUpOnLowerHpBetter</v>
          </cell>
          <cell r="C353" t="str">
            <v/>
          </cell>
          <cell r="D353">
            <v>2</v>
          </cell>
          <cell r="E353" t="str">
            <v>AddCriticalDamageByTargetHp</v>
          </cell>
          <cell r="H353" t="str">
            <v/>
          </cell>
          <cell r="I353">
            <v>-1</v>
          </cell>
          <cell r="J353">
            <v>2.1</v>
          </cell>
          <cell r="O353" t="str">
            <v/>
          </cell>
          <cell r="S353" t="str">
            <v/>
          </cell>
        </row>
        <row r="354">
          <cell r="A354" t="str">
            <v>LP_CritDmgUpOnLowerHpBetter_03</v>
          </cell>
          <cell r="B354" t="str">
            <v>LP_CritDmgUpOnLowerHpBetter</v>
          </cell>
          <cell r="C354" t="str">
            <v/>
          </cell>
          <cell r="D354">
            <v>3</v>
          </cell>
          <cell r="E354" t="str">
            <v>AddCriticalDamageByTargetHp</v>
          </cell>
          <cell r="H354" t="str">
            <v/>
          </cell>
          <cell r="I354">
            <v>-1</v>
          </cell>
          <cell r="J354">
            <v>3.3</v>
          </cell>
          <cell r="O354" t="str">
            <v/>
          </cell>
          <cell r="S354" t="str">
            <v/>
          </cell>
        </row>
        <row r="355">
          <cell r="A355" t="str">
            <v>LP_InstantKill_01</v>
          </cell>
          <cell r="B355" t="str">
            <v>LP_InstantKill</v>
          </cell>
          <cell r="C355" t="str">
            <v/>
          </cell>
          <cell r="D355">
            <v>1</v>
          </cell>
          <cell r="E355" t="str">
            <v>InstantDeath</v>
          </cell>
          <cell r="H355" t="str">
            <v/>
          </cell>
          <cell r="I355">
            <v>-1</v>
          </cell>
          <cell r="J355">
            <v>0.06</v>
          </cell>
          <cell r="O355" t="str">
            <v/>
          </cell>
          <cell r="S355" t="str">
            <v/>
          </cell>
        </row>
        <row r="356">
          <cell r="A356" t="str">
            <v>LP_InstantKill_02</v>
          </cell>
          <cell r="B356" t="str">
            <v>LP_InstantKill</v>
          </cell>
          <cell r="C356" t="str">
            <v/>
          </cell>
          <cell r="D356">
            <v>2</v>
          </cell>
          <cell r="E356" t="str">
            <v>InstantDeath</v>
          </cell>
          <cell r="H356" t="str">
            <v/>
          </cell>
          <cell r="I356">
            <v>-1</v>
          </cell>
          <cell r="J356">
            <v>0.126</v>
          </cell>
          <cell r="O356" t="str">
            <v/>
          </cell>
          <cell r="S356" t="str">
            <v/>
          </cell>
        </row>
        <row r="357">
          <cell r="A357" t="str">
            <v>LP_InstantKill_03</v>
          </cell>
          <cell r="B357" t="str">
            <v>LP_InstantKill</v>
          </cell>
          <cell r="C357" t="str">
            <v/>
          </cell>
          <cell r="D357">
            <v>3</v>
          </cell>
          <cell r="E357" t="str">
            <v>InstantDeath</v>
          </cell>
          <cell r="H357" t="str">
            <v/>
          </cell>
          <cell r="I357">
            <v>-1</v>
          </cell>
          <cell r="J357">
            <v>0.19800000000000004</v>
          </cell>
          <cell r="O357" t="str">
            <v/>
          </cell>
          <cell r="S357" t="str">
            <v/>
          </cell>
        </row>
        <row r="358">
          <cell r="A358" t="str">
            <v>LP_InstantKill_04</v>
          </cell>
          <cell r="B358" t="str">
            <v>LP_InstantKill</v>
          </cell>
          <cell r="C358" t="str">
            <v/>
          </cell>
          <cell r="D358">
            <v>4</v>
          </cell>
          <cell r="E358" t="str">
            <v>InstantDeath</v>
          </cell>
          <cell r="H358" t="str">
            <v/>
          </cell>
          <cell r="I358">
            <v>-1</v>
          </cell>
          <cell r="J358">
            <v>0.27599999999999997</v>
          </cell>
          <cell r="O358" t="str">
            <v/>
          </cell>
          <cell r="S358" t="str">
            <v/>
          </cell>
        </row>
        <row r="359">
          <cell r="A359" t="str">
            <v>LP_InstantKill_05</v>
          </cell>
          <cell r="B359" t="str">
            <v>LP_InstantKill</v>
          </cell>
          <cell r="C359" t="str">
            <v/>
          </cell>
          <cell r="D359">
            <v>5</v>
          </cell>
          <cell r="E359" t="str">
            <v>InstantDeath</v>
          </cell>
          <cell r="H359" t="str">
            <v/>
          </cell>
          <cell r="I359">
            <v>-1</v>
          </cell>
          <cell r="J359">
            <v>0.36</v>
          </cell>
          <cell r="O359" t="str">
            <v/>
          </cell>
          <cell r="S359" t="str">
            <v/>
          </cell>
        </row>
        <row r="360">
          <cell r="A360" t="str">
            <v>LP_InstantKill_06</v>
          </cell>
          <cell r="B360" t="str">
            <v>LP_InstantKill</v>
          </cell>
          <cell r="C360" t="str">
            <v/>
          </cell>
          <cell r="D360">
            <v>6</v>
          </cell>
          <cell r="E360" t="str">
            <v>InstantDeath</v>
          </cell>
          <cell r="H360" t="str">
            <v/>
          </cell>
          <cell r="I360">
            <v>-1</v>
          </cell>
          <cell r="J360">
            <v>0.45</v>
          </cell>
          <cell r="O360" t="str">
            <v/>
          </cell>
          <cell r="S360" t="str">
            <v/>
          </cell>
        </row>
        <row r="361">
          <cell r="A361" t="str">
            <v>LP_InstantKill_07</v>
          </cell>
          <cell r="B361" t="str">
            <v>LP_InstantKill</v>
          </cell>
          <cell r="C361" t="str">
            <v/>
          </cell>
          <cell r="D361">
            <v>7</v>
          </cell>
          <cell r="E361" t="str">
            <v>InstantDeath</v>
          </cell>
          <cell r="H361" t="str">
            <v/>
          </cell>
          <cell r="I361">
            <v>-1</v>
          </cell>
          <cell r="J361">
            <v>0.54600000000000015</v>
          </cell>
          <cell r="O361" t="str">
            <v/>
          </cell>
          <cell r="S361" t="str">
            <v/>
          </cell>
        </row>
        <row r="362">
          <cell r="A362" t="str">
            <v>LP_InstantKill_08</v>
          </cell>
          <cell r="B362" t="str">
            <v>LP_InstantKill</v>
          </cell>
          <cell r="C362" t="str">
            <v/>
          </cell>
          <cell r="D362">
            <v>8</v>
          </cell>
          <cell r="E362" t="str">
            <v>InstantDeath</v>
          </cell>
          <cell r="H362" t="str">
            <v/>
          </cell>
          <cell r="I362">
            <v>-1</v>
          </cell>
          <cell r="J362">
            <v>0.64800000000000013</v>
          </cell>
          <cell r="O362" t="str">
            <v/>
          </cell>
          <cell r="S362" t="str">
            <v/>
          </cell>
        </row>
        <row r="363">
          <cell r="A363" t="str">
            <v>LP_InstantKill_09</v>
          </cell>
          <cell r="B363" t="str">
            <v>LP_InstantKill</v>
          </cell>
          <cell r="C363" t="str">
            <v/>
          </cell>
          <cell r="D363">
            <v>9</v>
          </cell>
          <cell r="E363" t="str">
            <v>InstantDeath</v>
          </cell>
          <cell r="H363" t="str">
            <v/>
          </cell>
          <cell r="I363">
            <v>-1</v>
          </cell>
          <cell r="J363">
            <v>0.75600000000000001</v>
          </cell>
          <cell r="O363" t="str">
            <v/>
          </cell>
          <cell r="S363" t="str">
            <v/>
          </cell>
        </row>
        <row r="364">
          <cell r="A364" t="str">
            <v>LP_InstantKillBetter_01</v>
          </cell>
          <cell r="B364" t="str">
            <v>LP_InstantKillBetter</v>
          </cell>
          <cell r="C364" t="str">
            <v/>
          </cell>
          <cell r="D364">
            <v>1</v>
          </cell>
          <cell r="E364" t="str">
            <v>InstantDeath</v>
          </cell>
          <cell r="H364" t="str">
            <v/>
          </cell>
          <cell r="I364">
            <v>-1</v>
          </cell>
          <cell r="J364">
            <v>0.12</v>
          </cell>
          <cell r="O364" t="str">
            <v/>
          </cell>
          <cell r="S364" t="str">
            <v/>
          </cell>
        </row>
        <row r="365">
          <cell r="A365" t="str">
            <v>LP_InstantKillBetter_02</v>
          </cell>
          <cell r="B365" t="str">
            <v>LP_InstantKillBetter</v>
          </cell>
          <cell r="C365" t="str">
            <v/>
          </cell>
          <cell r="D365">
            <v>2</v>
          </cell>
          <cell r="E365" t="str">
            <v>InstantDeath</v>
          </cell>
          <cell r="H365" t="str">
            <v/>
          </cell>
          <cell r="I365">
            <v>-1</v>
          </cell>
          <cell r="J365">
            <v>0.252</v>
          </cell>
          <cell r="O365" t="str">
            <v/>
          </cell>
          <cell r="S365" t="str">
            <v/>
          </cell>
        </row>
        <row r="366">
          <cell r="A366" t="str">
            <v>LP_InstantKillBetter_03</v>
          </cell>
          <cell r="B366" t="str">
            <v>LP_InstantKillBetter</v>
          </cell>
          <cell r="C366" t="str">
            <v/>
          </cell>
          <cell r="D366">
            <v>3</v>
          </cell>
          <cell r="E366" t="str">
            <v>InstantDeath</v>
          </cell>
          <cell r="H366" t="str">
            <v/>
          </cell>
          <cell r="I366">
            <v>-1</v>
          </cell>
          <cell r="J366">
            <v>0.39600000000000002</v>
          </cell>
          <cell r="O366" t="str">
            <v/>
          </cell>
          <cell r="S366" t="str">
            <v/>
          </cell>
        </row>
        <row r="367">
          <cell r="A367" t="str">
            <v>LP_InstantKillBetter_04</v>
          </cell>
          <cell r="B367" t="str">
            <v>LP_InstantKillBetter</v>
          </cell>
          <cell r="C367" t="str">
            <v/>
          </cell>
          <cell r="D367">
            <v>4</v>
          </cell>
          <cell r="E367" t="str">
            <v>InstantDeath</v>
          </cell>
          <cell r="H367" t="str">
            <v/>
          </cell>
          <cell r="I367">
            <v>-1</v>
          </cell>
          <cell r="J367">
            <v>0.55199999999999994</v>
          </cell>
          <cell r="O367" t="str">
            <v/>
          </cell>
          <cell r="S367" t="str">
            <v/>
          </cell>
        </row>
        <row r="368">
          <cell r="A368" t="str">
            <v>LP_InstantKillBetter_05</v>
          </cell>
          <cell r="B368" t="str">
            <v>LP_InstantKillBetter</v>
          </cell>
          <cell r="C368" t="str">
            <v/>
          </cell>
          <cell r="D368">
            <v>5</v>
          </cell>
          <cell r="E368" t="str">
            <v>InstantDeath</v>
          </cell>
          <cell r="H368" t="str">
            <v/>
          </cell>
          <cell r="I368">
            <v>-1</v>
          </cell>
          <cell r="J368">
            <v>0.72</v>
          </cell>
          <cell r="O368" t="str">
            <v/>
          </cell>
          <cell r="S368" t="str">
            <v/>
          </cell>
        </row>
        <row r="369">
          <cell r="A369" t="str">
            <v>LP_ImmortalWill_01</v>
          </cell>
          <cell r="B369" t="str">
            <v>LP_ImmortalWill</v>
          </cell>
          <cell r="C369" t="str">
            <v/>
          </cell>
          <cell r="D369">
            <v>1</v>
          </cell>
          <cell r="E369" t="str">
            <v>ImmortalWill</v>
          </cell>
          <cell r="H369" t="str">
            <v/>
          </cell>
          <cell r="I369">
            <v>-1</v>
          </cell>
          <cell r="J369">
            <v>0.15</v>
          </cell>
          <cell r="O369" t="str">
            <v/>
          </cell>
          <cell r="S369" t="str">
            <v/>
          </cell>
        </row>
        <row r="370">
          <cell r="A370" t="str">
            <v>LP_ImmortalWill_02</v>
          </cell>
          <cell r="B370" t="str">
            <v>LP_ImmortalWill</v>
          </cell>
          <cell r="C370" t="str">
            <v/>
          </cell>
          <cell r="D370">
            <v>2</v>
          </cell>
          <cell r="E370" t="str">
            <v>ImmortalWill</v>
          </cell>
          <cell r="H370" t="str">
            <v/>
          </cell>
          <cell r="I370">
            <v>-1</v>
          </cell>
          <cell r="J370">
            <v>0.315</v>
          </cell>
          <cell r="O370" t="str">
            <v/>
          </cell>
          <cell r="S370" t="str">
            <v/>
          </cell>
        </row>
        <row r="371">
          <cell r="A371" t="str">
            <v>LP_ImmortalWill_03</v>
          </cell>
          <cell r="B371" t="str">
            <v>LP_ImmortalWill</v>
          </cell>
          <cell r="C371" t="str">
            <v/>
          </cell>
          <cell r="D371">
            <v>3</v>
          </cell>
          <cell r="E371" t="str">
            <v>ImmortalWill</v>
          </cell>
          <cell r="H371" t="str">
            <v/>
          </cell>
          <cell r="I371">
            <v>-1</v>
          </cell>
          <cell r="J371">
            <v>0.49500000000000005</v>
          </cell>
          <cell r="O371" t="str">
            <v/>
          </cell>
          <cell r="S371" t="str">
            <v/>
          </cell>
        </row>
        <row r="372">
          <cell r="A372" t="str">
            <v>LP_ImmortalWill_04</v>
          </cell>
          <cell r="B372" t="str">
            <v>LP_ImmortalWill</v>
          </cell>
          <cell r="C372" t="str">
            <v/>
          </cell>
          <cell r="D372">
            <v>4</v>
          </cell>
          <cell r="E372" t="str">
            <v>ImmortalWill</v>
          </cell>
          <cell r="H372" t="str">
            <v/>
          </cell>
          <cell r="I372">
            <v>-1</v>
          </cell>
          <cell r="J372">
            <v>0.69</v>
          </cell>
          <cell r="O372" t="str">
            <v/>
          </cell>
          <cell r="S372" t="str">
            <v/>
          </cell>
        </row>
        <row r="373">
          <cell r="A373" t="str">
            <v>LP_ImmortalWill_05</v>
          </cell>
          <cell r="B373" t="str">
            <v>LP_ImmortalWill</v>
          </cell>
          <cell r="C373" t="str">
            <v/>
          </cell>
          <cell r="D373">
            <v>5</v>
          </cell>
          <cell r="E373" t="str">
            <v>ImmortalWill</v>
          </cell>
          <cell r="H373" t="str">
            <v/>
          </cell>
          <cell r="I373">
            <v>-1</v>
          </cell>
          <cell r="J373">
            <v>0.89999999999999991</v>
          </cell>
          <cell r="O373" t="str">
            <v/>
          </cell>
          <cell r="S373" t="str">
            <v/>
          </cell>
        </row>
        <row r="374">
          <cell r="A374" t="str">
            <v>LP_ImmortalWill_06</v>
          </cell>
          <cell r="B374" t="str">
            <v>LP_ImmortalWill</v>
          </cell>
          <cell r="C374" t="str">
            <v/>
          </cell>
          <cell r="D374">
            <v>6</v>
          </cell>
          <cell r="E374" t="str">
            <v>ImmortalWill</v>
          </cell>
          <cell r="H374" t="str">
            <v/>
          </cell>
          <cell r="I374">
            <v>-1</v>
          </cell>
          <cell r="J374">
            <v>1.125</v>
          </cell>
          <cell r="O374" t="str">
            <v/>
          </cell>
          <cell r="S374" t="str">
            <v/>
          </cell>
        </row>
        <row r="375">
          <cell r="A375" t="str">
            <v>LP_ImmortalWill_07</v>
          </cell>
          <cell r="B375" t="str">
            <v>LP_ImmortalWill</v>
          </cell>
          <cell r="C375" t="str">
            <v/>
          </cell>
          <cell r="D375">
            <v>7</v>
          </cell>
          <cell r="E375" t="str">
            <v>ImmortalWill</v>
          </cell>
          <cell r="H375" t="str">
            <v/>
          </cell>
          <cell r="I375">
            <v>-1</v>
          </cell>
          <cell r="J375">
            <v>1.3650000000000002</v>
          </cell>
          <cell r="O375" t="str">
            <v/>
          </cell>
          <cell r="S375" t="str">
            <v/>
          </cell>
        </row>
        <row r="376">
          <cell r="A376" t="str">
            <v>LP_ImmortalWill_08</v>
          </cell>
          <cell r="B376" t="str">
            <v>LP_ImmortalWill</v>
          </cell>
          <cell r="C376" t="str">
            <v/>
          </cell>
          <cell r="D376">
            <v>8</v>
          </cell>
          <cell r="E376" t="str">
            <v>ImmortalWill</v>
          </cell>
          <cell r="H376" t="str">
            <v/>
          </cell>
          <cell r="I376">
            <v>-1</v>
          </cell>
          <cell r="J376">
            <v>1.62</v>
          </cell>
          <cell r="O376" t="str">
            <v/>
          </cell>
          <cell r="S376" t="str">
            <v/>
          </cell>
        </row>
        <row r="377">
          <cell r="A377" t="str">
            <v>LP_ImmortalWill_09</v>
          </cell>
          <cell r="B377" t="str">
            <v>LP_ImmortalWill</v>
          </cell>
          <cell r="C377" t="str">
            <v/>
          </cell>
          <cell r="D377">
            <v>9</v>
          </cell>
          <cell r="E377" t="str">
            <v>ImmortalWill</v>
          </cell>
          <cell r="H377" t="str">
            <v/>
          </cell>
          <cell r="I377">
            <v>-1</v>
          </cell>
          <cell r="J377">
            <v>1.89</v>
          </cell>
          <cell r="O377" t="str">
            <v/>
          </cell>
          <cell r="S377" t="str">
            <v/>
          </cell>
        </row>
        <row r="378">
          <cell r="A378" t="str">
            <v>LP_ImmortalWillBetter_01</v>
          </cell>
          <cell r="B378" t="str">
            <v>LP_ImmortalWillBetter</v>
          </cell>
          <cell r="C378" t="str">
            <v/>
          </cell>
          <cell r="D378">
            <v>1</v>
          </cell>
          <cell r="E378" t="str">
            <v>ImmortalWill</v>
          </cell>
          <cell r="H378" t="str">
            <v/>
          </cell>
          <cell r="I378">
            <v>-1</v>
          </cell>
          <cell r="J378">
            <v>0.25</v>
          </cell>
          <cell r="O378" t="str">
            <v/>
          </cell>
          <cell r="S378" t="str">
            <v/>
          </cell>
        </row>
        <row r="379">
          <cell r="A379" t="str">
            <v>LP_ImmortalWillBetter_02</v>
          </cell>
          <cell r="B379" t="str">
            <v>LP_ImmortalWillBetter</v>
          </cell>
          <cell r="C379" t="str">
            <v/>
          </cell>
          <cell r="D379">
            <v>2</v>
          </cell>
          <cell r="E379" t="str">
            <v>ImmortalWill</v>
          </cell>
          <cell r="H379" t="str">
            <v/>
          </cell>
          <cell r="I379">
            <v>-1</v>
          </cell>
          <cell r="J379">
            <v>0.52500000000000002</v>
          </cell>
          <cell r="O379" t="str">
            <v/>
          </cell>
          <cell r="S379" t="str">
            <v/>
          </cell>
        </row>
        <row r="380">
          <cell r="A380" t="str">
            <v>LP_ImmortalWillBetter_03</v>
          </cell>
          <cell r="B380" t="str">
            <v>LP_ImmortalWillBetter</v>
          </cell>
          <cell r="C380" t="str">
            <v/>
          </cell>
          <cell r="D380">
            <v>3</v>
          </cell>
          <cell r="E380" t="str">
            <v>ImmortalWill</v>
          </cell>
          <cell r="H380" t="str">
            <v/>
          </cell>
          <cell r="I380">
            <v>-1</v>
          </cell>
          <cell r="J380">
            <v>0.82500000000000007</v>
          </cell>
          <cell r="O380" t="str">
            <v/>
          </cell>
          <cell r="S380" t="str">
            <v/>
          </cell>
        </row>
        <row r="381">
          <cell r="A381" t="str">
            <v>LP_ImmortalWillBetter_04</v>
          </cell>
          <cell r="B381" t="str">
            <v>LP_ImmortalWillBetter</v>
          </cell>
          <cell r="C381" t="str">
            <v/>
          </cell>
          <cell r="D381">
            <v>4</v>
          </cell>
          <cell r="E381" t="str">
            <v>ImmortalWill</v>
          </cell>
          <cell r="H381" t="str">
            <v/>
          </cell>
          <cell r="I381">
            <v>-1</v>
          </cell>
          <cell r="J381">
            <v>1.1499999999999999</v>
          </cell>
          <cell r="O381" t="str">
            <v/>
          </cell>
          <cell r="S381" t="str">
            <v/>
          </cell>
        </row>
        <row r="382">
          <cell r="A382" t="str">
            <v>LP_ImmortalWillBetter_05</v>
          </cell>
          <cell r="B382" t="str">
            <v>LP_ImmortalWillBetter</v>
          </cell>
          <cell r="C382" t="str">
            <v/>
          </cell>
          <cell r="D382">
            <v>5</v>
          </cell>
          <cell r="E382" t="str">
            <v>ImmortalWill</v>
          </cell>
          <cell r="H382" t="str">
            <v/>
          </cell>
          <cell r="I382">
            <v>-1</v>
          </cell>
          <cell r="J382">
            <v>1.5</v>
          </cell>
          <cell r="O382" t="str">
            <v/>
          </cell>
          <cell r="S382" t="str">
            <v/>
          </cell>
        </row>
        <row r="383">
          <cell r="A383" t="str">
            <v>LP_HealAreaOnEncounter_01</v>
          </cell>
          <cell r="B383" t="str">
            <v>LP_HealAreaOnEncounter</v>
          </cell>
          <cell r="C383" t="str">
            <v/>
          </cell>
          <cell r="D383">
            <v>1</v>
          </cell>
          <cell r="E383" t="str">
            <v>CallAffectorValue</v>
          </cell>
          <cell r="H383" t="str">
            <v/>
          </cell>
          <cell r="I383">
            <v>-1</v>
          </cell>
          <cell r="O383" t="str">
            <v/>
          </cell>
          <cell r="Q383" t="str">
            <v>OnStartStage</v>
          </cell>
          <cell r="S383">
            <v>1</v>
          </cell>
          <cell r="U383" t="str">
            <v>LP_HealAreaOnEncounter_CreateHit</v>
          </cell>
        </row>
        <row r="384">
          <cell r="A384" t="str">
            <v>LP_HealAreaOnEncounter_02</v>
          </cell>
          <cell r="B384" t="str">
            <v>LP_HealAreaOnEncounter</v>
          </cell>
          <cell r="C384" t="str">
            <v/>
          </cell>
          <cell r="D384">
            <v>2</v>
          </cell>
          <cell r="E384" t="str">
            <v>CallAffectorValue</v>
          </cell>
          <cell r="H384" t="str">
            <v/>
          </cell>
          <cell r="I384">
            <v>-1</v>
          </cell>
          <cell r="O384" t="str">
            <v/>
          </cell>
          <cell r="Q384" t="str">
            <v>OnStartStage</v>
          </cell>
          <cell r="S384">
            <v>1</v>
          </cell>
          <cell r="U384" t="str">
            <v>LP_HealAreaOnEncounter_CreateHit</v>
          </cell>
        </row>
        <row r="385">
          <cell r="A385" t="str">
            <v>LP_HealAreaOnEncounter_03</v>
          </cell>
          <cell r="B385" t="str">
            <v>LP_HealAreaOnEncounter</v>
          </cell>
          <cell r="C385" t="str">
            <v/>
          </cell>
          <cell r="D385">
            <v>3</v>
          </cell>
          <cell r="E385" t="str">
            <v>CallAffectorValue</v>
          </cell>
          <cell r="H385" t="str">
            <v/>
          </cell>
          <cell r="I385">
            <v>-1</v>
          </cell>
          <cell r="O385" t="str">
            <v/>
          </cell>
          <cell r="Q385" t="str">
            <v>OnStartStage</v>
          </cell>
          <cell r="S385">
            <v>1</v>
          </cell>
          <cell r="U385" t="str">
            <v>LP_HealAreaOnEncounter_CreateHit</v>
          </cell>
        </row>
        <row r="386">
          <cell r="A386" t="str">
            <v>LP_HealAreaOnEncounter_04</v>
          </cell>
          <cell r="B386" t="str">
            <v>LP_HealAreaOnEncounter</v>
          </cell>
          <cell r="C386" t="str">
            <v/>
          </cell>
          <cell r="D386">
            <v>4</v>
          </cell>
          <cell r="E386" t="str">
            <v>CallAffectorValue</v>
          </cell>
          <cell r="H386" t="str">
            <v/>
          </cell>
          <cell r="I386">
            <v>-1</v>
          </cell>
          <cell r="O386" t="str">
            <v/>
          </cell>
          <cell r="Q386" t="str">
            <v>OnStartStage</v>
          </cell>
          <cell r="S386">
            <v>1</v>
          </cell>
          <cell r="U386" t="str">
            <v>LP_HealAreaOnEncounter_CreateHit</v>
          </cell>
        </row>
        <row r="387">
          <cell r="A387" t="str">
            <v>LP_HealAreaOnEncounter_05</v>
          </cell>
          <cell r="B387" t="str">
            <v>LP_HealAreaOnEncounter</v>
          </cell>
          <cell r="C387" t="str">
            <v/>
          </cell>
          <cell r="D387">
            <v>5</v>
          </cell>
          <cell r="E387" t="str">
            <v>CallAffectorValue</v>
          </cell>
          <cell r="H387" t="str">
            <v/>
          </cell>
          <cell r="I387">
            <v>-1</v>
          </cell>
          <cell r="O387" t="str">
            <v/>
          </cell>
          <cell r="Q387" t="str">
            <v>OnStartStage</v>
          </cell>
          <cell r="S387">
            <v>1</v>
          </cell>
          <cell r="U387" t="str">
            <v>LP_HealAreaOnEncounter_CreateHit</v>
          </cell>
        </row>
        <row r="388">
          <cell r="A388" t="str">
            <v>LP_HealAreaOnEncounter_CreateHit_01</v>
          </cell>
          <cell r="B388" t="str">
            <v>LP_HealAreaOnEncounter_CreateHit</v>
          </cell>
          <cell r="C388" t="str">
            <v/>
          </cell>
          <cell r="D388">
            <v>1</v>
          </cell>
          <cell r="E388" t="str">
            <v>CreateHitObject</v>
          </cell>
          <cell r="H388" t="str">
            <v/>
          </cell>
          <cell r="O388" t="str">
            <v/>
          </cell>
          <cell r="S388" t="str">
            <v/>
          </cell>
          <cell r="T388" t="str">
            <v>HealAreaHitObjectInfo</v>
          </cell>
        </row>
        <row r="389">
          <cell r="A389" t="str">
            <v>LP_HealAreaOnEncounter_CreateHit_02</v>
          </cell>
          <cell r="B389" t="str">
            <v>LP_HealAreaOnEncounter_CreateHit</v>
          </cell>
          <cell r="C389" t="str">
            <v/>
          </cell>
          <cell r="D389">
            <v>2</v>
          </cell>
          <cell r="E389" t="str">
            <v>CreateHitObject</v>
          </cell>
          <cell r="H389" t="str">
            <v/>
          </cell>
          <cell r="O389" t="str">
            <v/>
          </cell>
          <cell r="S389" t="str">
            <v/>
          </cell>
          <cell r="T389" t="str">
            <v>HealAreaHitObjectInfo</v>
          </cell>
        </row>
        <row r="390">
          <cell r="A390" t="str">
            <v>LP_HealAreaOnEncounter_CreateHit_03</v>
          </cell>
          <cell r="B390" t="str">
            <v>LP_HealAreaOnEncounter_CreateHit</v>
          </cell>
          <cell r="C390" t="str">
            <v/>
          </cell>
          <cell r="D390">
            <v>3</v>
          </cell>
          <cell r="E390" t="str">
            <v>CreateHitObject</v>
          </cell>
          <cell r="H390" t="str">
            <v/>
          </cell>
          <cell r="O390" t="str">
            <v/>
          </cell>
          <cell r="S390" t="str">
            <v/>
          </cell>
          <cell r="T390" t="str">
            <v>HealAreaHitObjectInfo</v>
          </cell>
        </row>
        <row r="391">
          <cell r="A391" t="str">
            <v>LP_HealAreaOnEncounter_CreateHit_04</v>
          </cell>
          <cell r="B391" t="str">
            <v>LP_HealAreaOnEncounter_CreateHit</v>
          </cell>
          <cell r="C391" t="str">
            <v/>
          </cell>
          <cell r="D391">
            <v>4</v>
          </cell>
          <cell r="E391" t="str">
            <v>CreateHitObject</v>
          </cell>
          <cell r="H391" t="str">
            <v/>
          </cell>
          <cell r="O391" t="str">
            <v/>
          </cell>
          <cell r="S391" t="str">
            <v/>
          </cell>
          <cell r="T391" t="str">
            <v>HealAreaHitObjectInfo</v>
          </cell>
        </row>
        <row r="392">
          <cell r="A392" t="str">
            <v>LP_HealAreaOnEncounter_CreateHit_05</v>
          </cell>
          <cell r="B392" t="str">
            <v>LP_HealAreaOnEncounter_CreateHit</v>
          </cell>
          <cell r="C392" t="str">
            <v/>
          </cell>
          <cell r="D392">
            <v>5</v>
          </cell>
          <cell r="E392" t="str">
            <v>CreateHitObject</v>
          </cell>
          <cell r="H392" t="str">
            <v/>
          </cell>
          <cell r="O392" t="str">
            <v/>
          </cell>
          <cell r="S392" t="str">
            <v/>
          </cell>
          <cell r="T392" t="str">
            <v>HealAreaHitObjectInfo</v>
          </cell>
        </row>
        <row r="393">
          <cell r="A393" t="str">
            <v>LP_HealAreaOnEncounter_CH_Heal_01</v>
          </cell>
          <cell r="B393" t="str">
            <v>LP_HealAreaOnEncounter_CH_Heal</v>
          </cell>
          <cell r="C393" t="str">
            <v/>
          </cell>
          <cell r="D393">
            <v>1</v>
          </cell>
          <cell r="E393" t="str">
            <v>Heal</v>
          </cell>
          <cell r="H393" t="str">
            <v/>
          </cell>
          <cell r="K393">
            <v>4.2105263157894729E-2</v>
          </cell>
          <cell r="O393" t="str">
            <v/>
          </cell>
          <cell r="S393" t="str">
            <v/>
          </cell>
        </row>
        <row r="394">
          <cell r="A394" t="str">
            <v>LP_HealAreaOnEncounter_CH_Heal_02</v>
          </cell>
          <cell r="B394" t="str">
            <v>LP_HealAreaOnEncounter_CH_Heal</v>
          </cell>
          <cell r="C394" t="str">
            <v/>
          </cell>
          <cell r="D394">
            <v>2</v>
          </cell>
          <cell r="E394" t="str">
            <v>Heal</v>
          </cell>
          <cell r="H394" t="str">
            <v/>
          </cell>
          <cell r="K394">
            <v>7.2476272648835188E-2</v>
          </cell>
          <cell r="O394" t="str">
            <v/>
          </cell>
          <cell r="S394" t="str">
            <v/>
          </cell>
        </row>
        <row r="395">
          <cell r="A395" t="str">
            <v>LP_HealAreaOnEncounter_CH_Heal_03</v>
          </cell>
          <cell r="B395" t="str">
            <v>LP_HealAreaOnEncounter_CH_Heal</v>
          </cell>
          <cell r="C395" t="str">
            <v/>
          </cell>
          <cell r="D395">
            <v>3</v>
          </cell>
          <cell r="E395" t="str">
            <v>Heal</v>
          </cell>
          <cell r="H395" t="str">
            <v/>
          </cell>
          <cell r="K395">
            <v>9.5169430425378523E-2</v>
          </cell>
          <cell r="O395" t="str">
            <v/>
          </cell>
          <cell r="S395" t="str">
            <v/>
          </cell>
        </row>
        <row r="396">
          <cell r="A396" t="str">
            <v>LP_HealAreaOnEncounter_CH_Heal_04</v>
          </cell>
          <cell r="B396" t="str">
            <v>LP_HealAreaOnEncounter_CH_Heal</v>
          </cell>
          <cell r="C396" t="str">
            <v/>
          </cell>
          <cell r="D396">
            <v>4</v>
          </cell>
          <cell r="E396" t="str">
            <v>Heal</v>
          </cell>
          <cell r="H396" t="str">
            <v/>
          </cell>
          <cell r="K396">
            <v>0.11260709914320688</v>
          </cell>
          <cell r="O396" t="str">
            <v/>
          </cell>
          <cell r="S396" t="str">
            <v/>
          </cell>
        </row>
        <row r="397">
          <cell r="A397" t="str">
            <v>LP_HealAreaOnEncounter_CH_Heal_05</v>
          </cell>
          <cell r="B397" t="str">
            <v>LP_HealAreaOnEncounter_CH_Heal</v>
          </cell>
          <cell r="C397" t="str">
            <v/>
          </cell>
          <cell r="D397">
            <v>5</v>
          </cell>
          <cell r="E397" t="str">
            <v>Heal</v>
          </cell>
          <cell r="H397" t="str">
            <v/>
          </cell>
          <cell r="K397">
            <v>0.12631578947368421</v>
          </cell>
          <cell r="O397" t="str">
            <v/>
          </cell>
          <cell r="S397" t="str">
            <v/>
          </cell>
        </row>
        <row r="398">
          <cell r="A398" t="str">
            <v>LP_MoveSpeedUpOnAttacked_01</v>
          </cell>
          <cell r="B398" t="str">
            <v>LP_MoveSpeedUpOnAttacked</v>
          </cell>
          <cell r="C398" t="str">
            <v/>
          </cell>
          <cell r="D398">
            <v>1</v>
          </cell>
          <cell r="E398" t="str">
            <v>CallAffectorValue</v>
          </cell>
          <cell r="H398" t="str">
            <v/>
          </cell>
          <cell r="I398">
            <v>-1</v>
          </cell>
          <cell r="O398" t="str">
            <v/>
          </cell>
          <cell r="Q398" t="str">
            <v>OnDamage</v>
          </cell>
          <cell r="S398">
            <v>4</v>
          </cell>
          <cell r="U398" t="str">
            <v>LP_MoveSpeedUpOnAttacked_Move</v>
          </cell>
        </row>
        <row r="399">
          <cell r="A399" t="str">
            <v>LP_MoveSpeedUpOnAttacked_02</v>
          </cell>
          <cell r="B399" t="str">
            <v>LP_MoveSpeedUpOnAttacked</v>
          </cell>
          <cell r="C399" t="str">
            <v/>
          </cell>
          <cell r="D399">
            <v>2</v>
          </cell>
          <cell r="E399" t="str">
            <v>CallAffectorValue</v>
          </cell>
          <cell r="H399" t="str">
            <v/>
          </cell>
          <cell r="I399">
            <v>-1</v>
          </cell>
          <cell r="O399" t="str">
            <v/>
          </cell>
          <cell r="Q399" t="str">
            <v>OnDamage</v>
          </cell>
          <cell r="S399">
            <v>4</v>
          </cell>
          <cell r="U399" t="str">
            <v>LP_MoveSpeedUpOnAttacked_Move</v>
          </cell>
        </row>
        <row r="400">
          <cell r="A400" t="str">
            <v>LP_MoveSpeedUpOnAttacked_03</v>
          </cell>
          <cell r="B400" t="str">
            <v>LP_MoveSpeedUpOnAttacked</v>
          </cell>
          <cell r="C400" t="str">
            <v/>
          </cell>
          <cell r="D400">
            <v>3</v>
          </cell>
          <cell r="E400" t="str">
            <v>CallAffectorValue</v>
          </cell>
          <cell r="H400" t="str">
            <v/>
          </cell>
          <cell r="I400">
            <v>-1</v>
          </cell>
          <cell r="O400" t="str">
            <v/>
          </cell>
          <cell r="Q400" t="str">
            <v>OnDamage</v>
          </cell>
          <cell r="S400">
            <v>4</v>
          </cell>
          <cell r="U400" t="str">
            <v>LP_MoveSpeedUpOnAttacked_Move</v>
          </cell>
        </row>
        <row r="401">
          <cell r="A401" t="str">
            <v>LP_MoveSpeedUpOnAttacked_Move_01</v>
          </cell>
          <cell r="B401" t="str">
            <v>LP_MoveSpeedUpOnAttacked_Move</v>
          </cell>
          <cell r="C401" t="str">
            <v/>
          </cell>
          <cell r="D401">
            <v>1</v>
          </cell>
          <cell r="E401" t="str">
            <v>ChangeActorStatus</v>
          </cell>
          <cell r="H401" t="str">
            <v/>
          </cell>
          <cell r="I401">
            <v>2</v>
          </cell>
          <cell r="J401">
            <v>1</v>
          </cell>
          <cell r="M401" t="str">
            <v>MoveSpeed</v>
          </cell>
          <cell r="O401">
            <v>5</v>
          </cell>
          <cell r="R401">
            <v>1</v>
          </cell>
          <cell r="S401">
            <v>1</v>
          </cell>
          <cell r="W401" t="str">
            <v>P_AMFX03_shockwave</v>
          </cell>
        </row>
        <row r="402">
          <cell r="A402" t="str">
            <v>LP_MoveSpeedUpOnAttacked_Move_02</v>
          </cell>
          <cell r="B402" t="str">
            <v>LP_MoveSpeedUpOnAttacked_Move</v>
          </cell>
          <cell r="C402" t="str">
            <v/>
          </cell>
          <cell r="D402">
            <v>2</v>
          </cell>
          <cell r="E402" t="str">
            <v>ChangeActorStatus</v>
          </cell>
          <cell r="H402" t="str">
            <v/>
          </cell>
          <cell r="I402">
            <v>4.2</v>
          </cell>
          <cell r="J402">
            <v>1.4</v>
          </cell>
          <cell r="M402" t="str">
            <v>MoveSpeed</v>
          </cell>
          <cell r="O402">
            <v>5</v>
          </cell>
          <cell r="R402">
            <v>1</v>
          </cell>
          <cell r="S402">
            <v>1</v>
          </cell>
          <cell r="W402" t="str">
            <v>P_AMFX03_shockwave</v>
          </cell>
        </row>
        <row r="403">
          <cell r="A403" t="str">
            <v>LP_MoveSpeedUpOnAttacked_Move_03</v>
          </cell>
          <cell r="B403" t="str">
            <v>LP_MoveSpeedUpOnAttacked_Move</v>
          </cell>
          <cell r="C403" t="str">
            <v/>
          </cell>
          <cell r="D403">
            <v>3</v>
          </cell>
          <cell r="E403" t="str">
            <v>ChangeActorStatus</v>
          </cell>
          <cell r="H403" t="str">
            <v/>
          </cell>
          <cell r="I403">
            <v>6.6000000000000005</v>
          </cell>
          <cell r="J403">
            <v>1.75</v>
          </cell>
          <cell r="M403" t="str">
            <v>MoveSpeed</v>
          </cell>
          <cell r="O403">
            <v>5</v>
          </cell>
          <cell r="R403">
            <v>1</v>
          </cell>
          <cell r="S403">
            <v>1</v>
          </cell>
          <cell r="W403" t="str">
            <v>P_AMFX03_shockwave</v>
          </cell>
        </row>
        <row r="404">
          <cell r="A404" t="str">
            <v>LP_MoveSpeedUpOnKill_01</v>
          </cell>
          <cell r="B404" t="str">
            <v>LP_MoveSpeedUpOnKill</v>
          </cell>
          <cell r="C404" t="str">
            <v/>
          </cell>
          <cell r="D404">
            <v>1</v>
          </cell>
          <cell r="E404" t="str">
            <v>CallAffectorValue</v>
          </cell>
          <cell r="H404" t="str">
            <v/>
          </cell>
          <cell r="I404">
            <v>-1</v>
          </cell>
          <cell r="O404" t="str">
            <v/>
          </cell>
          <cell r="Q404" t="str">
            <v>OnKill</v>
          </cell>
          <cell r="S404">
            <v>6</v>
          </cell>
          <cell r="U404" t="str">
            <v>LP_MoveSpeedUpOnKill_Move</v>
          </cell>
        </row>
        <row r="405">
          <cell r="A405" t="str">
            <v>LP_MoveSpeedUpOnKill_02</v>
          </cell>
          <cell r="B405" t="str">
            <v>LP_MoveSpeedUpOnKill</v>
          </cell>
          <cell r="C405" t="str">
            <v/>
          </cell>
          <cell r="D405">
            <v>2</v>
          </cell>
          <cell r="E405" t="str">
            <v>CallAffectorValue</v>
          </cell>
          <cell r="H405" t="str">
            <v/>
          </cell>
          <cell r="I405">
            <v>-1</v>
          </cell>
          <cell r="O405" t="str">
            <v/>
          </cell>
          <cell r="Q405" t="str">
            <v>OnKill</v>
          </cell>
          <cell r="S405">
            <v>6</v>
          </cell>
          <cell r="U405" t="str">
            <v>LP_MoveSpeedUpOnKill_Move</v>
          </cell>
        </row>
        <row r="406">
          <cell r="A406" t="str">
            <v>LP_MoveSpeedUpOnKill_03</v>
          </cell>
          <cell r="B406" t="str">
            <v>LP_MoveSpeedUpOnKill</v>
          </cell>
          <cell r="C406" t="str">
            <v/>
          </cell>
          <cell r="D406">
            <v>3</v>
          </cell>
          <cell r="E406" t="str">
            <v>CallAffectorValue</v>
          </cell>
          <cell r="H406" t="str">
            <v/>
          </cell>
          <cell r="I406">
            <v>-1</v>
          </cell>
          <cell r="O406" t="str">
            <v/>
          </cell>
          <cell r="Q406" t="str">
            <v>OnKill</v>
          </cell>
          <cell r="S406">
            <v>6</v>
          </cell>
          <cell r="U406" t="str">
            <v>LP_MoveSpeedUpOnKill_Move</v>
          </cell>
        </row>
        <row r="407">
          <cell r="A407" t="str">
            <v>LP_MoveSpeedUpOnKill_Move_01</v>
          </cell>
          <cell r="B407" t="str">
            <v>LP_MoveSpeedUpOnKill_Move</v>
          </cell>
          <cell r="C407" t="str">
            <v/>
          </cell>
          <cell r="D407">
            <v>1</v>
          </cell>
          <cell r="E407" t="str">
            <v>ChangeActorStatus</v>
          </cell>
          <cell r="H407" t="str">
            <v/>
          </cell>
          <cell r="I407">
            <v>1.6666666666666667</v>
          </cell>
          <cell r="J407">
            <v>1</v>
          </cell>
          <cell r="M407" t="str">
            <v>MoveSpeed</v>
          </cell>
          <cell r="O407">
            <v>5</v>
          </cell>
          <cell r="R407">
            <v>1</v>
          </cell>
          <cell r="S407">
            <v>1</v>
          </cell>
          <cell r="W407" t="str">
            <v>P_AMFX03_shockwave</v>
          </cell>
        </row>
        <row r="408">
          <cell r="A408" t="str">
            <v>LP_MoveSpeedUpOnKill_Move_02</v>
          </cell>
          <cell r="B408" t="str">
            <v>LP_MoveSpeedUpOnKill_Move</v>
          </cell>
          <cell r="C408" t="str">
            <v/>
          </cell>
          <cell r="D408">
            <v>2</v>
          </cell>
          <cell r="E408" t="str">
            <v>ChangeActorStatus</v>
          </cell>
          <cell r="H408" t="str">
            <v/>
          </cell>
          <cell r="I408">
            <v>3.5000000000000004</v>
          </cell>
          <cell r="J408">
            <v>1.4</v>
          </cell>
          <cell r="M408" t="str">
            <v>MoveSpeed</v>
          </cell>
          <cell r="O408">
            <v>5</v>
          </cell>
          <cell r="R408">
            <v>1</v>
          </cell>
          <cell r="S408">
            <v>1</v>
          </cell>
          <cell r="W408" t="str">
            <v>P_AMFX03_shockwave</v>
          </cell>
        </row>
        <row r="409">
          <cell r="A409" t="str">
            <v>LP_MoveSpeedUpOnKill_Move_03</v>
          </cell>
          <cell r="B409" t="str">
            <v>LP_MoveSpeedUpOnKill_Move</v>
          </cell>
          <cell r="C409" t="str">
            <v/>
          </cell>
          <cell r="D409">
            <v>3</v>
          </cell>
          <cell r="E409" t="str">
            <v>ChangeActorStatus</v>
          </cell>
          <cell r="H409" t="str">
            <v/>
          </cell>
          <cell r="I409">
            <v>5.5</v>
          </cell>
          <cell r="J409">
            <v>1.75</v>
          </cell>
          <cell r="M409" t="str">
            <v>MoveSpeed</v>
          </cell>
          <cell r="O409">
            <v>5</v>
          </cell>
          <cell r="R409">
            <v>1</v>
          </cell>
          <cell r="S409">
            <v>1</v>
          </cell>
          <cell r="W409" t="str">
            <v>P_AMFX03_shockwave</v>
          </cell>
        </row>
        <row r="410">
          <cell r="A410" t="str">
            <v>LP_MineOnMove_01</v>
          </cell>
          <cell r="B410" t="str">
            <v>LP_MineOnMove</v>
          </cell>
          <cell r="C410" t="str">
            <v/>
          </cell>
          <cell r="D410">
            <v>1</v>
          </cell>
          <cell r="E410" t="str">
            <v>CreateHitObjectMoving</v>
          </cell>
          <cell r="H410" t="str">
            <v/>
          </cell>
          <cell r="I410">
            <v>-1</v>
          </cell>
          <cell r="J410">
            <v>5</v>
          </cell>
          <cell r="O410" t="str">
            <v/>
          </cell>
          <cell r="S410" t="str">
            <v/>
          </cell>
          <cell r="T410" t="str">
            <v>MineHitObjectInfo</v>
          </cell>
        </row>
        <row r="411">
          <cell r="A411" t="str">
            <v>LP_MineOnMove_02</v>
          </cell>
          <cell r="B411" t="str">
            <v>LP_MineOnMove</v>
          </cell>
          <cell r="C411" t="str">
            <v/>
          </cell>
          <cell r="D411">
            <v>2</v>
          </cell>
          <cell r="E411" t="str">
            <v>CreateHitObjectMoving</v>
          </cell>
          <cell r="H411" t="str">
            <v/>
          </cell>
          <cell r="I411">
            <v>-1</v>
          </cell>
          <cell r="J411">
            <v>5</v>
          </cell>
          <cell r="O411" t="str">
            <v/>
          </cell>
          <cell r="S411" t="str">
            <v/>
          </cell>
          <cell r="T411" t="str">
            <v>MineHitObjectInfo</v>
          </cell>
        </row>
        <row r="412">
          <cell r="A412" t="str">
            <v>LP_MineOnMove_03</v>
          </cell>
          <cell r="B412" t="str">
            <v>LP_MineOnMove</v>
          </cell>
          <cell r="C412" t="str">
            <v/>
          </cell>
          <cell r="D412">
            <v>3</v>
          </cell>
          <cell r="E412" t="str">
            <v>CreateHitObjectMoving</v>
          </cell>
          <cell r="H412" t="str">
            <v/>
          </cell>
          <cell r="I412">
            <v>-1</v>
          </cell>
          <cell r="J412">
            <v>5</v>
          </cell>
          <cell r="O412" t="str">
            <v/>
          </cell>
          <cell r="S412" t="str">
            <v/>
          </cell>
          <cell r="T412" t="str">
            <v>MineHitObjectInfo</v>
          </cell>
        </row>
        <row r="413">
          <cell r="A413" t="str">
            <v>LP_MineOnMove_Damage_01</v>
          </cell>
          <cell r="B413" t="str">
            <v>LP_MineOnMove_Damage</v>
          </cell>
          <cell r="C413" t="str">
            <v/>
          </cell>
          <cell r="D413">
            <v>1</v>
          </cell>
          <cell r="E413" t="str">
            <v>CollisionDamage</v>
          </cell>
          <cell r="H413" t="str">
            <v/>
          </cell>
          <cell r="I413">
            <v>1.7730496453900713</v>
          </cell>
          <cell r="O413" t="str">
            <v/>
          </cell>
          <cell r="P413">
            <v>1</v>
          </cell>
          <cell r="S413" t="str">
            <v/>
          </cell>
        </row>
        <row r="414">
          <cell r="A414" t="str">
            <v>LP_MineOnMove_Damage_02</v>
          </cell>
          <cell r="B414" t="str">
            <v>LP_MineOnMove_Damage</v>
          </cell>
          <cell r="C414" t="str">
            <v/>
          </cell>
          <cell r="D414">
            <v>2</v>
          </cell>
          <cell r="E414" t="str">
            <v>CollisionDamage</v>
          </cell>
          <cell r="H414" t="str">
            <v/>
          </cell>
          <cell r="I414">
            <v>3.7234042553191498</v>
          </cell>
          <cell r="O414" t="str">
            <v/>
          </cell>
          <cell r="P414">
            <v>1</v>
          </cell>
          <cell r="S414" t="str">
            <v/>
          </cell>
        </row>
        <row r="415">
          <cell r="A415" t="str">
            <v>LP_MineOnMove_Damage_03</v>
          </cell>
          <cell r="B415" t="str">
            <v>LP_MineOnMove_Damage</v>
          </cell>
          <cell r="C415" t="str">
            <v/>
          </cell>
          <cell r="D415">
            <v>3</v>
          </cell>
          <cell r="E415" t="str">
            <v>CollisionDamage</v>
          </cell>
          <cell r="H415" t="str">
            <v/>
          </cell>
          <cell r="I415">
            <v>5.8510638297872362</v>
          </cell>
          <cell r="O415" t="str">
            <v/>
          </cell>
          <cell r="P415">
            <v>1</v>
          </cell>
          <cell r="S415" t="str">
            <v/>
          </cell>
        </row>
        <row r="416">
          <cell r="A416" t="str">
            <v>LP_SlowHitObject_01</v>
          </cell>
          <cell r="B416" t="str">
            <v>LP_SlowHitObject</v>
          </cell>
          <cell r="C416" t="str">
            <v/>
          </cell>
          <cell r="D416">
            <v>1</v>
          </cell>
          <cell r="E416" t="str">
            <v>SlowHitObjectSpeed</v>
          </cell>
          <cell r="H416" t="str">
            <v/>
          </cell>
          <cell r="I416">
            <v>-1</v>
          </cell>
          <cell r="J416">
            <v>2.5000000000000001E-2</v>
          </cell>
          <cell r="O416" t="str">
            <v/>
          </cell>
          <cell r="S416" t="str">
            <v/>
          </cell>
        </row>
        <row r="417">
          <cell r="A417" t="str">
            <v>LP_SlowHitObject_02</v>
          </cell>
          <cell r="B417" t="str">
            <v>LP_SlowHitObject</v>
          </cell>
          <cell r="C417" t="str">
            <v/>
          </cell>
          <cell r="D417">
            <v>2</v>
          </cell>
          <cell r="E417" t="str">
            <v>SlowHitObjectSpeed</v>
          </cell>
          <cell r="H417" t="str">
            <v/>
          </cell>
          <cell r="I417">
            <v>-1</v>
          </cell>
          <cell r="J417">
            <v>5.2500000000000005E-2</v>
          </cell>
          <cell r="O417" t="str">
            <v/>
          </cell>
          <cell r="S417" t="str">
            <v/>
          </cell>
        </row>
        <row r="418">
          <cell r="A418" t="str">
            <v>LP_SlowHitObject_03</v>
          </cell>
          <cell r="B418" t="str">
            <v>LP_SlowHitObject</v>
          </cell>
          <cell r="C418" t="str">
            <v/>
          </cell>
          <cell r="D418">
            <v>3</v>
          </cell>
          <cell r="E418" t="str">
            <v>SlowHitObjectSpeed</v>
          </cell>
          <cell r="H418" t="str">
            <v/>
          </cell>
          <cell r="I418">
            <v>-1</v>
          </cell>
          <cell r="J418">
            <v>8.2500000000000018E-2</v>
          </cell>
          <cell r="O418" t="str">
            <v/>
          </cell>
          <cell r="S418" t="str">
            <v/>
          </cell>
        </row>
        <row r="419">
          <cell r="A419" t="str">
            <v>LP_SlowHitObject_04</v>
          </cell>
          <cell r="B419" t="str">
            <v>LP_SlowHitObject</v>
          </cell>
          <cell r="C419" t="str">
            <v/>
          </cell>
          <cell r="D419">
            <v>4</v>
          </cell>
          <cell r="E419" t="str">
            <v>SlowHitObjectSpeed</v>
          </cell>
          <cell r="H419" t="str">
            <v/>
          </cell>
          <cell r="I419">
            <v>-1</v>
          </cell>
          <cell r="J419">
            <v>0.11499999999999999</v>
          </cell>
          <cell r="O419" t="str">
            <v/>
          </cell>
          <cell r="S419" t="str">
            <v/>
          </cell>
        </row>
        <row r="420">
          <cell r="A420" t="str">
            <v>LP_SlowHitObject_05</v>
          </cell>
          <cell r="B420" t="str">
            <v>LP_SlowHitObject</v>
          </cell>
          <cell r="C420" t="str">
            <v/>
          </cell>
          <cell r="D420">
            <v>5</v>
          </cell>
          <cell r="E420" t="str">
            <v>SlowHitObjectSpeed</v>
          </cell>
          <cell r="H420" t="str">
            <v/>
          </cell>
          <cell r="I420">
            <v>-1</v>
          </cell>
          <cell r="J420">
            <v>0.15</v>
          </cell>
          <cell r="O420" t="str">
            <v/>
          </cell>
          <cell r="S420" t="str">
            <v/>
          </cell>
        </row>
        <row r="421">
          <cell r="A421" t="str">
            <v>LP_SlowHitObjectBetter_01</v>
          </cell>
          <cell r="B421" t="str">
            <v>LP_SlowHitObjectBetter</v>
          </cell>
          <cell r="C421" t="str">
            <v/>
          </cell>
          <cell r="D421">
            <v>1</v>
          </cell>
          <cell r="E421" t="str">
            <v>SlowHitObjectSpeed</v>
          </cell>
          <cell r="H421" t="str">
            <v/>
          </cell>
          <cell r="I421">
            <v>-1</v>
          </cell>
          <cell r="J421">
            <v>4.1666666666666664E-2</v>
          </cell>
          <cell r="O421" t="str">
            <v/>
          </cell>
          <cell r="S421" t="str">
            <v/>
          </cell>
        </row>
        <row r="422">
          <cell r="A422" t="str">
            <v>LP_SlowHitObjectBetter_02</v>
          </cell>
          <cell r="B422" t="str">
            <v>LP_SlowHitObjectBetter</v>
          </cell>
          <cell r="C422" t="str">
            <v/>
          </cell>
          <cell r="D422">
            <v>2</v>
          </cell>
          <cell r="E422" t="str">
            <v>SlowHitObjectSpeed</v>
          </cell>
          <cell r="H422" t="str">
            <v/>
          </cell>
          <cell r="I422">
            <v>-1</v>
          </cell>
          <cell r="J422">
            <v>8.7500000000000008E-2</v>
          </cell>
          <cell r="O422" t="str">
            <v/>
          </cell>
          <cell r="S422" t="str">
            <v/>
          </cell>
        </row>
        <row r="423">
          <cell r="A423" t="str">
            <v>LP_SlowHitObjectBetter_03</v>
          </cell>
          <cell r="B423" t="str">
            <v>LP_SlowHitObjectBetter</v>
          </cell>
          <cell r="C423" t="str">
            <v/>
          </cell>
          <cell r="D423">
            <v>3</v>
          </cell>
          <cell r="E423" t="str">
            <v>SlowHitObjectSpeed</v>
          </cell>
          <cell r="H423" t="str">
            <v/>
          </cell>
          <cell r="I423">
            <v>-1</v>
          </cell>
          <cell r="J423">
            <v>0.13750000000000004</v>
          </cell>
          <cell r="O423" t="str">
            <v/>
          </cell>
          <cell r="S423" t="str">
            <v/>
          </cell>
        </row>
        <row r="424">
          <cell r="A424" t="str">
            <v>LP_SlowHitObjectBetter_04</v>
          </cell>
          <cell r="B424" t="str">
            <v>LP_SlowHitObjectBetter</v>
          </cell>
          <cell r="C424" t="str">
            <v/>
          </cell>
          <cell r="D424">
            <v>4</v>
          </cell>
          <cell r="E424" t="str">
            <v>SlowHitObjectSpeed</v>
          </cell>
          <cell r="H424" t="str">
            <v/>
          </cell>
          <cell r="I424">
            <v>-1</v>
          </cell>
          <cell r="J424">
            <v>0.19166666666666665</v>
          </cell>
          <cell r="O424" t="str">
            <v/>
          </cell>
          <cell r="S424" t="str">
            <v/>
          </cell>
        </row>
        <row r="425">
          <cell r="A425" t="str">
            <v>LP_SlowHitObjectBetter_05</v>
          </cell>
          <cell r="B425" t="str">
            <v>LP_SlowHitObjectBetter</v>
          </cell>
          <cell r="C425" t="str">
            <v/>
          </cell>
          <cell r="D425">
            <v>5</v>
          </cell>
          <cell r="E425" t="str">
            <v>SlowHitObjectSpeed</v>
          </cell>
          <cell r="H425" t="str">
            <v/>
          </cell>
          <cell r="I425">
            <v>-1</v>
          </cell>
          <cell r="J425">
            <v>0.25</v>
          </cell>
          <cell r="O425" t="str">
            <v/>
          </cell>
          <cell r="S425" t="str">
            <v/>
          </cell>
        </row>
        <row r="426">
          <cell r="A426" t="str">
            <v>LP_Paralyze_01</v>
          </cell>
          <cell r="B426" t="str">
            <v>LP_Paralyze</v>
          </cell>
          <cell r="C426" t="str">
            <v/>
          </cell>
          <cell r="D426">
            <v>1</v>
          </cell>
          <cell r="E426" t="str">
            <v>CertainHpHitObject</v>
          </cell>
          <cell r="H426" t="str">
            <v/>
          </cell>
          <cell r="J426">
            <v>0.33</v>
          </cell>
          <cell r="O426" t="str">
            <v/>
          </cell>
          <cell r="P426">
            <v>1</v>
          </cell>
          <cell r="S426" t="str">
            <v/>
          </cell>
          <cell r="U426" t="str">
            <v>LP_Paralyze_CannotAction</v>
          </cell>
          <cell r="V426">
            <v>0.7</v>
          </cell>
          <cell r="W426" t="str">
            <v>0.51, 0.84</v>
          </cell>
        </row>
        <row r="427">
          <cell r="A427" t="str">
            <v>LP_Paralyze_02</v>
          </cell>
          <cell r="B427" t="str">
            <v>LP_Paralyze</v>
          </cell>
          <cell r="C427" t="str">
            <v/>
          </cell>
          <cell r="D427">
            <v>2</v>
          </cell>
          <cell r="E427" t="str">
            <v>CertainHpHitObject</v>
          </cell>
          <cell r="H427" t="str">
            <v/>
          </cell>
          <cell r="J427">
            <v>0.45</v>
          </cell>
          <cell r="O427" t="str">
            <v/>
          </cell>
          <cell r="P427">
            <v>1</v>
          </cell>
          <cell r="S427" t="str">
            <v/>
          </cell>
          <cell r="U427" t="str">
            <v>LP_Paralyze_CannotAction</v>
          </cell>
          <cell r="V427" t="str">
            <v>0.4, 0.9</v>
          </cell>
          <cell r="W427" t="str">
            <v>0.19, 0.51, 0.75, 0.91</v>
          </cell>
        </row>
        <row r="428">
          <cell r="A428" t="str">
            <v>LP_Paralyze_03</v>
          </cell>
          <cell r="B428" t="str">
            <v>LP_Paralyze</v>
          </cell>
          <cell r="C428" t="str">
            <v/>
          </cell>
          <cell r="D428">
            <v>3</v>
          </cell>
          <cell r="E428" t="str">
            <v>CertainHpHitObject</v>
          </cell>
          <cell r="H428" t="str">
            <v/>
          </cell>
          <cell r="J428">
            <v>0.65</v>
          </cell>
          <cell r="O428" t="str">
            <v/>
          </cell>
          <cell r="P428">
            <v>1</v>
          </cell>
          <cell r="S428" t="str">
            <v/>
          </cell>
          <cell r="U428" t="str">
            <v>LP_Paralyze_CannotAction</v>
          </cell>
          <cell r="V428" t="str">
            <v>0.4, 0.7, 0.9</v>
          </cell>
          <cell r="W428" t="str">
            <v>0.19, 0.36, 0.51, 0.64, 0.75, 0.84, 0.91, 0.96</v>
          </cell>
        </row>
        <row r="429">
          <cell r="A429" t="str">
            <v>LP_Paralyze_CannotAction_01</v>
          </cell>
          <cell r="B429" t="str">
            <v>LP_Paralyze_CannotAction</v>
          </cell>
          <cell r="C429" t="str">
            <v/>
          </cell>
          <cell r="D429">
            <v>1</v>
          </cell>
          <cell r="E429" t="str">
            <v>CannotAction</v>
          </cell>
          <cell r="H429" t="str">
            <v/>
          </cell>
          <cell r="I429">
            <v>1.4</v>
          </cell>
          <cell r="O429" t="str">
            <v/>
          </cell>
          <cell r="S429" t="str">
            <v/>
          </cell>
        </row>
        <row r="430">
          <cell r="A430" t="str">
            <v>LP_Paralyze_CannotAction_02</v>
          </cell>
          <cell r="B430" t="str">
            <v>LP_Paralyze_CannotAction</v>
          </cell>
          <cell r="C430" t="str">
            <v/>
          </cell>
          <cell r="D430">
            <v>2</v>
          </cell>
          <cell r="E430" t="str">
            <v>CannotAction</v>
          </cell>
          <cell r="H430" t="str">
            <v/>
          </cell>
          <cell r="I430">
            <v>2</v>
          </cell>
          <cell r="O430" t="str">
            <v/>
          </cell>
          <cell r="S430" t="str">
            <v/>
          </cell>
        </row>
        <row r="431">
          <cell r="A431" t="str">
            <v>LP_Paralyze_CannotAction_03</v>
          </cell>
          <cell r="B431" t="str">
            <v>LP_Paralyze_CannotAction</v>
          </cell>
          <cell r="C431" t="str">
            <v/>
          </cell>
          <cell r="D431">
            <v>3</v>
          </cell>
          <cell r="E431" t="str">
            <v>CannotAction</v>
          </cell>
          <cell r="H431" t="str">
            <v/>
          </cell>
          <cell r="I431">
            <v>2.6</v>
          </cell>
          <cell r="O431" t="str">
            <v/>
          </cell>
          <cell r="S431" t="str">
            <v/>
          </cell>
        </row>
        <row r="432">
          <cell r="A432" t="str">
            <v>LP_Hold_01</v>
          </cell>
          <cell r="B432" t="str">
            <v>LP_Hold</v>
          </cell>
          <cell r="C432" t="str">
            <v/>
          </cell>
          <cell r="D432">
            <v>1</v>
          </cell>
          <cell r="E432" t="str">
            <v>AttackWeightHitObject</v>
          </cell>
          <cell r="H432" t="str">
            <v/>
          </cell>
          <cell r="J432">
            <v>0.25</v>
          </cell>
          <cell r="K432">
            <v>7.0000000000000007E-2</v>
          </cell>
          <cell r="O432" t="str">
            <v/>
          </cell>
          <cell r="P432">
            <v>1</v>
          </cell>
          <cell r="S432" t="str">
            <v/>
          </cell>
          <cell r="U432" t="str">
            <v>LP_Hold_CannotMove</v>
          </cell>
        </row>
        <row r="433">
          <cell r="A433" t="str">
            <v>LP_Hold_02</v>
          </cell>
          <cell r="B433" t="str">
            <v>LP_Hold</v>
          </cell>
          <cell r="C433" t="str">
            <v/>
          </cell>
          <cell r="D433">
            <v>2</v>
          </cell>
          <cell r="E433" t="str">
            <v>AttackWeightHitObject</v>
          </cell>
          <cell r="H433" t="str">
            <v/>
          </cell>
          <cell r="J433">
            <v>0.35</v>
          </cell>
          <cell r="K433">
            <v>0.09</v>
          </cell>
          <cell r="O433" t="str">
            <v/>
          </cell>
          <cell r="P433">
            <v>1</v>
          </cell>
          <cell r="S433" t="str">
            <v/>
          </cell>
          <cell r="U433" t="str">
            <v>LP_Hold_CannotMove</v>
          </cell>
        </row>
        <row r="434">
          <cell r="A434" t="str">
            <v>LP_Hold_03</v>
          </cell>
          <cell r="B434" t="str">
            <v>LP_Hold</v>
          </cell>
          <cell r="C434" t="str">
            <v/>
          </cell>
          <cell r="D434">
            <v>3</v>
          </cell>
          <cell r="E434" t="str">
            <v>AttackWeightHitObject</v>
          </cell>
          <cell r="H434" t="str">
            <v/>
          </cell>
          <cell r="J434">
            <v>0.45</v>
          </cell>
          <cell r="K434">
            <v>0.11</v>
          </cell>
          <cell r="O434" t="str">
            <v/>
          </cell>
          <cell r="P434">
            <v>1</v>
          </cell>
          <cell r="S434" t="str">
            <v/>
          </cell>
          <cell r="U434" t="str">
            <v>LP_Hold_CannotMove</v>
          </cell>
        </row>
        <row r="435">
          <cell r="A435" t="str">
            <v>LP_Hold_CannotMove_01</v>
          </cell>
          <cell r="B435" t="str">
            <v>LP_Hold_CannotMove</v>
          </cell>
          <cell r="C435" t="str">
            <v/>
          </cell>
          <cell r="D435">
            <v>1</v>
          </cell>
          <cell r="E435" t="str">
            <v>CannotMove</v>
          </cell>
          <cell r="H435" t="str">
            <v/>
          </cell>
          <cell r="I435">
            <v>1.5</v>
          </cell>
          <cell r="O435" t="str">
            <v/>
          </cell>
          <cell r="S435" t="str">
            <v/>
          </cell>
          <cell r="V435" t="str">
            <v>Effect27_D</v>
          </cell>
        </row>
        <row r="436">
          <cell r="A436" t="str">
            <v>LP_Hold_CannotMove_02</v>
          </cell>
          <cell r="B436" t="str">
            <v>LP_Hold_CannotMove</v>
          </cell>
          <cell r="C436" t="str">
            <v/>
          </cell>
          <cell r="D436">
            <v>2</v>
          </cell>
          <cell r="E436" t="str">
            <v>CannotMove</v>
          </cell>
          <cell r="H436" t="str">
            <v/>
          </cell>
          <cell r="I436">
            <v>3.1500000000000004</v>
          </cell>
          <cell r="O436" t="str">
            <v/>
          </cell>
          <cell r="S436" t="str">
            <v/>
          </cell>
          <cell r="V436" t="str">
            <v>Effect27_D</v>
          </cell>
        </row>
        <row r="437">
          <cell r="A437" t="str">
            <v>LP_Hold_CannotMove_03</v>
          </cell>
          <cell r="B437" t="str">
            <v>LP_Hold_CannotMove</v>
          </cell>
          <cell r="C437" t="str">
            <v/>
          </cell>
          <cell r="D437">
            <v>3</v>
          </cell>
          <cell r="E437" t="str">
            <v>CannotMove</v>
          </cell>
          <cell r="H437" t="str">
            <v/>
          </cell>
          <cell r="I437">
            <v>4.95</v>
          </cell>
          <cell r="O437" t="str">
            <v/>
          </cell>
          <cell r="S437" t="str">
            <v/>
          </cell>
          <cell r="V437" t="str">
            <v>Effect27_D</v>
          </cell>
        </row>
        <row r="438">
          <cell r="A438" t="str">
            <v>LP_Transport_01</v>
          </cell>
          <cell r="B438" t="str">
            <v>LP_Transport</v>
          </cell>
          <cell r="C438" t="str">
            <v/>
          </cell>
          <cell r="D438">
            <v>1</v>
          </cell>
          <cell r="E438" t="str">
            <v>TeleportingHitObject</v>
          </cell>
          <cell r="H438" t="str">
            <v/>
          </cell>
          <cell r="J438">
            <v>0.15</v>
          </cell>
          <cell r="K438">
            <v>0.1</v>
          </cell>
          <cell r="L438">
            <v>0.1</v>
          </cell>
          <cell r="N438">
            <v>3</v>
          </cell>
          <cell r="O438">
            <v>3</v>
          </cell>
          <cell r="P438">
            <v>1</v>
          </cell>
          <cell r="R438">
            <v>0</v>
          </cell>
          <cell r="S438">
            <v>0</v>
          </cell>
          <cell r="U438" t="str">
            <v>LP_Transport_Teleported</v>
          </cell>
        </row>
        <row r="439">
          <cell r="A439" t="str">
            <v>LP_Transport_02</v>
          </cell>
          <cell r="B439" t="str">
            <v>LP_Transport</v>
          </cell>
          <cell r="C439" t="str">
            <v/>
          </cell>
          <cell r="D439">
            <v>2</v>
          </cell>
          <cell r="E439" t="str">
            <v>TeleportingHitObject</v>
          </cell>
          <cell r="H439" t="str">
            <v/>
          </cell>
          <cell r="J439">
            <v>0.22500000000000001</v>
          </cell>
          <cell r="K439">
            <v>0.1</v>
          </cell>
          <cell r="L439">
            <v>0.1</v>
          </cell>
          <cell r="N439">
            <v>6</v>
          </cell>
          <cell r="O439">
            <v>6</v>
          </cell>
          <cell r="P439">
            <v>1</v>
          </cell>
          <cell r="R439">
            <v>1</v>
          </cell>
          <cell r="S439">
            <v>1</v>
          </cell>
          <cell r="U439" t="str">
            <v>LP_Transport_Teleported</v>
          </cell>
        </row>
        <row r="440">
          <cell r="A440" t="str">
            <v>LP_Transport_03</v>
          </cell>
          <cell r="B440" t="str">
            <v>LP_Transport</v>
          </cell>
          <cell r="C440" t="str">
            <v/>
          </cell>
          <cell r="D440">
            <v>3</v>
          </cell>
          <cell r="E440" t="str">
            <v>TeleportingHitObject</v>
          </cell>
          <cell r="H440" t="str">
            <v/>
          </cell>
          <cell r="J440">
            <v>0.3</v>
          </cell>
          <cell r="K440">
            <v>0.1</v>
          </cell>
          <cell r="L440">
            <v>0.1</v>
          </cell>
          <cell r="N440">
            <v>9</v>
          </cell>
          <cell r="O440">
            <v>9</v>
          </cell>
          <cell r="P440">
            <v>1</v>
          </cell>
          <cell r="R440">
            <v>2</v>
          </cell>
          <cell r="S440">
            <v>2</v>
          </cell>
          <cell r="U440" t="str">
            <v>LP_Transport_Teleported</v>
          </cell>
        </row>
        <row r="441">
          <cell r="A441" t="str">
            <v>LP_Transport_Teleported_01</v>
          </cell>
          <cell r="B441" t="str">
            <v>LP_Transport_Teleported</v>
          </cell>
          <cell r="C441" t="str">
            <v/>
          </cell>
          <cell r="D441">
            <v>1</v>
          </cell>
          <cell r="E441" t="str">
            <v>Teleported</v>
          </cell>
          <cell r="H441" t="str">
            <v/>
          </cell>
          <cell r="I441">
            <v>10</v>
          </cell>
          <cell r="O441" t="str">
            <v/>
          </cell>
          <cell r="S441" t="str">
            <v/>
          </cell>
          <cell r="U441" t="str">
            <v>MagicSphere_12_D</v>
          </cell>
          <cell r="V441" t="str">
            <v>Effect6_Collision_D</v>
          </cell>
          <cell r="W441" t="str">
            <v>Effect6_Collision_D2</v>
          </cell>
        </row>
        <row r="442">
          <cell r="A442" t="str">
            <v>LP_Transport_Teleported_02</v>
          </cell>
          <cell r="B442" t="str">
            <v>LP_Transport_Teleported</v>
          </cell>
          <cell r="C442" t="str">
            <v/>
          </cell>
          <cell r="D442">
            <v>2</v>
          </cell>
          <cell r="E442" t="str">
            <v>Teleported</v>
          </cell>
          <cell r="H442" t="str">
            <v/>
          </cell>
          <cell r="I442">
            <v>14</v>
          </cell>
          <cell r="O442" t="str">
            <v/>
          </cell>
          <cell r="S442" t="str">
            <v/>
          </cell>
          <cell r="U442" t="str">
            <v>MagicSphere_12_D</v>
          </cell>
          <cell r="V442" t="str">
            <v>Effect6_Collision_D</v>
          </cell>
          <cell r="W442" t="str">
            <v>Effect6_Collision_D2</v>
          </cell>
        </row>
        <row r="443">
          <cell r="A443" t="str">
            <v>LP_Transport_Teleported_03</v>
          </cell>
          <cell r="B443" t="str">
            <v>LP_Transport_Teleported</v>
          </cell>
          <cell r="C443" t="str">
            <v/>
          </cell>
          <cell r="D443">
            <v>3</v>
          </cell>
          <cell r="E443" t="str">
            <v>Teleported</v>
          </cell>
          <cell r="H443" t="str">
            <v/>
          </cell>
          <cell r="I443">
            <v>18</v>
          </cell>
          <cell r="O443" t="str">
            <v/>
          </cell>
          <cell r="S443" t="str">
            <v/>
          </cell>
          <cell r="U443" t="str">
            <v>MagicSphere_12_D</v>
          </cell>
          <cell r="V443" t="str">
            <v>Effect6_Collision_D</v>
          </cell>
          <cell r="W443" t="str">
            <v>Effect6_Collision_D2</v>
          </cell>
        </row>
        <row r="444">
          <cell r="A444" t="str">
            <v>LP_SummonShield_01</v>
          </cell>
          <cell r="B444" t="str">
            <v>LP_SummonShield</v>
          </cell>
          <cell r="C444" t="str">
            <v/>
          </cell>
          <cell r="D444">
            <v>1</v>
          </cell>
          <cell r="E444" t="str">
            <v>CreateWall</v>
          </cell>
          <cell r="H444" t="str">
            <v/>
          </cell>
          <cell r="I444">
            <v>-1</v>
          </cell>
          <cell r="J444">
            <v>3</v>
          </cell>
          <cell r="K444">
            <v>3</v>
          </cell>
          <cell r="O444" t="str">
            <v/>
          </cell>
          <cell r="S444" t="str">
            <v/>
          </cell>
          <cell r="T444" t="str">
            <v>Magic_shield_2_D</v>
          </cell>
        </row>
        <row r="445">
          <cell r="A445" t="str">
            <v>LP_SummonShield_02</v>
          </cell>
          <cell r="B445" t="str">
            <v>LP_SummonShield</v>
          </cell>
          <cell r="C445" t="str">
            <v/>
          </cell>
          <cell r="D445">
            <v>2</v>
          </cell>
          <cell r="E445" t="str">
            <v>CreateWall</v>
          </cell>
          <cell r="H445" t="str">
            <v/>
          </cell>
          <cell r="I445">
            <v>-1</v>
          </cell>
          <cell r="J445">
            <v>1.9672131147540985</v>
          </cell>
          <cell r="K445">
            <v>3</v>
          </cell>
          <cell r="O445" t="str">
            <v/>
          </cell>
          <cell r="S445" t="str">
            <v/>
          </cell>
          <cell r="T445" t="str">
            <v>Magic_shield_2_D</v>
          </cell>
        </row>
        <row r="446">
          <cell r="A446" t="str">
            <v>LP_SummonShield_03</v>
          </cell>
          <cell r="B446" t="str">
            <v>LP_SummonShield</v>
          </cell>
          <cell r="C446" t="str">
            <v/>
          </cell>
          <cell r="D446">
            <v>3</v>
          </cell>
          <cell r="E446" t="str">
            <v>CreateWall</v>
          </cell>
          <cell r="H446" t="str">
            <v/>
          </cell>
          <cell r="I446">
            <v>-1</v>
          </cell>
          <cell r="J446">
            <v>1.4285714285714284</v>
          </cell>
          <cell r="K446">
            <v>3</v>
          </cell>
          <cell r="O446" t="str">
            <v/>
          </cell>
          <cell r="S446" t="str">
            <v/>
          </cell>
          <cell r="T446" t="str">
            <v>Magic_shield_2_D</v>
          </cell>
        </row>
        <row r="447">
          <cell r="A447" t="str">
            <v>LP_SummonShield_04</v>
          </cell>
          <cell r="B447" t="str">
            <v>LP_SummonShield</v>
          </cell>
          <cell r="C447" t="str">
            <v/>
          </cell>
          <cell r="D447">
            <v>4</v>
          </cell>
          <cell r="E447" t="str">
            <v>CreateWall</v>
          </cell>
          <cell r="H447" t="str">
            <v/>
          </cell>
          <cell r="I447">
            <v>-1</v>
          </cell>
          <cell r="J447">
            <v>1.1009174311926606</v>
          </cell>
          <cell r="K447">
            <v>3</v>
          </cell>
          <cell r="O447" t="str">
            <v/>
          </cell>
          <cell r="S447" t="str">
            <v/>
          </cell>
          <cell r="T447" t="str">
            <v>Magic_shield_2_D</v>
          </cell>
        </row>
        <row r="448">
          <cell r="A448" t="str">
            <v>LP_SummonShield_05</v>
          </cell>
          <cell r="B448" t="str">
            <v>LP_SummonShield</v>
          </cell>
          <cell r="C448" t="str">
            <v/>
          </cell>
          <cell r="D448">
            <v>5</v>
          </cell>
          <cell r="E448" t="str">
            <v>CreateWall</v>
          </cell>
          <cell r="H448" t="str">
            <v/>
          </cell>
          <cell r="I448">
            <v>-1</v>
          </cell>
          <cell r="J448">
            <v>0.88235294117647056</v>
          </cell>
          <cell r="K448">
            <v>3</v>
          </cell>
          <cell r="O448" t="str">
            <v/>
          </cell>
          <cell r="S448" t="str">
            <v/>
          </cell>
          <cell r="T448" t="str">
            <v>Magic_shield_2_D</v>
          </cell>
        </row>
        <row r="449">
          <cell r="A449" t="str">
            <v>LP_HealSpOnAttack_01</v>
          </cell>
          <cell r="B449" t="str">
            <v>LP_HealSpOnAttack</v>
          </cell>
          <cell r="C449" t="str">
            <v/>
          </cell>
          <cell r="D449">
            <v>1</v>
          </cell>
          <cell r="E449" t="str">
            <v>HealSpOnHit</v>
          </cell>
          <cell r="H449" t="str">
            <v/>
          </cell>
          <cell r="I449">
            <v>-1</v>
          </cell>
          <cell r="J449">
            <v>1</v>
          </cell>
          <cell r="K449">
            <v>1</v>
          </cell>
          <cell r="O449" t="str">
            <v/>
          </cell>
          <cell r="S449" t="str">
            <v/>
          </cell>
        </row>
        <row r="450">
          <cell r="A450" t="str">
            <v>LP_HealSpOnAttack_02</v>
          </cell>
          <cell r="B450" t="str">
            <v>LP_HealSpOnAttack</v>
          </cell>
          <cell r="C450" t="str">
            <v/>
          </cell>
          <cell r="D450">
            <v>2</v>
          </cell>
          <cell r="E450" t="str">
            <v>HealSpOnHit</v>
          </cell>
          <cell r="H450" t="str">
            <v/>
          </cell>
          <cell r="I450">
            <v>-1</v>
          </cell>
          <cell r="J450">
            <v>2.1</v>
          </cell>
          <cell r="K450">
            <v>2.1</v>
          </cell>
          <cell r="O450" t="str">
            <v/>
          </cell>
          <cell r="S450" t="str">
            <v/>
          </cell>
        </row>
        <row r="451">
          <cell r="A451" t="str">
            <v>LP_HealSpOnAttack_03</v>
          </cell>
          <cell r="B451" t="str">
            <v>LP_HealSpOnAttack</v>
          </cell>
          <cell r="C451" t="str">
            <v/>
          </cell>
          <cell r="D451">
            <v>3</v>
          </cell>
          <cell r="E451" t="str">
            <v>HealSpOnHit</v>
          </cell>
          <cell r="H451" t="str">
            <v/>
          </cell>
          <cell r="I451">
            <v>-1</v>
          </cell>
          <cell r="J451">
            <v>3.3000000000000003</v>
          </cell>
          <cell r="K451">
            <v>3.3000000000000003</v>
          </cell>
          <cell r="O451" t="str">
            <v/>
          </cell>
          <cell r="S451" t="str">
            <v/>
          </cell>
        </row>
        <row r="452">
          <cell r="A452" t="str">
            <v>LP_HealSpOnAttackBetter_01</v>
          </cell>
          <cell r="B452" t="str">
            <v>LP_HealSpOnAttackBetter</v>
          </cell>
          <cell r="C452" t="str">
            <v/>
          </cell>
          <cell r="D452">
            <v>1</v>
          </cell>
          <cell r="E452" t="str">
            <v>HealSpOnHit</v>
          </cell>
          <cell r="H452" t="str">
            <v/>
          </cell>
          <cell r="I452">
            <v>-1</v>
          </cell>
          <cell r="J452">
            <v>1.6666666666666667</v>
          </cell>
          <cell r="K452">
            <v>1.6666666666666667</v>
          </cell>
          <cell r="O452" t="str">
            <v/>
          </cell>
          <cell r="S452" t="str">
            <v/>
          </cell>
        </row>
        <row r="453">
          <cell r="A453" t="str">
            <v>LP_HealSpOnAttackBetter_02</v>
          </cell>
          <cell r="B453" t="str">
            <v>LP_HealSpOnAttackBetter</v>
          </cell>
          <cell r="C453" t="str">
            <v/>
          </cell>
          <cell r="D453">
            <v>2</v>
          </cell>
          <cell r="E453" t="str">
            <v>HealSpOnHit</v>
          </cell>
          <cell r="H453" t="str">
            <v/>
          </cell>
          <cell r="I453">
            <v>-1</v>
          </cell>
          <cell r="J453">
            <v>3.5000000000000004</v>
          </cell>
          <cell r="K453">
            <v>3.5000000000000004</v>
          </cell>
          <cell r="O453" t="str">
            <v/>
          </cell>
          <cell r="S453" t="str">
            <v/>
          </cell>
        </row>
        <row r="454">
          <cell r="A454" t="str">
            <v>LP_HealSpOnAttackBetter_03</v>
          </cell>
          <cell r="B454" t="str">
            <v>LP_HealSpOnAttackBetter</v>
          </cell>
          <cell r="C454" t="str">
            <v/>
          </cell>
          <cell r="D454">
            <v>3</v>
          </cell>
          <cell r="E454" t="str">
            <v>HealSpOnHit</v>
          </cell>
          <cell r="H454" t="str">
            <v/>
          </cell>
          <cell r="I454">
            <v>-1</v>
          </cell>
          <cell r="J454">
            <v>5.5</v>
          </cell>
          <cell r="K454">
            <v>5.5</v>
          </cell>
          <cell r="O454" t="str">
            <v/>
          </cell>
          <cell r="S454" t="str">
            <v/>
          </cell>
        </row>
        <row r="455">
          <cell r="A455" t="str">
            <v>LP_PaybackSp_01</v>
          </cell>
          <cell r="B455" t="str">
            <v>LP_PaybackSp</v>
          </cell>
          <cell r="C455" t="str">
            <v/>
          </cell>
          <cell r="D455">
            <v>1</v>
          </cell>
          <cell r="E455" t="str">
            <v>PaybackSp</v>
          </cell>
          <cell r="H455" t="str">
            <v/>
          </cell>
          <cell r="I455">
            <v>-1</v>
          </cell>
          <cell r="J455">
            <v>0.23333333333333336</v>
          </cell>
          <cell r="K455">
            <v>0.28518518518518521</v>
          </cell>
          <cell r="O455" t="str">
            <v/>
          </cell>
          <cell r="S455" t="str">
            <v/>
          </cell>
        </row>
        <row r="456">
          <cell r="A456" t="str">
            <v>LP_PaybackSp_02</v>
          </cell>
          <cell r="B456" t="str">
            <v>LP_PaybackSp</v>
          </cell>
          <cell r="C456" t="str">
            <v/>
          </cell>
          <cell r="D456">
            <v>2</v>
          </cell>
          <cell r="E456" t="str">
            <v>PaybackSp</v>
          </cell>
          <cell r="H456" t="str">
            <v/>
          </cell>
          <cell r="I456">
            <v>-1</v>
          </cell>
          <cell r="J456">
            <v>0.38126801152737749</v>
          </cell>
          <cell r="K456">
            <v>0.46599423631123921</v>
          </cell>
          <cell r="O456" t="str">
            <v/>
          </cell>
          <cell r="S456" t="str">
            <v/>
          </cell>
        </row>
        <row r="457">
          <cell r="A457" t="str">
            <v>LP_PaybackSp_03</v>
          </cell>
          <cell r="B457" t="str">
            <v>LP_PaybackSp</v>
          </cell>
          <cell r="C457" t="str">
            <v/>
          </cell>
          <cell r="D457">
            <v>3</v>
          </cell>
          <cell r="E457" t="str">
            <v>PaybackSp</v>
          </cell>
          <cell r="H457" t="str">
            <v/>
          </cell>
          <cell r="I457">
            <v>-1</v>
          </cell>
          <cell r="J457">
            <v>0.48236658932714627</v>
          </cell>
          <cell r="K457">
            <v>0.58955916473317882</v>
          </cell>
          <cell r="O457" t="str">
            <v/>
          </cell>
          <cell r="S457" t="str">
            <v/>
          </cell>
        </row>
        <row r="458">
          <cell r="A458" t="str">
            <v>LP_PaybackSp_04</v>
          </cell>
          <cell r="B458" t="str">
            <v>LP_PaybackSp</v>
          </cell>
          <cell r="C458" t="str">
            <v/>
          </cell>
          <cell r="D458">
            <v>4</v>
          </cell>
          <cell r="E458" t="str">
            <v>PaybackSp</v>
          </cell>
          <cell r="H458" t="str">
            <v/>
          </cell>
          <cell r="I458">
            <v>-1</v>
          </cell>
          <cell r="J458">
            <v>0.55517241379310345</v>
          </cell>
          <cell r="K458">
            <v>0.67854406130268197</v>
          </cell>
          <cell r="O458" t="str">
            <v/>
          </cell>
          <cell r="S458" t="str">
            <v/>
          </cell>
        </row>
        <row r="459">
          <cell r="A459" t="str">
            <v>LP_PaybackSp_05</v>
          </cell>
          <cell r="B459" t="str">
            <v>LP_PaybackSp</v>
          </cell>
          <cell r="C459" t="str">
            <v/>
          </cell>
          <cell r="D459">
            <v>5</v>
          </cell>
          <cell r="E459" t="str">
            <v>PaybackSp</v>
          </cell>
          <cell r="H459" t="str">
            <v/>
          </cell>
          <cell r="I459">
            <v>-1</v>
          </cell>
          <cell r="J459">
            <v>0.60967741935483877</v>
          </cell>
          <cell r="K459">
            <v>0.74516129032258072</v>
          </cell>
          <cell r="O459" t="str">
            <v/>
          </cell>
          <cell r="S459" t="str">
            <v/>
          </cell>
        </row>
        <row r="460">
          <cell r="A460" t="str">
            <v>PN_Magic2Times_01</v>
          </cell>
          <cell r="B460" t="str">
            <v>PN_Magic2Times</v>
          </cell>
          <cell r="C460" t="str">
            <v/>
          </cell>
          <cell r="D460">
            <v>1</v>
          </cell>
          <cell r="E460" t="str">
            <v>EnlargeDamage</v>
          </cell>
          <cell r="G460" t="str">
            <v>DefenderSource==Magic</v>
          </cell>
          <cell r="H460" t="str">
            <v/>
          </cell>
          <cell r="I460">
            <v>-1</v>
          </cell>
          <cell r="J460">
            <v>1</v>
          </cell>
          <cell r="O460" t="str">
            <v/>
          </cell>
          <cell r="S460" t="str">
            <v/>
          </cell>
        </row>
        <row r="461">
          <cell r="A461" t="str">
            <v>PN_Machine2Times_01</v>
          </cell>
          <cell r="B461" t="str">
            <v>PN_Machine2Times</v>
          </cell>
          <cell r="C461" t="str">
            <v/>
          </cell>
          <cell r="D461">
            <v>1</v>
          </cell>
          <cell r="E461" t="str">
            <v>EnlargeDamage</v>
          </cell>
          <cell r="G461" t="str">
            <v>DefenderSource==Machine</v>
          </cell>
          <cell r="H461" t="str">
            <v/>
          </cell>
          <cell r="I461">
            <v>-1</v>
          </cell>
          <cell r="J461">
            <v>1</v>
          </cell>
          <cell r="O461" t="str">
            <v/>
          </cell>
          <cell r="S461" t="str">
            <v/>
          </cell>
        </row>
        <row r="462">
          <cell r="A462" t="str">
            <v>PN_Nature2Times_01</v>
          </cell>
          <cell r="B462" t="str">
            <v>PN_Nature2Times</v>
          </cell>
          <cell r="C462" t="str">
            <v/>
          </cell>
          <cell r="D462">
            <v>1</v>
          </cell>
          <cell r="E462" t="str">
            <v>EnlargeDamage</v>
          </cell>
          <cell r="G462" t="str">
            <v>DefenderSource==Nature</v>
          </cell>
          <cell r="H462" t="str">
            <v/>
          </cell>
          <cell r="I462">
            <v>-1</v>
          </cell>
          <cell r="J462">
            <v>1</v>
          </cell>
          <cell r="O462" t="str">
            <v/>
          </cell>
          <cell r="S462" t="str">
            <v/>
          </cell>
        </row>
        <row r="463">
          <cell r="A463" t="str">
            <v>PN_Qigong2Times_01</v>
          </cell>
          <cell r="B463" t="str">
            <v>PN_Qigong2Times</v>
          </cell>
          <cell r="C463" t="str">
            <v/>
          </cell>
          <cell r="D463">
            <v>1</v>
          </cell>
          <cell r="E463" t="str">
            <v>EnlargeDamage</v>
          </cell>
          <cell r="G463" t="str">
            <v>DefenderSource==Qigong</v>
          </cell>
          <cell r="H463" t="str">
            <v/>
          </cell>
          <cell r="I463">
            <v>-1</v>
          </cell>
          <cell r="J463">
            <v>1</v>
          </cell>
          <cell r="O463" t="str">
            <v/>
          </cell>
          <cell r="S463"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E2" activePane="bottomRight" state="frozen"/>
      <selection pane="topRight" activeCell="C1" sqref="C1"/>
      <selection pane="bottomLeft" activeCell="A2" sqref="A2"/>
      <selection pane="bottomRight" activeCell="E2" sqref="E2"/>
    </sheetView>
    <sheetView tabSelected="1"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737</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G136" t="s">
        <v>737</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13"/>
        <v>1</v>
      </c>
      <c r="Q136">
        <f t="shared" si="14"/>
        <v>1</v>
      </c>
      <c r="R136" t="b">
        <f t="shared" ca="1" si="12"/>
        <v>0</v>
      </c>
      <c r="T136" t="b">
        <f t="shared" ca="1" si="15"/>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G137" t="s">
        <v>737</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13"/>
        <v>1</v>
      </c>
      <c r="Q137">
        <f t="shared" si="14"/>
        <v>1</v>
      </c>
      <c r="R137" t="b">
        <f t="shared" ca="1" si="12"/>
        <v>0</v>
      </c>
      <c r="T137" t="b">
        <f t="shared" ca="1" si="15"/>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G138" t="s">
        <v>737</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13"/>
        <v>1</v>
      </c>
      <c r="Q138">
        <f t="shared" si="14"/>
        <v>1</v>
      </c>
      <c r="R138" t="b">
        <f t="shared" ca="1" si="12"/>
        <v>0</v>
      </c>
      <c r="T138" t="b">
        <f t="shared" ca="1" si="15"/>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G139" t="s">
        <v>737</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13"/>
        <v>1</v>
      </c>
      <c r="Q139">
        <f t="shared" si="14"/>
        <v>1</v>
      </c>
      <c r="R139" t="b">
        <f t="shared" ca="1" si="12"/>
        <v>0</v>
      </c>
      <c r="T139" t="b">
        <f t="shared" ca="1" si="15"/>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G140" t="s">
        <v>737</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G141" t="s">
        <v>737</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13"/>
        <v>1</v>
      </c>
      <c r="Q141">
        <f t="shared" si="14"/>
        <v>1</v>
      </c>
      <c r="R141" t="b">
        <f t="shared" ca="1" si="12"/>
        <v>0</v>
      </c>
      <c r="T141" t="b">
        <f t="shared" ca="1" si="15"/>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G142" t="s">
        <v>737</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13"/>
        <v>1</v>
      </c>
      <c r="Q142">
        <f t="shared" si="14"/>
        <v>1</v>
      </c>
      <c r="R142" t="b">
        <f t="shared" ca="1" si="12"/>
        <v>0</v>
      </c>
      <c r="T142" t="b">
        <f t="shared" ca="1" si="15"/>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G143" t="s">
        <v>737</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13"/>
        <v>1</v>
      </c>
      <c r="Q143">
        <f t="shared" si="14"/>
        <v>1</v>
      </c>
      <c r="R143" t="b">
        <f t="shared" ca="1" si="12"/>
        <v>0</v>
      </c>
      <c r="T143" t="b">
        <f t="shared" ca="1" si="15"/>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G144" t="s">
        <v>737</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13"/>
        <v>91</v>
      </c>
      <c r="Q144">
        <f t="shared" si="14"/>
        <v>91</v>
      </c>
      <c r="R144" t="b">
        <f t="shared" ca="1" si="12"/>
        <v>1</v>
      </c>
      <c r="T144" t="b">
        <f t="shared" ca="1" si="15"/>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G145" t="s">
        <v>737</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13"/>
        <v>21</v>
      </c>
      <c r="Q145">
        <f t="shared" si="14"/>
        <v>21</v>
      </c>
      <c r="R145" t="b">
        <f t="shared" ca="1" si="12"/>
        <v>0</v>
      </c>
      <c r="T145" t="b">
        <f t="shared" ca="1" si="15"/>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13"/>
        <v>2</v>
      </c>
      <c r="Q146">
        <f t="shared" si="14"/>
        <v>2</v>
      </c>
      <c r="R146" t="b">
        <f t="shared" ca="1" si="12"/>
        <v>0</v>
      </c>
      <c r="T146" t="b">
        <f t="shared" ca="1" si="15"/>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G147" t="s">
        <v>737</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13"/>
        <v>2</v>
      </c>
      <c r="Q147">
        <f t="shared" si="14"/>
        <v>2</v>
      </c>
      <c r="R147" t="b">
        <f t="shared" ca="1" si="12"/>
        <v>0</v>
      </c>
      <c r="T147" t="b">
        <f t="shared" ca="1" si="15"/>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G148" t="s">
        <v>737</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13"/>
        <v>2</v>
      </c>
      <c r="Q148">
        <f t="shared" si="14"/>
        <v>2</v>
      </c>
      <c r="R148" t="b">
        <f t="shared" ca="1" si="12"/>
        <v>0</v>
      </c>
      <c r="T148" t="b">
        <f t="shared" ca="1" si="15"/>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G149" t="s">
        <v>737</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13"/>
        <v>2</v>
      </c>
      <c r="Q149">
        <f t="shared" si="14"/>
        <v>2</v>
      </c>
      <c r="R149" t="b">
        <f t="shared" ca="1" si="12"/>
        <v>0</v>
      </c>
      <c r="T149" t="b">
        <f t="shared" ca="1" si="15"/>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G150" t="s">
        <v>737</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G151" t="s">
        <v>737</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13"/>
        <v>2</v>
      </c>
      <c r="Q151">
        <f t="shared" si="14"/>
        <v>2</v>
      </c>
      <c r="R151" t="b">
        <f t="shared" ca="1" si="12"/>
        <v>0</v>
      </c>
      <c r="T151" t="b">
        <f t="shared" ca="1" si="15"/>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G152" t="s">
        <v>737</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13"/>
        <v>2</v>
      </c>
      <c r="Q152">
        <f t="shared" si="14"/>
        <v>2</v>
      </c>
      <c r="R152" t="b">
        <f t="shared" ca="1" si="12"/>
        <v>0</v>
      </c>
      <c r="T152" t="b">
        <f t="shared" ca="1" si="15"/>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G153" t="s">
        <v>737</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13"/>
        <v>2</v>
      </c>
      <c r="Q153">
        <f t="shared" si="14"/>
        <v>2</v>
      </c>
      <c r="R153" t="b">
        <f t="shared" ca="1" si="12"/>
        <v>0</v>
      </c>
      <c r="T153" t="b">
        <f t="shared" ca="1" si="15"/>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G154" t="s">
        <v>737</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13"/>
        <v>92</v>
      </c>
      <c r="Q154">
        <f t="shared" si="14"/>
        <v>92</v>
      </c>
      <c r="R154" t="b">
        <f t="shared" ca="1" si="12"/>
        <v>1</v>
      </c>
      <c r="T154" t="b">
        <f t="shared" ca="1" si="15"/>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G155" t="s">
        <v>737</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13"/>
        <v>21</v>
      </c>
      <c r="Q155">
        <f t="shared" si="14"/>
        <v>21</v>
      </c>
      <c r="R155" t="b">
        <f t="shared" ca="1" si="12"/>
        <v>0</v>
      </c>
      <c r="T155" t="b">
        <f t="shared" ca="1" si="15"/>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737</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13"/>
        <v>3</v>
      </c>
      <c r="Q156">
        <f t="shared" si="14"/>
        <v>3</v>
      </c>
      <c r="R156" t="b">
        <f t="shared" ca="1" si="12"/>
        <v>0</v>
      </c>
      <c r="T156" t="b">
        <f t="shared" ca="1" si="15"/>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G157" t="s">
        <v>737</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13"/>
        <v>3</v>
      </c>
      <c r="Q157">
        <f t="shared" si="14"/>
        <v>3</v>
      </c>
      <c r="R157" t="b">
        <f t="shared" ca="1" si="12"/>
        <v>0</v>
      </c>
      <c r="T157" t="b">
        <f t="shared" ca="1" si="15"/>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G158" t="s">
        <v>737</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13"/>
        <v>3</v>
      </c>
      <c r="Q158">
        <f t="shared" si="14"/>
        <v>3</v>
      </c>
      <c r="R158" t="b">
        <f t="shared" ca="1" si="12"/>
        <v>0</v>
      </c>
      <c r="T158" t="b">
        <f t="shared" ca="1" si="15"/>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G159" t="s">
        <v>737</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13"/>
        <v>3</v>
      </c>
      <c r="Q159">
        <f t="shared" si="14"/>
        <v>3</v>
      </c>
      <c r="R159" t="b">
        <f t="shared" ca="1" si="12"/>
        <v>0</v>
      </c>
      <c r="T159" t="b">
        <f t="shared" ca="1" si="15"/>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G160" t="s">
        <v>737</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G161" t="s">
        <v>737</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13"/>
        <v>3</v>
      </c>
      <c r="Q161">
        <f t="shared" si="14"/>
        <v>3</v>
      </c>
      <c r="R161" t="b">
        <f t="shared" ca="1" si="12"/>
        <v>0</v>
      </c>
      <c r="T161" t="b">
        <f t="shared" ca="1" si="15"/>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G162" t="s">
        <v>737</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13"/>
        <v>3</v>
      </c>
      <c r="Q162">
        <f t="shared" si="14"/>
        <v>3</v>
      </c>
      <c r="R162" t="b">
        <f t="shared" ca="1" si="12"/>
        <v>0</v>
      </c>
      <c r="T162" t="b">
        <f t="shared" ca="1" si="15"/>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G163" t="s">
        <v>737</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13"/>
        <v>3</v>
      </c>
      <c r="Q163">
        <f t="shared" si="14"/>
        <v>3</v>
      </c>
      <c r="R163" t="b">
        <f t="shared" ca="1" si="12"/>
        <v>0</v>
      </c>
      <c r="T163" t="b">
        <f t="shared" ca="1" si="15"/>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G164" t="s">
        <v>737</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13"/>
        <v>93</v>
      </c>
      <c r="Q164">
        <f t="shared" si="14"/>
        <v>93</v>
      </c>
      <c r="R164" t="b">
        <f t="shared" ca="1" si="12"/>
        <v>1</v>
      </c>
      <c r="T164" t="b">
        <f t="shared" ca="1" si="15"/>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G165" t="s">
        <v>737</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13"/>
        <v>21</v>
      </c>
      <c r="Q165">
        <f t="shared" si="14"/>
        <v>21</v>
      </c>
      <c r="R165" t="b">
        <f t="shared" ca="1" si="12"/>
        <v>0</v>
      </c>
      <c r="T165" t="b">
        <f t="shared" ca="1" si="15"/>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G166" t="s">
        <v>737</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13"/>
        <v>4</v>
      </c>
      <c r="Q166">
        <f t="shared" si="14"/>
        <v>4</v>
      </c>
      <c r="R166" t="b">
        <f t="shared" ca="1" si="12"/>
        <v>0</v>
      </c>
      <c r="T166" t="b">
        <f t="shared" ca="1" si="15"/>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G167" t="s">
        <v>737</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13"/>
        <v>4</v>
      </c>
      <c r="Q167">
        <f t="shared" si="14"/>
        <v>4</v>
      </c>
      <c r="R167" t="b">
        <f t="shared" ca="1" si="12"/>
        <v>0</v>
      </c>
      <c r="T167" t="b">
        <f t="shared" ca="1" si="15"/>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G168" t="s">
        <v>737</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13"/>
        <v>4</v>
      </c>
      <c r="Q168">
        <f t="shared" si="14"/>
        <v>4</v>
      </c>
      <c r="R168" t="b">
        <f t="shared" ca="1" si="12"/>
        <v>0</v>
      </c>
      <c r="T168" t="b">
        <f t="shared" ca="1" si="15"/>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G169" t="s">
        <v>737</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13"/>
        <v>4</v>
      </c>
      <c r="Q169">
        <f t="shared" si="14"/>
        <v>4</v>
      </c>
      <c r="R169" t="b">
        <f t="shared" ca="1" si="12"/>
        <v>0</v>
      </c>
      <c r="T169" t="b">
        <f t="shared" ca="1" si="15"/>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G170" t="s">
        <v>737</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G171" t="s">
        <v>737</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13"/>
        <v>4</v>
      </c>
      <c r="Q171">
        <f t="shared" si="14"/>
        <v>4</v>
      </c>
      <c r="R171" t="b">
        <f t="shared" ca="1" si="12"/>
        <v>0</v>
      </c>
      <c r="T171" t="b">
        <f t="shared" ca="1" si="15"/>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G172" t="s">
        <v>737</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13"/>
        <v>4</v>
      </c>
      <c r="Q172">
        <f t="shared" si="14"/>
        <v>4</v>
      </c>
      <c r="R172" t="b">
        <f t="shared" ca="1" si="12"/>
        <v>0</v>
      </c>
      <c r="T172" t="b">
        <f t="shared" ca="1" si="15"/>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G173" t="s">
        <v>737</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13"/>
        <v>4</v>
      </c>
      <c r="Q173">
        <f t="shared" si="14"/>
        <v>4</v>
      </c>
      <c r="R173" t="b">
        <f t="shared" ca="1" si="12"/>
        <v>0</v>
      </c>
      <c r="T173" t="b">
        <f t="shared" ca="1" si="15"/>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G174" t="s">
        <v>737</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13"/>
        <v>94</v>
      </c>
      <c r="Q174">
        <f t="shared" si="14"/>
        <v>94</v>
      </c>
      <c r="R174" t="b">
        <f t="shared" ca="1" si="12"/>
        <v>1</v>
      </c>
      <c r="T174" t="b">
        <f t="shared" ca="1" si="15"/>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G175" t="s">
        <v>737</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13"/>
        <v>21</v>
      </c>
      <c r="Q175">
        <f t="shared" si="14"/>
        <v>21</v>
      </c>
      <c r="R175" t="b">
        <f t="shared" ca="1" si="12"/>
        <v>0</v>
      </c>
      <c r="T175" t="b">
        <f t="shared" ca="1" si="15"/>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13"/>
        <v>5</v>
      </c>
      <c r="Q176">
        <f t="shared" si="14"/>
        <v>5</v>
      </c>
      <c r="R176" t="b">
        <f t="shared" ca="1" si="12"/>
        <v>0</v>
      </c>
      <c r="T176" t="b">
        <f t="shared" ca="1" si="15"/>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G177" t="s">
        <v>737</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13"/>
        <v>5</v>
      </c>
      <c r="Q177">
        <f t="shared" si="14"/>
        <v>5</v>
      </c>
      <c r="R177" t="b">
        <f t="shared" ca="1" si="12"/>
        <v>0</v>
      </c>
      <c r="T177" t="b">
        <f t="shared" ca="1" si="15"/>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G178" t="s">
        <v>737</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13"/>
        <v>5</v>
      </c>
      <c r="Q178">
        <f t="shared" si="14"/>
        <v>5</v>
      </c>
      <c r="R178" t="b">
        <f t="shared" ca="1" si="12"/>
        <v>0</v>
      </c>
      <c r="T178" t="b">
        <f t="shared" ca="1" si="15"/>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G179" t="s">
        <v>737</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13"/>
        <v>5</v>
      </c>
      <c r="Q179">
        <f t="shared" si="14"/>
        <v>5</v>
      </c>
      <c r="R179" t="b">
        <f t="shared" ca="1" si="12"/>
        <v>0</v>
      </c>
      <c r="T179" t="b">
        <f t="shared" ca="1" si="15"/>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G180" t="s">
        <v>737</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G181" t="s">
        <v>737</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13"/>
        <v>5</v>
      </c>
      <c r="Q181">
        <f t="shared" si="14"/>
        <v>5</v>
      </c>
      <c r="R181" t="b">
        <f t="shared" ca="1" si="12"/>
        <v>0</v>
      </c>
      <c r="T181" t="b">
        <f t="shared" ca="1" si="15"/>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G182" t="s">
        <v>737</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13"/>
        <v>5</v>
      </c>
      <c r="Q182">
        <f t="shared" si="14"/>
        <v>5</v>
      </c>
      <c r="R182" t="b">
        <f t="shared" ca="1" si="12"/>
        <v>0</v>
      </c>
      <c r="T182" t="b">
        <f t="shared" ca="1" si="15"/>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G183" t="s">
        <v>737</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13"/>
        <v>5</v>
      </c>
      <c r="Q183">
        <f t="shared" si="14"/>
        <v>5</v>
      </c>
      <c r="R183" t="b">
        <f t="shared" ca="1" si="12"/>
        <v>0</v>
      </c>
      <c r="T183" t="b">
        <f t="shared" ca="1" si="15"/>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G184" t="s">
        <v>737</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13"/>
        <v>95</v>
      </c>
      <c r="Q184">
        <f t="shared" si="14"/>
        <v>95</v>
      </c>
      <c r="R184" t="b">
        <f t="shared" ca="1" si="12"/>
        <v>1</v>
      </c>
      <c r="T184" t="b">
        <f t="shared" ca="1" si="15"/>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G185" t="s">
        <v>737</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13"/>
        <v>21</v>
      </c>
      <c r="Q185">
        <f t="shared" si="14"/>
        <v>21</v>
      </c>
      <c r="R185" t="b">
        <f t="shared" ca="1" si="12"/>
        <v>0</v>
      </c>
      <c r="T185" t="b">
        <f t="shared" ca="1" si="15"/>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conditionalFormatting sqref="X2:AA31 X35:AA114 X136:AA226 X238:AA308 X340:AA345 X347:AA859">
    <cfRule type="expression" dxfId="56" priority="10">
      <formula>X2=X1</formula>
    </cfRule>
  </conditionalFormatting>
  <conditionalFormatting sqref="X860:AA860">
    <cfRule type="expression" dxfId="55" priority="7">
      <formula>X860=X859</formula>
    </cfRule>
  </conditionalFormatting>
  <conditionalFormatting sqref="X34:AA34">
    <cfRule type="expression" dxfId="54" priority="17">
      <formula>X34=X2</formula>
    </cfRule>
  </conditionalFormatting>
  <conditionalFormatting sqref="X33:AA33">
    <cfRule type="expression" dxfId="53" priority="19">
      <formula>X33=X31</formula>
    </cfRule>
  </conditionalFormatting>
  <conditionalFormatting sqref="X32:AA32">
    <cfRule type="expression" dxfId="52" priority="5">
      <formula>X32=X31</formula>
    </cfRule>
  </conditionalFormatting>
  <conditionalFormatting sqref="X135:AA135">
    <cfRule type="expression" dxfId="51" priority="21">
      <formula>X135=X114</formula>
    </cfRule>
  </conditionalFormatting>
  <conditionalFormatting sqref="X237:AA237">
    <cfRule type="expression" dxfId="50" priority="23">
      <formula>X237=X226</formula>
    </cfRule>
  </conditionalFormatting>
  <conditionalFormatting sqref="X115:AA134">
    <cfRule type="expression" dxfId="49" priority="4">
      <formula>X115=X114</formula>
    </cfRule>
  </conditionalFormatting>
  <conditionalFormatting sqref="X227:AA236">
    <cfRule type="expression" dxfId="48" priority="3">
      <formula>X227=X226</formula>
    </cfRule>
  </conditionalFormatting>
  <conditionalFormatting sqref="X339:AA339">
    <cfRule type="expression" dxfId="47" priority="25">
      <formula>X339=X308</formula>
    </cfRule>
  </conditionalFormatting>
  <conditionalFormatting sqref="X309:AA338">
    <cfRule type="expression" dxfId="46" priority="2">
      <formula>X309=X308</formula>
    </cfRule>
  </conditionalFormatting>
  <conditionalFormatting sqref="X346:AA346">
    <cfRule type="expression" dxfId="45" priority="27">
      <formula>X346=#REF!</formula>
    </cfRule>
  </conditionalFormatting>
  <conditionalFormatting sqref="X861:AA1291 X1291:X2541">
    <cfRule type="expression" dxfId="44"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43" priority="6">
      <formula>OFFSET(C2,-1,0)=C2</formula>
    </cfRule>
  </conditionalFormatting>
  <conditionalFormatting sqref="C1">
    <cfRule type="expression" dxfId="42" priority="5">
      <formula>OFFSET(C1,-1,0)=C1</formula>
    </cfRule>
  </conditionalFormatting>
  <conditionalFormatting sqref="C3:C5">
    <cfRule type="expression" dxfId="41" priority="4">
      <formula>OFFSET(C3,-1,0)=C3</formula>
    </cfRule>
  </conditionalFormatting>
  <conditionalFormatting sqref="J1:K1 J2">
    <cfRule type="expression" dxfId="40" priority="3">
      <formula>OFFSET(J1,-1,0)=J1</formula>
    </cfRule>
  </conditionalFormatting>
  <conditionalFormatting sqref="S1:T1">
    <cfRule type="expression" dxfId="39" priority="2">
      <formula>OFFSET(S1,-1,0)=S1</formula>
    </cfRule>
  </conditionalFormatting>
  <conditionalFormatting sqref="AB1:AC1">
    <cfRule type="expression" dxfId="38"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topLeftCell="A104" workbookViewId="1">
      <selection activeCell="A120" sqref="A120"/>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348</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10</v>
      </c>
      <c r="AD3" t="s">
        <v>467</v>
      </c>
      <c r="AE3">
        <f>COUNTIF(J:J,AD3)</f>
        <v>0</v>
      </c>
    </row>
    <row r="4" spans="1:31" x14ac:dyDescent="0.3">
      <c r="A4" t="s">
        <v>22</v>
      </c>
      <c r="B4">
        <f>COUNTIF(StageTable!M:M,A4)
+COUNTIF(StageTable!U:U,A4)
+COUNTIF(StageTable!W:W,A4)</f>
        <v>1</v>
      </c>
      <c r="C4" t="s">
        <v>64</v>
      </c>
      <c r="D4" t="s">
        <v>65</v>
      </c>
      <c r="E4" t="s">
        <v>369</v>
      </c>
      <c r="F4" t="s">
        <v>417</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1158</v>
      </c>
      <c r="C6" t="s">
        <v>68</v>
      </c>
      <c r="D6" t="s">
        <v>65</v>
      </c>
      <c r="E6" t="s">
        <v>371</v>
      </c>
      <c r="F6" t="s">
        <v>419</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3">COUNTIF(E:E,X34)</f>
        <v>1</v>
      </c>
      <c r="AA34" t="s">
        <v>446</v>
      </c>
      <c r="AB34">
        <f t="shared" ref="AB34:AB66" si="4">COUNTIF(F:F,AA34)</f>
        <v>1</v>
      </c>
    </row>
    <row r="35" spans="1:28" x14ac:dyDescent="0.3">
      <c r="A35" t="s">
        <v>341</v>
      </c>
      <c r="B35">
        <f>COUNTIF(StageTable!M:M,A35)
+COUNTIF(StageTable!U:U,A35)
+COUNTIF(StageTable!W:W,A35)</f>
        <v>1</v>
      </c>
      <c r="C35" t="s">
        <v>69</v>
      </c>
      <c r="D35" t="s">
        <v>70</v>
      </c>
      <c r="E35" t="s">
        <v>400</v>
      </c>
      <c r="F35" t="s">
        <v>447</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3"/>
        <v>1</v>
      </c>
      <c r="AA35" t="s">
        <v>447</v>
      </c>
      <c r="AB35">
        <f t="shared" si="4"/>
        <v>1</v>
      </c>
    </row>
    <row r="36" spans="1:28" x14ac:dyDescent="0.3">
      <c r="A36" t="s">
        <v>305</v>
      </c>
      <c r="B36">
        <f>COUNTIF(StageTable!M:M,A36)
+COUNTIF(StageTable!U:U,A36)
+COUNTIF(StageTable!W:W,A36)</f>
        <v>1</v>
      </c>
      <c r="C36" t="s">
        <v>64</v>
      </c>
      <c r="D36" t="s">
        <v>70</v>
      </c>
      <c r="E36" t="s">
        <v>401</v>
      </c>
      <c r="F36" t="s">
        <v>448</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3"/>
        <v>1</v>
      </c>
      <c r="AA36" t="s">
        <v>448</v>
      </c>
      <c r="AB36">
        <f t="shared" si="4"/>
        <v>2</v>
      </c>
    </row>
    <row r="37" spans="1:28" x14ac:dyDescent="0.3">
      <c r="A37" t="s">
        <v>343</v>
      </c>
      <c r="B37">
        <f>COUNTIF(StageTable!M:M,A37)
+COUNTIF(StageTable!U:U,A37)
+COUNTIF(StageTable!W:W,A37)</f>
        <v>1</v>
      </c>
      <c r="C37" t="s">
        <v>344</v>
      </c>
      <c r="D37" t="s">
        <v>70</v>
      </c>
      <c r="E37" t="s">
        <v>402</v>
      </c>
      <c r="F37" t="s">
        <v>448</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3"/>
        <v>1</v>
      </c>
      <c r="AA37" t="s">
        <v>449</v>
      </c>
      <c r="AB37">
        <f t="shared" si="4"/>
        <v>1</v>
      </c>
    </row>
    <row r="38" spans="1:28" x14ac:dyDescent="0.3">
      <c r="A38" t="s">
        <v>306</v>
      </c>
      <c r="B38">
        <f>COUNTIF(StageTable!M:M,A38)
+COUNTIF(StageTable!U:U,A38)
+COUNTIF(StageTable!W:W,A38)</f>
        <v>1</v>
      </c>
      <c r="C38" t="s">
        <v>68</v>
      </c>
      <c r="D38" t="s">
        <v>70</v>
      </c>
      <c r="E38" t="s">
        <v>403</v>
      </c>
      <c r="F38" t="s">
        <v>449</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3"/>
        <v>1</v>
      </c>
      <c r="AA38" t="s">
        <v>450</v>
      </c>
      <c r="AB38">
        <f t="shared" si="4"/>
        <v>1</v>
      </c>
    </row>
    <row r="39" spans="1:28" x14ac:dyDescent="0.3">
      <c r="A39" t="s">
        <v>307</v>
      </c>
      <c r="B39">
        <f>COUNTIF(StageTable!M:M,A39)
+COUNTIF(StageTable!U:U,A39)
+COUNTIF(StageTable!W:W,A39)</f>
        <v>1</v>
      </c>
      <c r="C39" t="s">
        <v>64</v>
      </c>
      <c r="D39" t="s">
        <v>70</v>
      </c>
      <c r="E39" t="s">
        <v>404</v>
      </c>
      <c r="F39" t="s">
        <v>450</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3"/>
        <v>2</v>
      </c>
      <c r="AA39" t="s">
        <v>451</v>
      </c>
      <c r="AB39">
        <f t="shared" si="4"/>
        <v>1</v>
      </c>
    </row>
    <row r="40" spans="1:28" x14ac:dyDescent="0.3">
      <c r="A40" t="s">
        <v>308</v>
      </c>
      <c r="B40">
        <f>COUNTIF(StageTable!M:M,A40)
+COUNTIF(StageTable!U:U,A40)
+COUNTIF(StageTable!W:W,A40)</f>
        <v>1</v>
      </c>
      <c r="C40" t="s">
        <v>67</v>
      </c>
      <c r="D40" t="s">
        <v>70</v>
      </c>
      <c r="E40" t="s">
        <v>405</v>
      </c>
      <c r="F40" t="s">
        <v>451</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3"/>
        <v>1</v>
      </c>
      <c r="AA40" t="s">
        <v>452</v>
      </c>
      <c r="AB40">
        <f t="shared" si="4"/>
        <v>1</v>
      </c>
    </row>
    <row r="41" spans="1:28" x14ac:dyDescent="0.3">
      <c r="A41" t="s">
        <v>309</v>
      </c>
      <c r="B41">
        <f>COUNTIF(StageTable!M:M,A41)
+COUNTIF(StageTable!U:U,A41)
+COUNTIF(StageTable!W:W,A41)</f>
        <v>1</v>
      </c>
      <c r="C41" t="s">
        <v>68</v>
      </c>
      <c r="D41" t="s">
        <v>70</v>
      </c>
      <c r="E41" t="s">
        <v>406</v>
      </c>
      <c r="F41" t="s">
        <v>452</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3"/>
        <v>1</v>
      </c>
      <c r="AA41" t="s">
        <v>453</v>
      </c>
      <c r="AB41">
        <f t="shared" si="4"/>
        <v>1</v>
      </c>
    </row>
    <row r="42" spans="1:28" x14ac:dyDescent="0.3">
      <c r="A42" t="s">
        <v>346</v>
      </c>
      <c r="B42">
        <f>COUNTIF(StageTable!M:M,A42)
+COUNTIF(StageTable!U:U,A42)
+COUNTIF(StageTable!W:W,A42)</f>
        <v>1</v>
      </c>
      <c r="C42" t="s">
        <v>68</v>
      </c>
      <c r="D42" t="s">
        <v>70</v>
      </c>
      <c r="E42" t="s">
        <v>407</v>
      </c>
      <c r="F42" t="s">
        <v>453</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3"/>
        <v>1</v>
      </c>
      <c r="AA42" t="s">
        <v>454</v>
      </c>
      <c r="AB42">
        <f t="shared" si="4"/>
        <v>1</v>
      </c>
    </row>
    <row r="43" spans="1:28" x14ac:dyDescent="0.3">
      <c r="A43" t="s">
        <v>310</v>
      </c>
      <c r="B43">
        <f>COUNTIF(StageTable!M:M,A43)
+COUNTIF(StageTable!U:U,A43)
+COUNTIF(StageTable!W:W,A43)</f>
        <v>1</v>
      </c>
      <c r="C43" t="s">
        <v>67</v>
      </c>
      <c r="D43" t="s">
        <v>70</v>
      </c>
      <c r="E43" t="s">
        <v>408</v>
      </c>
      <c r="F43" t="s">
        <v>454</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3"/>
        <v>1</v>
      </c>
      <c r="AA43" t="s">
        <v>455</v>
      </c>
      <c r="AB43">
        <f t="shared" si="4"/>
        <v>1</v>
      </c>
    </row>
    <row r="44" spans="1:28" x14ac:dyDescent="0.3">
      <c r="A44" t="s">
        <v>311</v>
      </c>
      <c r="B44">
        <f>COUNTIF(StageTable!M:M,A44)
+COUNTIF(StageTable!U:U,A44)
+COUNTIF(StageTable!W:W,A44)</f>
        <v>1</v>
      </c>
      <c r="C44" t="s">
        <v>68</v>
      </c>
      <c r="D44" t="s">
        <v>70</v>
      </c>
      <c r="E44" t="s">
        <v>409</v>
      </c>
      <c r="F44" t="s">
        <v>455</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3"/>
        <v>1</v>
      </c>
      <c r="AA44" t="s">
        <v>456</v>
      </c>
      <c r="AB44">
        <f t="shared" si="4"/>
        <v>1</v>
      </c>
    </row>
    <row r="45" spans="1:28" x14ac:dyDescent="0.3">
      <c r="A45" t="s">
        <v>312</v>
      </c>
      <c r="B45">
        <f>COUNTIF(StageTable!M:M,A45)
+COUNTIF(StageTable!U:U,A45)
+COUNTIF(StageTable!W:W,A45)</f>
        <v>1</v>
      </c>
      <c r="C45" t="s">
        <v>64</v>
      </c>
      <c r="D45" t="s">
        <v>70</v>
      </c>
      <c r="E45" t="s">
        <v>410</v>
      </c>
      <c r="F45" t="s">
        <v>456</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3"/>
        <v>1</v>
      </c>
      <c r="AA45" t="s">
        <v>457</v>
      </c>
      <c r="AB45">
        <f t="shared" si="4"/>
        <v>1</v>
      </c>
    </row>
    <row r="46" spans="1:28" x14ac:dyDescent="0.3">
      <c r="A46" t="s">
        <v>313</v>
      </c>
      <c r="B46">
        <f>COUNTIF(StageTable!M:M,A46)
+COUNTIF(StageTable!U:U,A46)
+COUNTIF(StageTable!W:W,A46)</f>
        <v>1</v>
      </c>
      <c r="C46" t="s">
        <v>67</v>
      </c>
      <c r="D46" t="s">
        <v>70</v>
      </c>
      <c r="E46" t="s">
        <v>411</v>
      </c>
      <c r="F46" t="s">
        <v>457</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3"/>
        <v>1</v>
      </c>
      <c r="AA46" t="s">
        <v>458</v>
      </c>
      <c r="AB46">
        <f t="shared" si="4"/>
        <v>1</v>
      </c>
    </row>
    <row r="47" spans="1:28" x14ac:dyDescent="0.3">
      <c r="A47" t="s">
        <v>314</v>
      </c>
      <c r="B47">
        <f>COUNTIF(StageTable!M:M,A47)
+COUNTIF(StageTable!U:U,A47)
+COUNTIF(StageTable!W:W,A47)</f>
        <v>1</v>
      </c>
      <c r="C47" t="s">
        <v>64</v>
      </c>
      <c r="D47" t="s">
        <v>70</v>
      </c>
      <c r="E47" t="s">
        <v>412</v>
      </c>
      <c r="F47" t="s">
        <v>458</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3"/>
        <v>1</v>
      </c>
      <c r="AA47" t="s">
        <v>459</v>
      </c>
      <c r="AB47">
        <f t="shared" si="4"/>
        <v>1</v>
      </c>
    </row>
    <row r="48" spans="1:28" x14ac:dyDescent="0.3">
      <c r="A48" t="s">
        <v>315</v>
      </c>
      <c r="B48">
        <f>COUNTIF(StageTable!M:M,A48)
+COUNTIF(StageTable!U:U,A48)
+COUNTIF(StageTable!W:W,A48)</f>
        <v>1</v>
      </c>
      <c r="C48" t="s">
        <v>67</v>
      </c>
      <c r="D48" t="s">
        <v>70</v>
      </c>
      <c r="E48" t="s">
        <v>413</v>
      </c>
      <c r="F48" t="s">
        <v>459</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3"/>
        <v>1</v>
      </c>
      <c r="AA48" t="s">
        <v>460</v>
      </c>
      <c r="AB48">
        <f t="shared" si="4"/>
        <v>1</v>
      </c>
    </row>
    <row r="49" spans="1:28" x14ac:dyDescent="0.3">
      <c r="A49" t="s">
        <v>316</v>
      </c>
      <c r="B49">
        <f>COUNTIF(StageTable!M:M,A49)
+COUNTIF(StageTable!U:U,A49)
+COUNTIF(StageTable!W:W,A49)</f>
        <v>1</v>
      </c>
      <c r="C49" t="s">
        <v>68</v>
      </c>
      <c r="D49" t="s">
        <v>70</v>
      </c>
      <c r="E49" t="s">
        <v>414</v>
      </c>
      <c r="F49" t="s">
        <v>460</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3"/>
        <v>1</v>
      </c>
      <c r="AA49" t="s">
        <v>461</v>
      </c>
      <c r="AB49">
        <f t="shared" si="4"/>
        <v>1</v>
      </c>
    </row>
    <row r="50" spans="1:28" x14ac:dyDescent="0.3">
      <c r="A50" t="s">
        <v>317</v>
      </c>
      <c r="B50">
        <f>COUNTIF(StageTable!M:M,A50)
+COUNTIF(StageTable!U:U,A50)
+COUNTIF(StageTable!W:W,A50)</f>
        <v>1</v>
      </c>
      <c r="C50" t="s">
        <v>64</v>
      </c>
      <c r="D50" t="s">
        <v>70</v>
      </c>
      <c r="E50" t="s">
        <v>415</v>
      </c>
      <c r="F50" t="s">
        <v>461</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3"/>
        <v>1</v>
      </c>
      <c r="AA50" t="s">
        <v>462</v>
      </c>
      <c r="AB50">
        <f t="shared" si="4"/>
        <v>1</v>
      </c>
    </row>
    <row r="51" spans="1:28" x14ac:dyDescent="0.3">
      <c r="A51" t="s">
        <v>30</v>
      </c>
      <c r="B51">
        <f>COUNTIF(StageTable!M:M,A51)
+COUNTIF(StageTable!U:U,A51)
+COUNTIF(StageTable!W:W,A51)</f>
        <v>1</v>
      </c>
      <c r="C51" t="s">
        <v>71</v>
      </c>
      <c r="D51" t="s">
        <v>70</v>
      </c>
      <c r="E51" t="s">
        <v>416</v>
      </c>
      <c r="F51" t="s">
        <v>462</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3"/>
        <v>2</v>
      </c>
      <c r="AA51" t="s">
        <v>463</v>
      </c>
      <c r="AB51">
        <f t="shared" si="4"/>
        <v>1</v>
      </c>
    </row>
    <row r="52" spans="1:28" x14ac:dyDescent="0.3">
      <c r="A52" t="s">
        <v>39</v>
      </c>
      <c r="B52">
        <f>COUNTIF(StageTable!M:M,A52)
+COUNTIF(StageTable!U:U,A52)
+COUNTIF(StageTable!W:W,A52)</f>
        <v>1</v>
      </c>
      <c r="C52" t="s">
        <v>344</v>
      </c>
      <c r="D52" t="s">
        <v>70</v>
      </c>
      <c r="E52" t="s">
        <v>416</v>
      </c>
      <c r="F52" t="s">
        <v>463</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3"/>
        <v>2</v>
      </c>
      <c r="AA52" t="s">
        <v>464</v>
      </c>
      <c r="AB52">
        <f t="shared" si="4"/>
        <v>1</v>
      </c>
    </row>
    <row r="53" spans="1:28" x14ac:dyDescent="0.3">
      <c r="A53" t="s">
        <v>334</v>
      </c>
      <c r="B53">
        <f>COUNTIF(StageTable!M:M,A53)
+COUNTIF(StageTable!U:U,A53)
+COUNTIF(StageTable!W:W,A53)</f>
        <v>1</v>
      </c>
      <c r="C53" t="s">
        <v>69</v>
      </c>
      <c r="D53" t="s">
        <v>70</v>
      </c>
      <c r="E53" t="s">
        <v>51</v>
      </c>
      <c r="F53" t="s">
        <v>464</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3"/>
        <v>1</v>
      </c>
      <c r="AA53" t="s">
        <v>465</v>
      </c>
      <c r="AB53">
        <f t="shared" si="4"/>
        <v>1</v>
      </c>
    </row>
    <row r="54" spans="1:28" x14ac:dyDescent="0.3">
      <c r="A54" t="s">
        <v>336</v>
      </c>
      <c r="B54">
        <f>COUNTIF(StageTable!M:M,A54)
+COUNTIF(StageTable!U:U,A54)
+COUNTIF(StageTable!W:W,A54)</f>
        <v>1</v>
      </c>
      <c r="C54" t="s">
        <v>68</v>
      </c>
      <c r="D54" t="s">
        <v>70</v>
      </c>
      <c r="E54" t="s">
        <v>51</v>
      </c>
      <c r="F54" t="s">
        <v>465</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3"/>
        <v>1</v>
      </c>
      <c r="AA54" t="s">
        <v>466</v>
      </c>
      <c r="AB54">
        <f t="shared" si="4"/>
        <v>1</v>
      </c>
    </row>
    <row r="55" spans="1:28" x14ac:dyDescent="0.3">
      <c r="A55" t="s">
        <v>338</v>
      </c>
      <c r="B55">
        <f>COUNTIF(StageTable!M:M,A55)
+COUNTIF(StageTable!U:U,A55)
+COUNTIF(StageTable!W:W,A55)</f>
        <v>1</v>
      </c>
      <c r="C55" t="s">
        <v>344</v>
      </c>
      <c r="D55" t="s">
        <v>70</v>
      </c>
      <c r="E55" t="s">
        <v>51</v>
      </c>
      <c r="F55" t="s">
        <v>466</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3"/>
        <v>1</v>
      </c>
      <c r="AA55" t="s">
        <v>537</v>
      </c>
      <c r="AB55">
        <f t="shared" si="4"/>
        <v>1</v>
      </c>
    </row>
    <row r="56" spans="1:28" x14ac:dyDescent="0.3">
      <c r="A56" t="s">
        <v>40</v>
      </c>
      <c r="B56">
        <f>COUNTIF(StageTable!M:M,A56)
+COUNTIF(StageTable!U:U,A56)
+COUNTIF(StageTable!W:W,A56)</f>
        <v>1</v>
      </c>
      <c r="C56" t="s">
        <v>64</v>
      </c>
      <c r="D56" t="s">
        <v>65</v>
      </c>
      <c r="E56" t="s">
        <v>51</v>
      </c>
      <c r="F56" t="s">
        <v>614</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3"/>
        <v>1</v>
      </c>
      <c r="AA56" t="s">
        <v>538</v>
      </c>
      <c r="AB56">
        <f t="shared" si="4"/>
        <v>1</v>
      </c>
    </row>
    <row r="57" spans="1:28" x14ac:dyDescent="0.3">
      <c r="A57" t="s">
        <v>41</v>
      </c>
      <c r="B57">
        <f>COUNTIF(StageTable!M:M,A57)
+COUNTIF(StageTable!U:U,A57)
+COUNTIF(StageTable!W:W,A57)</f>
        <v>1</v>
      </c>
      <c r="C57" t="s">
        <v>67</v>
      </c>
      <c r="D57" t="s">
        <v>65</v>
      </c>
      <c r="E57" t="s">
        <v>404</v>
      </c>
      <c r="F57" t="s">
        <v>614</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3"/>
        <v>1</v>
      </c>
      <c r="AA57" t="s">
        <v>549</v>
      </c>
      <c r="AB57">
        <f t="shared" si="4"/>
        <v>1</v>
      </c>
    </row>
    <row r="58" spans="1:28" x14ac:dyDescent="0.3">
      <c r="A58" t="s">
        <v>328</v>
      </c>
      <c r="B58">
        <f>COUNTIF(StageTable!M:M,A58)
+COUNTIF(StageTable!U:U,A58)
+COUNTIF(StageTable!W:W,A58)</f>
        <v>1</v>
      </c>
      <c r="C58" t="s">
        <v>349</v>
      </c>
      <c r="D58" t="s">
        <v>65</v>
      </c>
      <c r="E58" t="s">
        <v>396</v>
      </c>
      <c r="F58" t="s">
        <v>614</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3"/>
        <v>1</v>
      </c>
      <c r="AA58" t="s">
        <v>539</v>
      </c>
      <c r="AB58">
        <f t="shared" si="4"/>
        <v>1</v>
      </c>
    </row>
    <row r="59" spans="1:28" x14ac:dyDescent="0.3">
      <c r="A59" t="s">
        <v>330</v>
      </c>
      <c r="B59">
        <f>COUNTIF(StageTable!M:M,A59)
+COUNTIF(StageTable!U:U,A59)
+COUNTIF(StageTable!W:W,A59)</f>
        <v>1</v>
      </c>
      <c r="C59" t="s">
        <v>350</v>
      </c>
      <c r="D59" t="s">
        <v>65</v>
      </c>
      <c r="E59" t="s">
        <v>385</v>
      </c>
      <c r="F59" t="s">
        <v>614</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3"/>
        <v>1</v>
      </c>
      <c r="AA59" t="s">
        <v>540</v>
      </c>
      <c r="AB59">
        <f t="shared" si="4"/>
        <v>1</v>
      </c>
    </row>
    <row r="60" spans="1:28" x14ac:dyDescent="0.3">
      <c r="A60" t="s">
        <v>332</v>
      </c>
      <c r="B60">
        <f>COUNTIF(StageTable!M:M,A60)
+COUNTIF(StageTable!U:U,A60)
+COUNTIF(StageTable!W:W,A60)</f>
        <v>1</v>
      </c>
      <c r="C60" t="s">
        <v>67</v>
      </c>
      <c r="D60" t="s">
        <v>65</v>
      </c>
      <c r="E60" t="s">
        <v>386</v>
      </c>
      <c r="F60" t="s">
        <v>614</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3"/>
        <v>1</v>
      </c>
      <c r="AA60" t="s">
        <v>541</v>
      </c>
      <c r="AB60">
        <f t="shared" si="4"/>
        <v>1</v>
      </c>
    </row>
    <row r="61" spans="1:28" x14ac:dyDescent="0.3">
      <c r="A61" t="s">
        <v>361</v>
      </c>
      <c r="B61">
        <f>COUNTIF(StageTable!M:M,A61)
+COUNTIF(StageTable!U:U,A61)
+COUNTIF(StageTable!W:W,A61)</f>
        <v>1</v>
      </c>
      <c r="C61" t="s">
        <v>532</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3"/>
        <v>1</v>
      </c>
      <c r="AA61" t="s">
        <v>550</v>
      </c>
      <c r="AB61">
        <f t="shared" si="4"/>
        <v>1</v>
      </c>
    </row>
    <row r="62" spans="1:28" x14ac:dyDescent="0.3">
      <c r="A62" t="s">
        <v>533</v>
      </c>
      <c r="B62">
        <f>COUNTIF(StageTable!M:M,A62)
+COUNTIF(StageTable!U:U,A62)
+COUNTIF(StageTable!W:W,A62)</f>
        <v>1</v>
      </c>
      <c r="C62" t="s">
        <v>532</v>
      </c>
      <c r="D62" t="s">
        <v>70</v>
      </c>
      <c r="E62" t="s">
        <v>534</v>
      </c>
      <c r="F62" t="s">
        <v>535</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3"/>
        <v>1</v>
      </c>
      <c r="AA62" t="s">
        <v>542</v>
      </c>
      <c r="AB62">
        <f t="shared" si="4"/>
        <v>1</v>
      </c>
    </row>
    <row r="63" spans="1:28" x14ac:dyDescent="0.3">
      <c r="A63" t="s">
        <v>552</v>
      </c>
      <c r="B63">
        <f>COUNTIF(StageTable!M:M,A63)
+COUNTIF(StageTable!U:U,A63)
+COUNTIF(StageTable!W:W,A63)</f>
        <v>1</v>
      </c>
      <c r="C63" t="s">
        <v>530</v>
      </c>
      <c r="D63" t="s">
        <v>70</v>
      </c>
      <c r="E63" t="s">
        <v>480</v>
      </c>
      <c r="F63" t="s">
        <v>538</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3"/>
        <v>1</v>
      </c>
      <c r="AA63" t="s">
        <v>543</v>
      </c>
      <c r="AB63">
        <f t="shared" si="4"/>
        <v>1</v>
      </c>
    </row>
    <row r="64" spans="1:28" x14ac:dyDescent="0.3">
      <c r="A64" t="s">
        <v>563</v>
      </c>
      <c r="B64">
        <f>COUNTIF(StageTable!M:M,A64)
+COUNTIF(StageTable!U:U,A64)
+COUNTIF(StageTable!W:W,A64)</f>
        <v>1</v>
      </c>
      <c r="C64" t="s">
        <v>529</v>
      </c>
      <c r="D64" t="s">
        <v>70</v>
      </c>
      <c r="E64" t="s">
        <v>564</v>
      </c>
      <c r="F64" t="s">
        <v>565</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3"/>
        <v>1</v>
      </c>
      <c r="AA64" t="s">
        <v>544</v>
      </c>
      <c r="AB64">
        <f t="shared" si="4"/>
        <v>1</v>
      </c>
    </row>
    <row r="65" spans="1:28" x14ac:dyDescent="0.3">
      <c r="A65" t="s">
        <v>553</v>
      </c>
      <c r="B65">
        <f>COUNTIF(StageTable!M:M,A65)
+COUNTIF(StageTable!U:U,A65)
+COUNTIF(StageTable!W:W,A65)</f>
        <v>1</v>
      </c>
      <c r="C65" t="s">
        <v>531</v>
      </c>
      <c r="D65" t="s">
        <v>70</v>
      </c>
      <c r="E65" t="s">
        <v>481</v>
      </c>
      <c r="F65" t="s">
        <v>539</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3"/>
        <v>1</v>
      </c>
      <c r="AA65" t="s">
        <v>545</v>
      </c>
      <c r="AB65">
        <f t="shared" si="4"/>
        <v>1</v>
      </c>
    </row>
    <row r="66" spans="1:28" x14ac:dyDescent="0.3">
      <c r="A66" t="s">
        <v>554</v>
      </c>
      <c r="B66">
        <f>COUNTIF(StageTable!M:M,A66)
+COUNTIF(StageTable!U:U,A66)
+COUNTIF(StageTable!W:W,A66)</f>
        <v>1</v>
      </c>
      <c r="C66" t="s">
        <v>529</v>
      </c>
      <c r="D66" t="s">
        <v>70</v>
      </c>
      <c r="E66" t="s">
        <v>482</v>
      </c>
      <c r="F66" t="s">
        <v>540</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8" si="5">COUNTIF(E:E,X66)</f>
        <v>1</v>
      </c>
      <c r="AA66" t="s">
        <v>730</v>
      </c>
      <c r="AB66">
        <f t="shared" si="4"/>
        <v>1</v>
      </c>
    </row>
    <row r="67" spans="1:28" x14ac:dyDescent="0.3">
      <c r="A67" t="s">
        <v>555</v>
      </c>
      <c r="B67">
        <f>COUNTIF(StageTable!M:M,A67)
+COUNTIF(StageTable!U:U,A67)
+COUNTIF(StageTable!W:W,A67)</f>
        <v>1</v>
      </c>
      <c r="C67" t="s">
        <v>529</v>
      </c>
      <c r="D67" t="s">
        <v>70</v>
      </c>
      <c r="E67" t="s">
        <v>483</v>
      </c>
      <c r="F67" t="s">
        <v>541</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5"/>
        <v>1</v>
      </c>
      <c r="AA67" t="s">
        <v>551</v>
      </c>
      <c r="AB67">
        <f t="shared" ref="AB67:AB69" si="6">COUNTIF(F:F,AA67)</f>
        <v>1</v>
      </c>
    </row>
    <row r="68" spans="1:28" x14ac:dyDescent="0.3">
      <c r="A68" t="s">
        <v>566</v>
      </c>
      <c r="B68">
        <f>COUNTIF(StageTable!M:M,A68)
+COUNTIF(StageTable!U:U,A68)
+COUNTIF(StageTable!W:W,A68)</f>
        <v>1</v>
      </c>
      <c r="C68" t="s">
        <v>531</v>
      </c>
      <c r="D68" t="s">
        <v>70</v>
      </c>
      <c r="E68" t="s">
        <v>567</v>
      </c>
      <c r="F68" t="s">
        <v>568</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5"/>
        <v>1</v>
      </c>
      <c r="AA68" t="s">
        <v>547</v>
      </c>
      <c r="AB68">
        <f t="shared" si="6"/>
        <v>1</v>
      </c>
    </row>
    <row r="69" spans="1:28" x14ac:dyDescent="0.3">
      <c r="A69" t="s">
        <v>556</v>
      </c>
      <c r="B69">
        <f>COUNTIF(StageTable!M:M,A69)
+COUNTIF(StageTable!U:U,A69)
+COUNTIF(StageTable!W:W,A69)</f>
        <v>1</v>
      </c>
      <c r="C69" t="s">
        <v>530</v>
      </c>
      <c r="D69" t="s">
        <v>70</v>
      </c>
      <c r="E69" t="s">
        <v>484</v>
      </c>
      <c r="F69" t="s">
        <v>542</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5"/>
        <v>1</v>
      </c>
      <c r="AA69" t="s">
        <v>548</v>
      </c>
      <c r="AB69">
        <f t="shared" si="6"/>
        <v>1</v>
      </c>
    </row>
    <row r="70" spans="1:28" x14ac:dyDescent="0.3">
      <c r="A70" t="s">
        <v>557</v>
      </c>
      <c r="B70">
        <f>COUNTIF(StageTable!M:M,A70)
+COUNTIF(StageTable!U:U,A70)
+COUNTIF(StageTable!W:W,A70)</f>
        <v>1</v>
      </c>
      <c r="C70" t="s">
        <v>531</v>
      </c>
      <c r="D70" t="s">
        <v>70</v>
      </c>
      <c r="E70" t="s">
        <v>485</v>
      </c>
      <c r="F70" t="s">
        <v>543</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5"/>
        <v>1</v>
      </c>
      <c r="AA70" t="s">
        <v>621</v>
      </c>
      <c r="AB70">
        <f t="shared" ref="AB70:AB109" si="7">COUNTIF(F:F,AA70)</f>
        <v>1</v>
      </c>
    </row>
    <row r="71" spans="1:28" x14ac:dyDescent="0.3">
      <c r="A71" t="s">
        <v>558</v>
      </c>
      <c r="B71">
        <f>COUNTIF(StageTable!M:M,A71)
+COUNTIF(StageTable!U:U,A71)
+COUNTIF(StageTable!W:W,A71)</f>
        <v>1</v>
      </c>
      <c r="C71" t="s">
        <v>530</v>
      </c>
      <c r="D71" t="s">
        <v>70</v>
      </c>
      <c r="E71" t="s">
        <v>486</v>
      </c>
      <c r="F71" t="s">
        <v>544</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5"/>
        <v>1</v>
      </c>
      <c r="AA71" t="s">
        <v>680</v>
      </c>
      <c r="AB71">
        <f t="shared" si="7"/>
        <v>1</v>
      </c>
    </row>
    <row r="72" spans="1:28" x14ac:dyDescent="0.3">
      <c r="A72" t="s">
        <v>559</v>
      </c>
      <c r="B72">
        <f>COUNTIF(StageTable!M:M,A72)
+COUNTIF(StageTable!U:U,A72)
+COUNTIF(StageTable!W:W,A72)</f>
        <v>1</v>
      </c>
      <c r="C72" t="s">
        <v>531</v>
      </c>
      <c r="D72" t="s">
        <v>70</v>
      </c>
      <c r="E72" t="s">
        <v>487</v>
      </c>
      <c r="F72" t="s">
        <v>545</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5"/>
        <v>1</v>
      </c>
      <c r="AA72" t="s">
        <v>622</v>
      </c>
      <c r="AB72">
        <f t="shared" si="7"/>
        <v>1</v>
      </c>
    </row>
    <row r="73" spans="1:28" x14ac:dyDescent="0.3">
      <c r="A73" t="s">
        <v>560</v>
      </c>
      <c r="B73">
        <f>COUNTIF(StageTable!M:M,A73)
+COUNTIF(StageTable!U:U,A73)
+COUNTIF(StageTable!W:W,A73)</f>
        <v>1</v>
      </c>
      <c r="C73" t="s">
        <v>530</v>
      </c>
      <c r="D73" t="s">
        <v>70</v>
      </c>
      <c r="E73" t="s">
        <v>488</v>
      </c>
      <c r="F73" t="s">
        <v>546</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5"/>
        <v>1</v>
      </c>
      <c r="AA73" t="s">
        <v>623</v>
      </c>
      <c r="AB73">
        <f t="shared" si="7"/>
        <v>1</v>
      </c>
    </row>
    <row r="74" spans="1:28" x14ac:dyDescent="0.3">
      <c r="A74" t="s">
        <v>569</v>
      </c>
      <c r="B74">
        <f>COUNTIF(StageTable!M:M,A74)
+COUNTIF(StageTable!U:U,A74)
+COUNTIF(StageTable!W:W,A74)</f>
        <v>1</v>
      </c>
      <c r="C74" t="s">
        <v>531</v>
      </c>
      <c r="D74" t="s">
        <v>70</v>
      </c>
      <c r="E74" t="s">
        <v>570</v>
      </c>
      <c r="F74" t="s">
        <v>571</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5"/>
        <v>1</v>
      </c>
      <c r="AA74" t="s">
        <v>624</v>
      </c>
      <c r="AB74">
        <f t="shared" si="7"/>
        <v>1</v>
      </c>
    </row>
    <row r="75" spans="1:28" x14ac:dyDescent="0.3">
      <c r="A75" t="s">
        <v>561</v>
      </c>
      <c r="B75">
        <f>COUNTIF(StageTable!M:M,A75)
+COUNTIF(StageTable!U:U,A75)
+COUNTIF(StageTable!W:W,A75)</f>
        <v>1</v>
      </c>
      <c r="C75" t="s">
        <v>529</v>
      </c>
      <c r="D75" t="s">
        <v>70</v>
      </c>
      <c r="E75" t="s">
        <v>490</v>
      </c>
      <c r="F75" t="s">
        <v>547</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5"/>
        <v>1</v>
      </c>
      <c r="AA75" t="s">
        <v>625</v>
      </c>
      <c r="AB75">
        <f t="shared" si="7"/>
        <v>1</v>
      </c>
    </row>
    <row r="76" spans="1:28" x14ac:dyDescent="0.3">
      <c r="A76" t="s">
        <v>562</v>
      </c>
      <c r="B76">
        <f>COUNTIF(StageTable!M:M,A76)
+COUNTIF(StageTable!U:U,A76)
+COUNTIF(StageTable!W:W,A76)</f>
        <v>1</v>
      </c>
      <c r="C76" t="s">
        <v>530</v>
      </c>
      <c r="D76" t="s">
        <v>70</v>
      </c>
      <c r="E76" t="s">
        <v>491</v>
      </c>
      <c r="F76" t="s">
        <v>548</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5"/>
        <v>1</v>
      </c>
      <c r="AA76" t="s">
        <v>626</v>
      </c>
      <c r="AB76">
        <f t="shared" si="7"/>
        <v>1</v>
      </c>
    </row>
    <row r="77" spans="1:28" x14ac:dyDescent="0.3">
      <c r="A77" t="s">
        <v>649</v>
      </c>
      <c r="B77">
        <f>COUNTIF(StageTable!M:M,A77)
+COUNTIF(StageTable!U:U,A77)
+COUNTIF(StageTable!W:W,A77)</f>
        <v>1</v>
      </c>
      <c r="C77" t="s">
        <v>529</v>
      </c>
      <c r="D77" t="s">
        <v>65</v>
      </c>
      <c r="E77" t="s">
        <v>492</v>
      </c>
      <c r="F77" t="s">
        <v>621</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5"/>
        <v>1</v>
      </c>
      <c r="AA77" t="s">
        <v>685</v>
      </c>
      <c r="AB77">
        <f t="shared" si="7"/>
        <v>1</v>
      </c>
    </row>
    <row r="78" spans="1:28" x14ac:dyDescent="0.3">
      <c r="A78" t="s">
        <v>678</v>
      </c>
      <c r="B78">
        <f>COUNTIF(StageTable!M:M,A78)
+COUNTIF(StageTable!U:U,A78)
+COUNTIF(StageTable!W:W,A78)</f>
        <v>1</v>
      </c>
      <c r="C78" t="s">
        <v>531</v>
      </c>
      <c r="D78" t="s">
        <v>65</v>
      </c>
      <c r="E78" t="s">
        <v>679</v>
      </c>
      <c r="F78" t="s">
        <v>681</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5"/>
        <v>2</v>
      </c>
      <c r="AA78" t="s">
        <v>627</v>
      </c>
      <c r="AB78">
        <f t="shared" si="7"/>
        <v>1</v>
      </c>
    </row>
    <row r="79" spans="1:28" x14ac:dyDescent="0.3">
      <c r="A79" t="s">
        <v>650</v>
      </c>
      <c r="B79">
        <f>COUNTIF(StageTable!M:M,A79)
+COUNTIF(StageTable!U:U,A79)
+COUNTIF(StageTable!W:W,A79)</f>
        <v>1</v>
      </c>
      <c r="C79" t="s">
        <v>529</v>
      </c>
      <c r="D79" t="s">
        <v>65</v>
      </c>
      <c r="E79" t="s">
        <v>493</v>
      </c>
      <c r="F79" t="s">
        <v>622</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5"/>
        <v>1</v>
      </c>
      <c r="AA79" t="s">
        <v>628</v>
      </c>
      <c r="AB79">
        <f t="shared" si="7"/>
        <v>1</v>
      </c>
    </row>
    <row r="80" spans="1:28" x14ac:dyDescent="0.3">
      <c r="A80" t="s">
        <v>651</v>
      </c>
      <c r="B80">
        <f>COUNTIF(StageTable!M:M,A80)
+COUNTIF(StageTable!U:U,A80)
+COUNTIF(StageTable!W:W,A80)</f>
        <v>1</v>
      </c>
      <c r="C80" t="s">
        <v>530</v>
      </c>
      <c r="D80" t="s">
        <v>70</v>
      </c>
      <c r="E80" t="s">
        <v>494</v>
      </c>
      <c r="F80" t="s">
        <v>623</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5"/>
        <v>1</v>
      </c>
      <c r="AA80" t="s">
        <v>629</v>
      </c>
      <c r="AB80">
        <f t="shared" si="7"/>
        <v>1</v>
      </c>
    </row>
    <row r="81" spans="1:28" x14ac:dyDescent="0.3">
      <c r="A81" t="s">
        <v>652</v>
      </c>
      <c r="B81">
        <f>COUNTIF(StageTable!M:M,A81)
+COUNTIF(StageTable!U:U,A81)
+COUNTIF(StageTable!W:W,A81)</f>
        <v>1</v>
      </c>
      <c r="C81" t="s">
        <v>529</v>
      </c>
      <c r="D81" t="s">
        <v>70</v>
      </c>
      <c r="E81" t="s">
        <v>619</v>
      </c>
      <c r="F81" t="s">
        <v>624</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5"/>
        <v>1</v>
      </c>
      <c r="AA81" t="s">
        <v>630</v>
      </c>
      <c r="AB81">
        <f t="shared" si="7"/>
        <v>1</v>
      </c>
    </row>
    <row r="82" spans="1:28" x14ac:dyDescent="0.3">
      <c r="A82" t="s">
        <v>653</v>
      </c>
      <c r="B82">
        <f>COUNTIF(StageTable!M:M,A82)
+COUNTIF(StageTable!U:U,A82)
+COUNTIF(StageTable!W:W,A82)</f>
        <v>1</v>
      </c>
      <c r="C82" t="s">
        <v>531</v>
      </c>
      <c r="D82" t="s">
        <v>70</v>
      </c>
      <c r="E82" t="s">
        <v>495</v>
      </c>
      <c r="F82" t="s">
        <v>625</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5"/>
        <v>1</v>
      </c>
      <c r="AA82" t="s">
        <v>631</v>
      </c>
      <c r="AB82">
        <f t="shared" si="7"/>
        <v>1</v>
      </c>
    </row>
    <row r="83" spans="1:28" x14ac:dyDescent="0.3">
      <c r="A83" t="s">
        <v>654</v>
      </c>
      <c r="B83">
        <f>COUNTIF(StageTable!M:M,A83)
+COUNTIF(StageTable!U:U,A83)
+COUNTIF(StageTable!W:W,A83)</f>
        <v>1</v>
      </c>
      <c r="C83" t="s">
        <v>529</v>
      </c>
      <c r="D83" t="s">
        <v>70</v>
      </c>
      <c r="E83" t="s">
        <v>496</v>
      </c>
      <c r="F83" t="s">
        <v>626</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5"/>
        <v>1</v>
      </c>
      <c r="AA83" t="s">
        <v>632</v>
      </c>
      <c r="AB83">
        <f t="shared" si="7"/>
        <v>1</v>
      </c>
    </row>
    <row r="84" spans="1:28" x14ac:dyDescent="0.3">
      <c r="A84" t="s">
        <v>683</v>
      </c>
      <c r="B84">
        <f>COUNTIF(StageTable!M:M,A84)
+COUNTIF(StageTable!U:U,A84)
+COUNTIF(StageTable!W:W,A84)</f>
        <v>1</v>
      </c>
      <c r="C84" t="s">
        <v>531</v>
      </c>
      <c r="D84" t="s">
        <v>70</v>
      </c>
      <c r="E84" t="s">
        <v>684</v>
      </c>
      <c r="F84" t="s">
        <v>686</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5"/>
        <v>1</v>
      </c>
      <c r="AA84" t="s">
        <v>633</v>
      </c>
      <c r="AB84">
        <f t="shared" si="7"/>
        <v>1</v>
      </c>
    </row>
    <row r="85" spans="1:28" x14ac:dyDescent="0.3">
      <c r="A85" t="s">
        <v>655</v>
      </c>
      <c r="B85">
        <f>COUNTIF(StageTable!M:M,A85)
+COUNTIF(StageTable!U:U,A85)
+COUNTIF(StageTable!W:W,A85)</f>
        <v>1</v>
      </c>
      <c r="C85" t="s">
        <v>529</v>
      </c>
      <c r="D85" t="s">
        <v>70</v>
      </c>
      <c r="E85" t="s">
        <v>497</v>
      </c>
      <c r="F85" t="s">
        <v>627</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5"/>
        <v>1</v>
      </c>
      <c r="AA85" t="s">
        <v>690</v>
      </c>
      <c r="AB85">
        <f t="shared" si="7"/>
        <v>1</v>
      </c>
    </row>
    <row r="86" spans="1:28" x14ac:dyDescent="0.3">
      <c r="A86" t="s">
        <v>656</v>
      </c>
      <c r="B86">
        <f>COUNTIF(StageTable!M:M,A86)
+COUNTIF(StageTable!U:U,A86)
+COUNTIF(StageTable!W:W,A86)</f>
        <v>1</v>
      </c>
      <c r="C86" t="s">
        <v>530</v>
      </c>
      <c r="D86" t="s">
        <v>70</v>
      </c>
      <c r="E86" t="s">
        <v>498</v>
      </c>
      <c r="F86" t="s">
        <v>628</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5"/>
        <v>1</v>
      </c>
      <c r="AA86" t="s">
        <v>634</v>
      </c>
      <c r="AB86">
        <f t="shared" si="7"/>
        <v>1</v>
      </c>
    </row>
    <row r="87" spans="1:28" x14ac:dyDescent="0.3">
      <c r="A87" t="s">
        <v>657</v>
      </c>
      <c r="B87">
        <f>COUNTIF(StageTable!M:M,A87)
+COUNTIF(StageTable!U:U,A87)
+COUNTIF(StageTable!W:W,A87)</f>
        <v>1</v>
      </c>
      <c r="C87" t="s">
        <v>531</v>
      </c>
      <c r="D87" t="s">
        <v>70</v>
      </c>
      <c r="E87" t="s">
        <v>620</v>
      </c>
      <c r="F87" t="s">
        <v>629</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5"/>
        <v>1</v>
      </c>
      <c r="AA87" t="s">
        <v>695</v>
      </c>
      <c r="AB87">
        <f t="shared" si="7"/>
        <v>1</v>
      </c>
    </row>
    <row r="88" spans="1:28" x14ac:dyDescent="0.3">
      <c r="A88" t="s">
        <v>658</v>
      </c>
      <c r="B88">
        <f>COUNTIF(StageTable!M:M,A88)
+COUNTIF(StageTable!U:U,A88)
+COUNTIF(StageTable!W:W,A88)</f>
        <v>1</v>
      </c>
      <c r="C88" t="s">
        <v>530</v>
      </c>
      <c r="D88" t="s">
        <v>70</v>
      </c>
      <c r="E88" t="s">
        <v>499</v>
      </c>
      <c r="F88" t="s">
        <v>630</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5"/>
        <v>1</v>
      </c>
      <c r="AA88" t="s">
        <v>635</v>
      </c>
      <c r="AB88">
        <f t="shared" si="7"/>
        <v>1</v>
      </c>
    </row>
    <row r="89" spans="1:28" x14ac:dyDescent="0.3">
      <c r="A89" t="s">
        <v>659</v>
      </c>
      <c r="B89">
        <f>COUNTIF(StageTable!M:M,A89)
+COUNTIF(StageTable!U:U,A89)
+COUNTIF(StageTable!W:W,A89)</f>
        <v>1</v>
      </c>
      <c r="C89" t="s">
        <v>531</v>
      </c>
      <c r="D89" t="s">
        <v>70</v>
      </c>
      <c r="E89" t="s">
        <v>500</v>
      </c>
      <c r="F89" t="s">
        <v>631</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5"/>
        <v>1</v>
      </c>
      <c r="AA89" t="s">
        <v>636</v>
      </c>
      <c r="AB89">
        <f t="shared" si="7"/>
        <v>1</v>
      </c>
    </row>
    <row r="90" spans="1:28" x14ac:dyDescent="0.3">
      <c r="A90" t="s">
        <v>660</v>
      </c>
      <c r="B90">
        <f>COUNTIF(StageTable!M:M,A90)
+COUNTIF(StageTable!U:U,A90)
+COUNTIF(StageTable!W:W,A90)</f>
        <v>1</v>
      </c>
      <c r="C90" t="s">
        <v>530</v>
      </c>
      <c r="D90" t="s">
        <v>70</v>
      </c>
      <c r="E90" t="s">
        <v>501</v>
      </c>
      <c r="F90" t="s">
        <v>632</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5"/>
        <v>2</v>
      </c>
      <c r="AA90" t="s">
        <v>637</v>
      </c>
      <c r="AB90">
        <f t="shared" si="7"/>
        <v>1</v>
      </c>
    </row>
    <row r="91" spans="1:28" x14ac:dyDescent="0.3">
      <c r="A91" t="s">
        <v>661</v>
      </c>
      <c r="B91">
        <f>COUNTIF(StageTable!M:M,A91)
+COUNTIF(StageTable!U:U,A91)
+COUNTIF(StageTable!W:W,A91)</f>
        <v>1</v>
      </c>
      <c r="C91" t="s">
        <v>526</v>
      </c>
      <c r="D91" t="s">
        <v>70</v>
      </c>
      <c r="E91" t="s">
        <v>502</v>
      </c>
      <c r="F91" t="s">
        <v>633</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5"/>
        <v>1</v>
      </c>
      <c r="AA91" t="s">
        <v>700</v>
      </c>
      <c r="AB91">
        <f t="shared" si="7"/>
        <v>1</v>
      </c>
    </row>
    <row r="92" spans="1:28" x14ac:dyDescent="0.3">
      <c r="A92" t="s">
        <v>688</v>
      </c>
      <c r="B92">
        <f>COUNTIF(StageTable!M:M,A92)
+COUNTIF(StageTable!U:U,A92)
+COUNTIF(StageTable!W:W,A92)</f>
        <v>1</v>
      </c>
      <c r="C92" t="s">
        <v>716</v>
      </c>
      <c r="D92" t="s">
        <v>70</v>
      </c>
      <c r="E92" t="s">
        <v>689</v>
      </c>
      <c r="F92" t="s">
        <v>691</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5"/>
        <v>1</v>
      </c>
      <c r="AA92" t="s">
        <v>638</v>
      </c>
      <c r="AB92">
        <f t="shared" si="7"/>
        <v>1</v>
      </c>
    </row>
    <row r="93" spans="1:28" x14ac:dyDescent="0.3">
      <c r="A93" t="s">
        <v>662</v>
      </c>
      <c r="B93">
        <f>COUNTIF(StageTable!M:M,A93)
+COUNTIF(StageTable!U:U,A93)
+COUNTIF(StageTable!W:W,A93)</f>
        <v>1</v>
      </c>
      <c r="C93" t="s">
        <v>734</v>
      </c>
      <c r="D93" t="s">
        <v>70</v>
      </c>
      <c r="E93" t="s">
        <v>503</v>
      </c>
      <c r="F93" t="s">
        <v>634</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5"/>
        <v>1</v>
      </c>
      <c r="AA93" t="s">
        <v>639</v>
      </c>
      <c r="AB93">
        <f t="shared" si="7"/>
        <v>1</v>
      </c>
    </row>
    <row r="94" spans="1:28" x14ac:dyDescent="0.3">
      <c r="A94" t="s">
        <v>693</v>
      </c>
      <c r="B94">
        <f>COUNTIF(StageTable!M:M,A94)
+COUNTIF(StageTable!U:U,A94)
+COUNTIF(StageTable!W:W,A94)</f>
        <v>1</v>
      </c>
      <c r="C94" t="s">
        <v>735</v>
      </c>
      <c r="D94" t="s">
        <v>70</v>
      </c>
      <c r="E94" t="s">
        <v>694</v>
      </c>
      <c r="F94" t="s">
        <v>696</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5"/>
        <v>1</v>
      </c>
      <c r="AA94" t="s">
        <v>640</v>
      </c>
      <c r="AB94">
        <f t="shared" si="7"/>
        <v>1</v>
      </c>
    </row>
    <row r="95" spans="1:28" x14ac:dyDescent="0.3">
      <c r="A95" t="s">
        <v>663</v>
      </c>
      <c r="B95">
        <f>COUNTIF(StageTable!M:M,A95)
+COUNTIF(StageTable!U:U,A95)
+COUNTIF(StageTable!W:W,A95)</f>
        <v>1</v>
      </c>
      <c r="C95" t="s">
        <v>735</v>
      </c>
      <c r="D95" t="s">
        <v>70</v>
      </c>
      <c r="E95" t="s">
        <v>504</v>
      </c>
      <c r="F95" t="s">
        <v>635</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5"/>
        <v>1</v>
      </c>
      <c r="AA95" t="s">
        <v>641</v>
      </c>
      <c r="AB95">
        <f t="shared" si="7"/>
        <v>1</v>
      </c>
    </row>
    <row r="96" spans="1:28" x14ac:dyDescent="0.3">
      <c r="A96" t="s">
        <v>664</v>
      </c>
      <c r="B96">
        <f>COUNTIF(StageTable!M:M,A96)
+COUNTIF(StageTable!U:U,A96)
+COUNTIF(StageTable!W:W,A96)</f>
        <v>1</v>
      </c>
      <c r="C96" t="s">
        <v>736</v>
      </c>
      <c r="D96" t="s">
        <v>70</v>
      </c>
      <c r="E96" t="s">
        <v>505</v>
      </c>
      <c r="F96" t="s">
        <v>636</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5"/>
        <v>1</v>
      </c>
      <c r="AA96" t="s">
        <v>705</v>
      </c>
      <c r="AB96">
        <f t="shared" si="7"/>
        <v>1</v>
      </c>
    </row>
    <row r="97" spans="1:28" x14ac:dyDescent="0.3">
      <c r="A97" t="s">
        <v>665</v>
      </c>
      <c r="B97">
        <f>COUNTIF(StageTable!M:M,A97)
+COUNTIF(StageTable!U:U,A97)
+COUNTIF(StageTable!W:W,A97)</f>
        <v>1</v>
      </c>
      <c r="C97" t="s">
        <v>734</v>
      </c>
      <c r="D97" t="s">
        <v>70</v>
      </c>
      <c r="E97" t="s">
        <v>506</v>
      </c>
      <c r="F97" t="s">
        <v>637</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5"/>
        <v>1</v>
      </c>
      <c r="AA97" t="s">
        <v>642</v>
      </c>
      <c r="AB97">
        <f t="shared" si="7"/>
        <v>1</v>
      </c>
    </row>
    <row r="98" spans="1:28" x14ac:dyDescent="0.3">
      <c r="A98" t="s">
        <v>698</v>
      </c>
      <c r="B98">
        <f>COUNTIF(StageTable!M:M,A98)
+COUNTIF(StageTable!U:U,A98)
+COUNTIF(StageTable!W:W,A98)</f>
        <v>1</v>
      </c>
      <c r="C98" t="s">
        <v>717</v>
      </c>
      <c r="D98" t="s">
        <v>70</v>
      </c>
      <c r="E98" t="s">
        <v>699</v>
      </c>
      <c r="F98" t="s">
        <v>701</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si="5"/>
        <v>1</v>
      </c>
      <c r="AA98" t="s">
        <v>643</v>
      </c>
      <c r="AB98">
        <f t="shared" si="7"/>
        <v>1</v>
      </c>
    </row>
    <row r="99" spans="1:28" x14ac:dyDescent="0.3">
      <c r="A99" t="s">
        <v>666</v>
      </c>
      <c r="B99">
        <f>COUNTIF(StageTable!M:M,A99)
+COUNTIF(StageTable!U:U,A99)
+COUNTIF(StageTable!W:W,A99)</f>
        <v>1</v>
      </c>
      <c r="C99" t="s">
        <v>526</v>
      </c>
      <c r="D99" t="s">
        <v>70</v>
      </c>
      <c r="E99" t="s">
        <v>507</v>
      </c>
      <c r="F99" t="s">
        <v>638</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ref="Y99:Y102" si="8">COUNTIF(E:E,X99)</f>
        <v>1</v>
      </c>
      <c r="AA99" t="s">
        <v>644</v>
      </c>
      <c r="AB99">
        <f t="shared" si="7"/>
        <v>1</v>
      </c>
    </row>
    <row r="100" spans="1:28" x14ac:dyDescent="0.3">
      <c r="A100" t="s">
        <v>667</v>
      </c>
      <c r="B100">
        <f>COUNTIF(StageTable!M:M,A100)
+COUNTIF(StageTable!U:U,A100)
+COUNTIF(StageTable!W:W,A100)</f>
        <v>1</v>
      </c>
      <c r="C100" t="s">
        <v>736</v>
      </c>
      <c r="D100" t="s">
        <v>70</v>
      </c>
      <c r="E100" t="s">
        <v>508</v>
      </c>
      <c r="F100" t="s">
        <v>639</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8"/>
        <v>1</v>
      </c>
      <c r="AA100" t="s">
        <v>645</v>
      </c>
      <c r="AB100">
        <f t="shared" si="7"/>
        <v>1</v>
      </c>
    </row>
    <row r="101" spans="1:28" x14ac:dyDescent="0.3">
      <c r="A101" t="s">
        <v>668</v>
      </c>
      <c r="B101">
        <f>COUNTIF(StageTable!M:M,A101)
+COUNTIF(StageTable!U:U,A101)
+COUNTIF(StageTable!W:W,A101)</f>
        <v>1</v>
      </c>
      <c r="C101" t="s">
        <v>734</v>
      </c>
      <c r="D101" t="s">
        <v>70</v>
      </c>
      <c r="E101" t="s">
        <v>509</v>
      </c>
      <c r="F101" t="s">
        <v>640</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8"/>
        <v>1</v>
      </c>
      <c r="AA101" t="s">
        <v>646</v>
      </c>
      <c r="AB101">
        <f t="shared" si="7"/>
        <v>1</v>
      </c>
    </row>
    <row r="102" spans="1:28" x14ac:dyDescent="0.3">
      <c r="A102" t="s">
        <v>669</v>
      </c>
      <c r="B102">
        <f>COUNTIF(StageTable!M:M,A102)
+COUNTIF(StageTable!U:U,A102)
+COUNTIF(StageTable!W:W,A102)</f>
        <v>1</v>
      </c>
      <c r="C102" t="s">
        <v>736</v>
      </c>
      <c r="D102" t="s">
        <v>70</v>
      </c>
      <c r="E102" t="s">
        <v>510</v>
      </c>
      <c r="F102" t="s">
        <v>641</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8"/>
        <v>1</v>
      </c>
      <c r="AA102" t="s">
        <v>710</v>
      </c>
      <c r="AB102">
        <f t="shared" si="7"/>
        <v>1</v>
      </c>
    </row>
    <row r="103" spans="1:28" x14ac:dyDescent="0.3">
      <c r="A103" t="s">
        <v>703</v>
      </c>
      <c r="B103">
        <f>COUNTIF(StageTable!M:M,A103)
+COUNTIF(StageTable!U:U,A103)
+COUNTIF(StageTable!W:W,A103)</f>
        <v>1</v>
      </c>
      <c r="C103" t="s">
        <v>734</v>
      </c>
      <c r="D103" t="s">
        <v>70</v>
      </c>
      <c r="E103" t="s">
        <v>704</v>
      </c>
      <c r="F103" t="s">
        <v>706</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647</v>
      </c>
      <c r="AB103">
        <f t="shared" si="7"/>
        <v>1</v>
      </c>
    </row>
    <row r="104" spans="1:28" x14ac:dyDescent="0.3">
      <c r="A104" t="s">
        <v>670</v>
      </c>
      <c r="B104">
        <f>COUNTIF(StageTable!M:M,A104)
+COUNTIF(StageTable!U:U,A104)
+COUNTIF(StageTable!W:W,A104)</f>
        <v>1</v>
      </c>
      <c r="C104" t="s">
        <v>734</v>
      </c>
      <c r="D104" t="s">
        <v>70</v>
      </c>
      <c r="E104" t="s">
        <v>511</v>
      </c>
      <c r="F104" t="s">
        <v>642</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648</v>
      </c>
      <c r="AB104">
        <f t="shared" si="7"/>
        <v>1</v>
      </c>
    </row>
    <row r="105" spans="1:28" x14ac:dyDescent="0.3">
      <c r="A105" t="s">
        <v>671</v>
      </c>
      <c r="B105">
        <f>COUNTIF(StageTable!M:M,A105)
+COUNTIF(StageTable!U:U,A105)
+COUNTIF(StageTable!W:W,A105)</f>
        <v>1</v>
      </c>
      <c r="C105" t="s">
        <v>735</v>
      </c>
      <c r="D105" t="s">
        <v>70</v>
      </c>
      <c r="E105" t="s">
        <v>512</v>
      </c>
      <c r="F105" t="s">
        <v>643</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725</v>
      </c>
      <c r="AB105">
        <f t="shared" si="7"/>
        <v>1</v>
      </c>
    </row>
    <row r="106" spans="1:28" x14ac:dyDescent="0.3">
      <c r="A106" t="s">
        <v>672</v>
      </c>
      <c r="B106">
        <f>COUNTIF(StageTable!M:M,A106)
+COUNTIF(StageTable!U:U,A106)
+COUNTIF(StageTable!W:W,A106)</f>
        <v>1</v>
      </c>
      <c r="C106" t="s">
        <v>734</v>
      </c>
      <c r="D106" t="s">
        <v>70</v>
      </c>
      <c r="E106" t="s">
        <v>513</v>
      </c>
      <c r="F106" t="s">
        <v>644</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726</v>
      </c>
      <c r="AB106">
        <f t="shared" si="7"/>
        <v>1</v>
      </c>
    </row>
    <row r="107" spans="1:28" x14ac:dyDescent="0.3">
      <c r="A107" t="s">
        <v>673</v>
      </c>
      <c r="B107">
        <f>COUNTIF(StageTable!M:M,A107)
+COUNTIF(StageTable!U:U,A107)
+COUNTIF(StageTable!W:W,A107)</f>
        <v>1</v>
      </c>
      <c r="C107" t="s">
        <v>736</v>
      </c>
      <c r="D107" t="s">
        <v>70</v>
      </c>
      <c r="E107" t="s">
        <v>514</v>
      </c>
      <c r="F107" t="s">
        <v>645</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727</v>
      </c>
      <c r="AB107">
        <f t="shared" si="7"/>
        <v>1</v>
      </c>
    </row>
    <row r="108" spans="1:28" x14ac:dyDescent="0.3">
      <c r="A108" t="s">
        <v>674</v>
      </c>
      <c r="B108">
        <f>COUNTIF(StageTable!M:M,A108)
+COUNTIF(StageTable!U:U,A108)
+COUNTIF(StageTable!W:W,A108)</f>
        <v>1</v>
      </c>
      <c r="C108" t="s">
        <v>734</v>
      </c>
      <c r="D108" t="s">
        <v>70</v>
      </c>
      <c r="E108" t="s">
        <v>515</v>
      </c>
      <c r="F108" t="s">
        <v>646</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728</v>
      </c>
      <c r="AB108">
        <f t="shared" si="7"/>
        <v>1</v>
      </c>
    </row>
    <row r="109" spans="1:28" x14ac:dyDescent="0.3">
      <c r="A109" t="s">
        <v>708</v>
      </c>
      <c r="B109">
        <f>COUNTIF(StageTable!M:M,A109)
+COUNTIF(StageTable!U:U,A109)
+COUNTIF(StageTable!W:W,A109)</f>
        <v>1</v>
      </c>
      <c r="C109" t="s">
        <v>717</v>
      </c>
      <c r="D109" t="s">
        <v>70</v>
      </c>
      <c r="E109" t="s">
        <v>709</v>
      </c>
      <c r="F109" t="s">
        <v>711</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729</v>
      </c>
      <c r="AB109">
        <f t="shared" si="7"/>
        <v>1</v>
      </c>
    </row>
    <row r="110" spans="1:28" x14ac:dyDescent="0.3">
      <c r="A110" t="s">
        <v>675</v>
      </c>
      <c r="B110">
        <f>COUNTIF(StageTable!M:M,A110)
+COUNTIF(StageTable!U:U,A110)
+COUNTIF(StageTable!W:W,A110)</f>
        <v>1</v>
      </c>
      <c r="C110" t="s">
        <v>734</v>
      </c>
      <c r="D110" t="s">
        <v>70</v>
      </c>
      <c r="E110" t="s">
        <v>516</v>
      </c>
      <c r="F110" t="s">
        <v>647</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676</v>
      </c>
      <c r="B111">
        <f>COUNTIF(StageTable!M:M,A111)
+COUNTIF(StageTable!U:U,A111)
+COUNTIF(StageTable!W:W,A111)</f>
        <v>1</v>
      </c>
      <c r="C111" t="s">
        <v>735</v>
      </c>
      <c r="D111" t="s">
        <v>70</v>
      </c>
      <c r="E111" t="s">
        <v>517</v>
      </c>
      <c r="F111" t="s">
        <v>648</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599</v>
      </c>
      <c r="B112">
        <f>COUNTIF(StageTable!M:M,A112)
+COUNTIF(StageTable!U:U,A112)
+COUNTIF(StageTable!W:W,A112)</f>
        <v>1</v>
      </c>
      <c r="C112" t="s">
        <v>529</v>
      </c>
      <c r="D112" t="s">
        <v>70</v>
      </c>
      <c r="E112" t="s">
        <v>51</v>
      </c>
      <c r="F112" t="s">
        <v>608</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row>
    <row r="113" spans="1:16" x14ac:dyDescent="0.3">
      <c r="A113" t="s">
        <v>601</v>
      </c>
      <c r="B113">
        <f>COUNTIF(StageTable!M:M,A113)
+COUNTIF(StageTable!U:U,A113)
+COUNTIF(StageTable!W:W,A113)</f>
        <v>1</v>
      </c>
      <c r="C113" t="s">
        <v>531</v>
      </c>
      <c r="D113" t="s">
        <v>70</v>
      </c>
      <c r="E113" t="s">
        <v>51</v>
      </c>
      <c r="F113" t="s">
        <v>609</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row>
    <row r="114" spans="1:16" x14ac:dyDescent="0.3">
      <c r="A114" t="s">
        <v>603</v>
      </c>
      <c r="B114">
        <f>COUNTIF(StageTable!M:M,A114)
+COUNTIF(StageTable!U:U,A114)
+COUNTIF(StageTable!W:W,A114)</f>
        <v>1</v>
      </c>
      <c r="C114" t="s">
        <v>530</v>
      </c>
      <c r="D114" t="s">
        <v>70</v>
      </c>
      <c r="E114" t="s">
        <v>720</v>
      </c>
      <c r="F114" t="s">
        <v>610</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row>
    <row r="115" spans="1:16" x14ac:dyDescent="0.3">
      <c r="A115" t="s">
        <v>605</v>
      </c>
      <c r="B115">
        <f>COUNTIF(StageTable!M:M,A115)
+COUNTIF(StageTable!U:U,A115)
+COUNTIF(StageTable!W:W,A115)</f>
        <v>1</v>
      </c>
      <c r="C115" t="s">
        <v>526</v>
      </c>
      <c r="D115" t="s">
        <v>70</v>
      </c>
      <c r="E115" t="s">
        <v>51</v>
      </c>
      <c r="F115" t="s">
        <v>611</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row>
    <row r="116" spans="1:16" x14ac:dyDescent="0.3">
      <c r="A116" t="s">
        <v>607</v>
      </c>
      <c r="B116">
        <f>COUNTIF(StageTable!M:M,A116)
+COUNTIF(StageTable!U:U,A116)
+COUNTIF(StageTable!W:W,A116)</f>
        <v>1</v>
      </c>
      <c r="C116" t="s">
        <v>717</v>
      </c>
      <c r="D116" t="s">
        <v>70</v>
      </c>
      <c r="E116" t="s">
        <v>51</v>
      </c>
      <c r="F116" t="s">
        <v>612</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row>
    <row r="117" spans="1:16" x14ac:dyDescent="0.3">
      <c r="A117" t="s">
        <v>589</v>
      </c>
      <c r="B117">
        <f>COUNTIF(StageTable!M:M,A117)
+COUNTIF(StageTable!U:U,A117)
+COUNTIF(StageTable!W:W,A117)</f>
        <v>1</v>
      </c>
      <c r="C117" t="s">
        <v>529</v>
      </c>
      <c r="D117" t="s">
        <v>65</v>
      </c>
      <c r="E117" t="s">
        <v>51</v>
      </c>
      <c r="F117" t="s">
        <v>613</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591</v>
      </c>
      <c r="B118">
        <f>COUNTIF(StageTable!M:M,A118)
+COUNTIF(StageTable!U:U,A118)
+COUNTIF(StageTable!W:W,A118)</f>
        <v>1</v>
      </c>
      <c r="C118" t="s">
        <v>530</v>
      </c>
      <c r="D118" t="s">
        <v>65</v>
      </c>
      <c r="E118" t="s">
        <v>534</v>
      </c>
      <c r="F118" t="s">
        <v>613</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593</v>
      </c>
      <c r="B119">
        <f>COUNTIF(StageTable!M:M,A119)
+COUNTIF(StageTable!U:U,A119)
+COUNTIF(StageTable!W:W,A119)</f>
        <v>1</v>
      </c>
      <c r="C119" t="s">
        <v>531</v>
      </c>
      <c r="D119" t="s">
        <v>65</v>
      </c>
      <c r="E119" t="s">
        <v>733</v>
      </c>
      <c r="F119" t="s">
        <v>613</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595</v>
      </c>
      <c r="B120">
        <f>COUNTIF(StageTable!M:M,A120)
+COUNTIF(StageTable!U:U,A120)
+COUNTIF(StageTable!W:W,A120)</f>
        <v>1</v>
      </c>
      <c r="C120" t="s">
        <v>736</v>
      </c>
      <c r="D120" t="s">
        <v>65</v>
      </c>
      <c r="E120" t="s">
        <v>51</v>
      </c>
      <c r="F120" t="s">
        <v>613</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597</v>
      </c>
      <c r="B121">
        <f>COUNTIF(StageTable!M:M,A121)
+COUNTIF(StageTable!U:U,A121)
+COUNTIF(StageTable!W:W,A121)</f>
        <v>1</v>
      </c>
      <c r="C121" t="s">
        <v>527</v>
      </c>
      <c r="D121" t="s">
        <v>65</v>
      </c>
      <c r="E121" t="s">
        <v>721</v>
      </c>
      <c r="F121" t="s">
        <v>613</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7"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0"/>
  <sheetViews>
    <sheetView tabSelected="1" workbookViewId="0">
      <pane ySplit="1" topLeftCell="A2" activePane="bottomLeft" state="frozen"/>
      <selection pane="bottomLeft" activeCell="A2" sqref="A2"/>
    </sheetView>
    <sheetView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v>0.5</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v>0.5</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v>0.5</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v>0.5</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v>0.5</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v>0.5</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v>0.5</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v>0.5</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v>0.5</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v>0.75</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80</v>
      </c>
      <c r="F12">
        <v>1</v>
      </c>
      <c r="G12">
        <v>1</v>
      </c>
      <c r="H12">
        <v>0.5</v>
      </c>
      <c r="I12">
        <v>2</v>
      </c>
      <c r="J12">
        <v>0.7</v>
      </c>
      <c r="K12">
        <v>0</v>
      </c>
      <c r="L12" t="b">
        <v>0</v>
      </c>
      <c r="M12" t="b">
        <v>1</v>
      </c>
      <c r="O12" t="str">
        <f>IF(ISBLANK(N12),"",
IFERROR(VLOOKUP(N12,[3]DropTable!$A:$B,MATCH(O$1,[3]DropTable!A$1:B$1,0),0),
"드랍아이디없음"))</f>
        <v/>
      </c>
      <c r="P12">
        <v>10</v>
      </c>
      <c r="Q12" t="s">
        <v>81</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85</v>
      </c>
      <c r="F13">
        <v>1</v>
      </c>
      <c r="G13">
        <v>1</v>
      </c>
      <c r="H13">
        <v>0.5</v>
      </c>
      <c r="I13">
        <v>3</v>
      </c>
      <c r="J13">
        <v>2.2999999999999998</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86</v>
      </c>
      <c r="F14">
        <v>2.1</v>
      </c>
      <c r="G14">
        <v>1</v>
      </c>
      <c r="H14">
        <v>0.5</v>
      </c>
      <c r="I14">
        <v>3</v>
      </c>
      <c r="J14">
        <v>2.5</v>
      </c>
      <c r="K14">
        <v>0</v>
      </c>
      <c r="L14" t="b">
        <v>0</v>
      </c>
      <c r="M14" t="b">
        <v>1</v>
      </c>
      <c r="O14" t="str">
        <f>IF(ISBLANK(N14),"",
IFERROR(VLOOKUP(N14,[3]DropTable!$A:$B,MATCH(O$1,[3]DropTable!A$1:B$1,0),0),
"드랍아이디없음"))</f>
        <v/>
      </c>
      <c r="P14">
        <v>10</v>
      </c>
      <c r="Q14" t="s">
        <v>87</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88</v>
      </c>
      <c r="F15">
        <v>1</v>
      </c>
      <c r="G15">
        <v>1</v>
      </c>
      <c r="H15">
        <v>0.5</v>
      </c>
      <c r="I15">
        <v>3.3</v>
      </c>
      <c r="J15">
        <v>2.2000000000000002</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262</v>
      </c>
      <c r="F16">
        <v>2.5</v>
      </c>
      <c r="G16">
        <v>1.5</v>
      </c>
      <c r="H16">
        <v>0.5</v>
      </c>
      <c r="I16">
        <v>2.8</v>
      </c>
      <c r="J16">
        <v>1.2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1</v>
      </c>
      <c r="G17">
        <v>1</v>
      </c>
      <c r="H17">
        <v>0.5</v>
      </c>
      <c r="I17">
        <v>2</v>
      </c>
      <c r="J17">
        <v>0.5</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v>0.8</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478</v>
      </c>
      <c r="F19">
        <v>1</v>
      </c>
      <c r="G19">
        <v>0.7</v>
      </c>
      <c r="H19">
        <v>0.8</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273</v>
      </c>
      <c r="F20">
        <v>0.2</v>
      </c>
      <c r="G20">
        <v>0.33329999999999999</v>
      </c>
      <c r="H20">
        <v>0.1</v>
      </c>
      <c r="I20">
        <v>2</v>
      </c>
      <c r="J20">
        <v>0.8</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279</v>
      </c>
      <c r="F21">
        <v>1</v>
      </c>
      <c r="G21">
        <v>1</v>
      </c>
      <c r="H21">
        <v>0.5</v>
      </c>
      <c r="I21">
        <v>2</v>
      </c>
      <c r="J21">
        <v>0.01</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718</v>
      </c>
      <c r="F22">
        <v>1</v>
      </c>
      <c r="G22">
        <v>0.5</v>
      </c>
      <c r="H22">
        <v>0.5</v>
      </c>
      <c r="I22">
        <v>2</v>
      </c>
      <c r="J22">
        <v>0.01</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281</v>
      </c>
      <c r="F23">
        <v>1</v>
      </c>
      <c r="G23">
        <v>1</v>
      </c>
      <c r="H23">
        <v>1</v>
      </c>
      <c r="I23">
        <v>2</v>
      </c>
      <c r="J23">
        <v>1.3</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477</v>
      </c>
      <c r="F24">
        <v>1</v>
      </c>
      <c r="G24">
        <v>1</v>
      </c>
      <c r="H24">
        <v>1</v>
      </c>
      <c r="I24">
        <v>2</v>
      </c>
      <c r="J24">
        <v>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264</v>
      </c>
      <c r="F25">
        <v>2</v>
      </c>
      <c r="G25">
        <v>1.5</v>
      </c>
      <c r="H25">
        <v>1</v>
      </c>
      <c r="I25">
        <v>2</v>
      </c>
      <c r="J25">
        <v>2</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265</v>
      </c>
      <c r="F26">
        <v>1</v>
      </c>
      <c r="G26">
        <v>0.7</v>
      </c>
      <c r="H26">
        <v>0.5</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282</v>
      </c>
      <c r="F27">
        <v>1</v>
      </c>
      <c r="G27">
        <v>0.5</v>
      </c>
      <c r="H27">
        <v>0.5</v>
      </c>
      <c r="I27">
        <v>2</v>
      </c>
      <c r="J27">
        <v>0.95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283</v>
      </c>
      <c r="F28">
        <v>1</v>
      </c>
      <c r="G28">
        <v>0.5</v>
      </c>
      <c r="H28">
        <v>0.5</v>
      </c>
      <c r="I28">
        <v>2</v>
      </c>
      <c r="J28">
        <v>0.95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284</v>
      </c>
      <c r="F29">
        <v>1</v>
      </c>
      <c r="G29">
        <v>0.5</v>
      </c>
      <c r="H29">
        <v>0.5</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290</v>
      </c>
      <c r="F30">
        <v>1</v>
      </c>
      <c r="G30">
        <v>0.5</v>
      </c>
      <c r="H30">
        <v>0.5</v>
      </c>
      <c r="I30">
        <v>2</v>
      </c>
      <c r="J30">
        <v>1.25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269</v>
      </c>
      <c r="F31">
        <v>1</v>
      </c>
      <c r="G31">
        <v>1</v>
      </c>
      <c r="H31">
        <v>0.5</v>
      </c>
      <c r="I31">
        <v>2</v>
      </c>
      <c r="J31">
        <v>1.25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266</v>
      </c>
      <c r="F32">
        <v>1</v>
      </c>
      <c r="G32">
        <v>1</v>
      </c>
      <c r="H32">
        <v>0.5</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0.2</v>
      </c>
    </row>
    <row r="33" spans="1:19" x14ac:dyDescent="0.3">
      <c r="A33" t="s">
        <v>267</v>
      </c>
      <c r="F33">
        <v>1</v>
      </c>
      <c r="G33">
        <v>1</v>
      </c>
      <c r="H33">
        <v>0.5</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268</v>
      </c>
      <c r="F34">
        <v>1</v>
      </c>
      <c r="G34">
        <v>1</v>
      </c>
      <c r="H34">
        <v>0.5</v>
      </c>
      <c r="I34">
        <v>2</v>
      </c>
      <c r="J34">
        <v>1.25</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270</v>
      </c>
      <c r="F35">
        <v>1</v>
      </c>
      <c r="G35">
        <v>1</v>
      </c>
      <c r="H35">
        <v>0.5</v>
      </c>
      <c r="I35">
        <v>2</v>
      </c>
      <c r="J35">
        <v>1.25</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271</v>
      </c>
      <c r="F36">
        <v>1</v>
      </c>
      <c r="G36">
        <v>0.8</v>
      </c>
      <c r="H36">
        <v>0.5</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474</v>
      </c>
      <c r="F37">
        <v>1</v>
      </c>
      <c r="G37">
        <v>1</v>
      </c>
      <c r="H37">
        <v>0.5</v>
      </c>
      <c r="I37">
        <v>2</v>
      </c>
      <c r="J37">
        <v>1.25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579</v>
      </c>
      <c r="F38">
        <v>1</v>
      </c>
      <c r="G38">
        <v>1</v>
      </c>
      <c r="H38">
        <v>0.5</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580</v>
      </c>
      <c r="F39">
        <v>1</v>
      </c>
      <c r="G39">
        <v>1</v>
      </c>
      <c r="H39">
        <v>0.5</v>
      </c>
      <c r="I39">
        <v>2</v>
      </c>
      <c r="J39">
        <v>1.25</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581</v>
      </c>
      <c r="F40">
        <v>1</v>
      </c>
      <c r="G40">
        <v>1</v>
      </c>
      <c r="H40">
        <v>0.5</v>
      </c>
      <c r="I40">
        <v>2</v>
      </c>
      <c r="J40">
        <v>1.25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582</v>
      </c>
      <c r="F41">
        <v>1.2</v>
      </c>
      <c r="G41">
        <v>1.5</v>
      </c>
      <c r="H41">
        <v>0.5</v>
      </c>
      <c r="I41">
        <v>2</v>
      </c>
      <c r="J41">
        <v>1.25</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76</v>
      </c>
      <c r="B42">
        <v>1</v>
      </c>
      <c r="C42">
        <v>9</v>
      </c>
      <c r="D42">
        <v>8</v>
      </c>
      <c r="E42">
        <f t="shared" ref="E42:E60" si="0">IF(ISBLANK(C42),1,C42)*IF(ISBLANK(D42),1,D42)*1.25*(1+0.2*B42)*IF(B42=5,1.2,1)*F42/35</f>
        <v>0.77142857142857146</v>
      </c>
      <c r="F42">
        <v>0.25</v>
      </c>
      <c r="G42">
        <v>0.25</v>
      </c>
      <c r="H42">
        <v>0.2</v>
      </c>
      <c r="I42">
        <v>2.2000000000000002</v>
      </c>
      <c r="J42">
        <v>1.4</v>
      </c>
      <c r="K42">
        <v>0</v>
      </c>
      <c r="L42" t="b">
        <v>1</v>
      </c>
      <c r="M42" t="b">
        <v>1</v>
      </c>
      <c r="O42" t="str">
        <f>IF(ISBLANK(N42),"",
IFERROR(VLOOKUP(N42,[3]DropTable!$A:$B,MATCH(O$1,[3]DropTable!A$1:B$1,0),0),
"드랍아이디없음"))</f>
        <v/>
      </c>
      <c r="P42">
        <v>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0.3</v>
      </c>
    </row>
    <row r="43" spans="1:19" x14ac:dyDescent="0.3">
      <c r="A43" t="s">
        <v>351</v>
      </c>
      <c r="B43">
        <v>2</v>
      </c>
      <c r="C43">
        <v>9</v>
      </c>
      <c r="D43">
        <v>12</v>
      </c>
      <c r="E43">
        <f t="shared" si="0"/>
        <v>1.35</v>
      </c>
      <c r="F43">
        <v>0.25</v>
      </c>
      <c r="G43">
        <v>0.4</v>
      </c>
      <c r="H43">
        <v>0.2</v>
      </c>
      <c r="I43">
        <v>2.2000000000000002</v>
      </c>
      <c r="J43">
        <v>1.4</v>
      </c>
      <c r="K43">
        <v>0</v>
      </c>
      <c r="L43" t="b">
        <v>1</v>
      </c>
      <c r="M43" t="b">
        <v>1</v>
      </c>
      <c r="O43" t="str">
        <f>IF(ISBLANK(N43),"",
IFERROR(VLOOKUP(N43,[3]DropTable!$A:$B,MATCH(O$1,[3]DropTable!A$1:B$1,0),0),
"드랍아이디없음"))</f>
        <v/>
      </c>
      <c r="P43">
        <v>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0.3</v>
      </c>
    </row>
    <row r="44" spans="1:19" x14ac:dyDescent="0.3">
      <c r="A44" t="s">
        <v>274</v>
      </c>
      <c r="B44">
        <v>3</v>
      </c>
      <c r="E44">
        <f t="shared" si="0"/>
        <v>1.7</v>
      </c>
      <c r="F44">
        <f>35*0.85</f>
        <v>29.75</v>
      </c>
      <c r="G44">
        <v>1.25</v>
      </c>
      <c r="H44">
        <v>0.625</v>
      </c>
      <c r="I44">
        <v>2</v>
      </c>
      <c r="J44">
        <v>2</v>
      </c>
      <c r="K44">
        <v>0</v>
      </c>
      <c r="L44" t="b">
        <v>1</v>
      </c>
      <c r="M44" t="b">
        <v>1</v>
      </c>
      <c r="O44" t="str">
        <f>IF(ISBLANK(N44),"",
IFERROR(VLOOKUP(N44,[3]DropTable!$A:$B,MATCH(O$1,[3]DropTable!A$1:B$1,0),0),
"드랍아이디없음"))</f>
        <v/>
      </c>
      <c r="P44">
        <v>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5</v>
      </c>
    </row>
    <row r="45" spans="1:19" x14ac:dyDescent="0.3">
      <c r="A45" t="s">
        <v>275</v>
      </c>
      <c r="B45">
        <v>4</v>
      </c>
      <c r="E45">
        <f t="shared" si="0"/>
        <v>2.5874999999999999</v>
      </c>
      <c r="F45">
        <f>35*1.15</f>
        <v>40.25</v>
      </c>
      <c r="G45">
        <v>1.25</v>
      </c>
      <c r="H45">
        <v>0.625</v>
      </c>
      <c r="I45">
        <v>2</v>
      </c>
      <c r="J45">
        <v>5</v>
      </c>
      <c r="K45">
        <v>0</v>
      </c>
      <c r="L45" t="b">
        <v>1</v>
      </c>
      <c r="M45" t="b">
        <v>1</v>
      </c>
      <c r="O45" t="str">
        <f>IF(ISBLANK(N45),"",
IFERROR(VLOOKUP(N45,[3]DropTable!$A:$B,MATCH(O$1,[3]DropTable!A$1:B$1,0),0),
"드랍아이디없음"))</f>
        <v/>
      </c>
      <c r="P45">
        <v>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5</v>
      </c>
    </row>
    <row r="46" spans="1:19" x14ac:dyDescent="0.3">
      <c r="A46" t="s">
        <v>731</v>
      </c>
      <c r="B46">
        <v>4</v>
      </c>
      <c r="E46">
        <f t="shared" si="0"/>
        <v>2.5874999999999999</v>
      </c>
      <c r="F46">
        <f>35*1.15</f>
        <v>40.25</v>
      </c>
      <c r="G46">
        <v>1.25</v>
      </c>
      <c r="H46">
        <v>0.625</v>
      </c>
      <c r="I46">
        <v>2</v>
      </c>
      <c r="J46">
        <v>2</v>
      </c>
      <c r="K46">
        <v>0</v>
      </c>
      <c r="L46" t="b">
        <v>1</v>
      </c>
      <c r="M46" t="b">
        <v>1</v>
      </c>
      <c r="O46" t="str">
        <f>IF(ISBLANK(N46),"",
IFERROR(VLOOKUP(N46,[3]DropTable!$A:$B,MATCH(O$1,[3]DropTable!A$1:B$1,0),0),
"드랍아이디없음"))</f>
        <v/>
      </c>
      <c r="P46">
        <v>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5</v>
      </c>
    </row>
    <row r="47" spans="1:19" x14ac:dyDescent="0.3">
      <c r="A47" t="s">
        <v>276</v>
      </c>
      <c r="B47">
        <v>5</v>
      </c>
      <c r="E47">
        <f t="shared" si="0"/>
        <v>3.15</v>
      </c>
      <c r="F47">
        <f>35*1.05</f>
        <v>36.75</v>
      </c>
      <c r="G47">
        <v>1.25</v>
      </c>
      <c r="H47">
        <v>0.625</v>
      </c>
      <c r="I47">
        <v>2</v>
      </c>
      <c r="J47">
        <v>2</v>
      </c>
      <c r="K47">
        <v>0</v>
      </c>
      <c r="L47" t="b">
        <v>1</v>
      </c>
      <c r="M47" t="b">
        <v>1</v>
      </c>
      <c r="O47" t="str">
        <f>IF(ISBLANK(N47),"",
IFERROR(VLOOKUP(N47,[3]DropTable!$A:$B,MATCH(O$1,[3]DropTable!A$1:B$1,0),0),
"드랍아이디없음"))</f>
        <v/>
      </c>
      <c r="P47">
        <v>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10</v>
      </c>
    </row>
    <row r="48" spans="1:19" x14ac:dyDescent="0.3">
      <c r="A48" t="s">
        <v>585</v>
      </c>
      <c r="B48">
        <v>1</v>
      </c>
      <c r="E48">
        <f t="shared" si="0"/>
        <v>1.35</v>
      </c>
      <c r="F48">
        <f>35*0.9</f>
        <v>31.5</v>
      </c>
      <c r="G48">
        <v>1.25</v>
      </c>
      <c r="H48">
        <v>0.625</v>
      </c>
      <c r="I48">
        <v>2</v>
      </c>
      <c r="J48">
        <v>2</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732</v>
      </c>
      <c r="B49">
        <v>1</v>
      </c>
      <c r="E49">
        <f t="shared" si="0"/>
        <v>1.35</v>
      </c>
      <c r="F49">
        <f>35*0.9</f>
        <v>31.5</v>
      </c>
      <c r="G49">
        <v>1.25</v>
      </c>
      <c r="H49">
        <v>0.625</v>
      </c>
      <c r="I49">
        <v>2</v>
      </c>
      <c r="J49">
        <v>2</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587</v>
      </c>
      <c r="B50">
        <v>2</v>
      </c>
      <c r="C50">
        <v>2</v>
      </c>
      <c r="D50">
        <v>1</v>
      </c>
      <c r="E50">
        <f t="shared" si="0"/>
        <v>1.925</v>
      </c>
      <c r="F50">
        <f>35*0.55</f>
        <v>19.25</v>
      </c>
      <c r="G50">
        <v>1.25</v>
      </c>
      <c r="H50">
        <v>0.625</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749</v>
      </c>
      <c r="B51">
        <v>3</v>
      </c>
      <c r="C51">
        <v>5</v>
      </c>
      <c r="D51">
        <v>12</v>
      </c>
      <c r="E51">
        <f t="shared" si="0"/>
        <v>2.4</v>
      </c>
      <c r="F51">
        <v>0.7</v>
      </c>
      <c r="G51">
        <v>0.45</v>
      </c>
      <c r="H51">
        <v>0.2</v>
      </c>
      <c r="I51">
        <v>2</v>
      </c>
      <c r="J51">
        <v>1</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0.3</v>
      </c>
    </row>
    <row r="52" spans="1:19" x14ac:dyDescent="0.3">
      <c r="A52" t="s">
        <v>617</v>
      </c>
      <c r="B52">
        <v>3</v>
      </c>
      <c r="C52">
        <v>5</v>
      </c>
      <c r="D52">
        <v>12</v>
      </c>
      <c r="E52">
        <f t="shared" ref="E52" si="1">IF(ISBLANK(C52),1,C52)*IF(ISBLANK(D52),1,D52)*1.25*(1+0.2*B52)*IF(B52=5,1.2,1)*F52/35</f>
        <v>3.5999999999999992</v>
      </c>
      <c r="F52">
        <f>0.7*3/2</f>
        <v>1.0499999999999998</v>
      </c>
      <c r="G52">
        <v>0.3</v>
      </c>
      <c r="H52">
        <v>0.2</v>
      </c>
      <c r="I52">
        <v>2</v>
      </c>
      <c r="J52">
        <v>1</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748</v>
      </c>
      <c r="B53">
        <v>3</v>
      </c>
      <c r="C53">
        <v>5</v>
      </c>
      <c r="D53">
        <v>8</v>
      </c>
      <c r="E53">
        <f t="shared" ref="E53" si="2">IF(ISBLANK(C53),1,C53)*IF(ISBLANK(D53),1,D53)*1.25*(1+0.2*B53)*IF(B53=5,1.2,1)*F53/35</f>
        <v>1.9199999999999997</v>
      </c>
      <c r="F53">
        <f>(F51*3+F52*2)/5</f>
        <v>0.83999999999999986</v>
      </c>
      <c r="G53">
        <v>0.3</v>
      </c>
      <c r="H53">
        <v>0.2</v>
      </c>
      <c r="I53">
        <v>2</v>
      </c>
      <c r="J53">
        <v>1</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277</v>
      </c>
      <c r="B54">
        <v>4</v>
      </c>
      <c r="E54">
        <f t="shared" si="0"/>
        <v>2.7</v>
      </c>
      <c r="F54">
        <f>35*1.2</f>
        <v>42</v>
      </c>
      <c r="G54">
        <v>1.25</v>
      </c>
      <c r="H54">
        <v>0.625</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278</v>
      </c>
      <c r="B55">
        <v>5</v>
      </c>
      <c r="E55">
        <f t="shared" si="0"/>
        <v>2.85</v>
      </c>
      <c r="F55">
        <f>35*0.95</f>
        <v>33.25</v>
      </c>
      <c r="G55">
        <v>1.25</v>
      </c>
      <c r="H55">
        <v>0.625</v>
      </c>
      <c r="I55">
        <v>2</v>
      </c>
      <c r="J55">
        <v>3</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280</v>
      </c>
      <c r="B56">
        <v>1</v>
      </c>
      <c r="E56">
        <f t="shared" si="0"/>
        <v>1.575</v>
      </c>
      <c r="F56">
        <f>35*1.05</f>
        <v>36.75</v>
      </c>
      <c r="G56">
        <v>1.25</v>
      </c>
      <c r="H56">
        <v>0.625</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285</v>
      </c>
      <c r="B57">
        <v>2</v>
      </c>
      <c r="E57">
        <f t="shared" si="0"/>
        <v>1.6800000000000002</v>
      </c>
      <c r="F57">
        <f>35*0.96</f>
        <v>33.6</v>
      </c>
      <c r="G57">
        <v>1.25</v>
      </c>
      <c r="H57">
        <v>0.625</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286</v>
      </c>
      <c r="B58">
        <v>3</v>
      </c>
      <c r="E58">
        <f t="shared" si="0"/>
        <v>2.08</v>
      </c>
      <c r="F58">
        <f>35*1.04</f>
        <v>36.4</v>
      </c>
      <c r="G58">
        <v>1.25</v>
      </c>
      <c r="H58">
        <v>0.625</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287</v>
      </c>
      <c r="B59">
        <v>4</v>
      </c>
      <c r="E59">
        <f t="shared" si="0"/>
        <v>2.1149999999999998</v>
      </c>
      <c r="F59">
        <f>35*0.94</f>
        <v>32.9</v>
      </c>
      <c r="G59">
        <v>1.25</v>
      </c>
      <c r="H59">
        <v>0.625</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1</v>
      </c>
    </row>
    <row r="60" spans="1:19" x14ac:dyDescent="0.3">
      <c r="A60" t="s">
        <v>288</v>
      </c>
      <c r="B60">
        <v>5</v>
      </c>
      <c r="E60">
        <f t="shared" si="0"/>
        <v>3.18</v>
      </c>
      <c r="F60">
        <f>35*1.06</f>
        <v>37.1</v>
      </c>
      <c r="G60">
        <v>1.25</v>
      </c>
      <c r="H60">
        <v>0.625</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10</v>
      </c>
    </row>
  </sheetData>
  <phoneticPr fontId="1" type="noConversion"/>
  <conditionalFormatting sqref="R62:R1048576">
    <cfRule type="expression" dxfId="36" priority="42">
      <formula>R62=R61</formula>
    </cfRule>
  </conditionalFormatting>
  <conditionalFormatting sqref="R12:R19">
    <cfRule type="expression" dxfId="35" priority="44">
      <formula>R12=R1048565</formula>
    </cfRule>
  </conditionalFormatting>
  <conditionalFormatting sqref="R8:R9 R20:R21">
    <cfRule type="expression" dxfId="34" priority="34">
      <formula>R8=R1048560</formula>
    </cfRule>
  </conditionalFormatting>
  <conditionalFormatting sqref="R23:R29">
    <cfRule type="expression" dxfId="33" priority="32">
      <formula>R23=R1048573</formula>
    </cfRule>
  </conditionalFormatting>
  <conditionalFormatting sqref="R60">
    <cfRule type="expression" dxfId="32" priority="27">
      <formula>R60=R12</formula>
    </cfRule>
  </conditionalFormatting>
  <conditionalFormatting sqref="R51">
    <cfRule type="expression" dxfId="31" priority="26">
      <formula>R51=R8</formula>
    </cfRule>
  </conditionalFormatting>
  <conditionalFormatting sqref="R47:R48 R50:R51 R54">
    <cfRule type="expression" dxfId="30" priority="56">
      <formula>R47=#REF!</formula>
    </cfRule>
  </conditionalFormatting>
  <conditionalFormatting sqref="R56">
    <cfRule type="expression" dxfId="29" priority="24">
      <formula>R56=R10</formula>
    </cfRule>
  </conditionalFormatting>
  <conditionalFormatting sqref="R57">
    <cfRule type="expression" dxfId="28" priority="23">
      <formula>R57=R11</formula>
    </cfRule>
  </conditionalFormatting>
  <conditionalFormatting sqref="R58">
    <cfRule type="expression" dxfId="27" priority="22">
      <formula>R58=#REF!</formula>
    </cfRule>
  </conditionalFormatting>
  <conditionalFormatting sqref="R42">
    <cfRule type="expression" dxfId="26" priority="59">
      <formula>R42=R1048564</formula>
    </cfRule>
  </conditionalFormatting>
  <conditionalFormatting sqref="R43">
    <cfRule type="expression" dxfId="25" priority="20">
      <formula>R43=R1048565</formula>
    </cfRule>
  </conditionalFormatting>
  <conditionalFormatting sqref="R2:R7">
    <cfRule type="expression" dxfId="24" priority="19">
      <formula>R2=R13</formula>
    </cfRule>
  </conditionalFormatting>
  <conditionalFormatting sqref="R37">
    <cfRule type="expression" dxfId="23" priority="18">
      <formula>R37=R20</formula>
    </cfRule>
  </conditionalFormatting>
  <conditionalFormatting sqref="R45">
    <cfRule type="expression" dxfId="22" priority="66">
      <formula>R45=#REF!</formula>
    </cfRule>
  </conditionalFormatting>
  <conditionalFormatting sqref="Q1:S7">
    <cfRule type="expression" dxfId="21" priority="17">
      <formula>Q1=Q1048559</formula>
    </cfRule>
  </conditionalFormatting>
  <conditionalFormatting sqref="R44">
    <cfRule type="expression" dxfId="20" priority="68">
      <formula>R44=#REF!</formula>
    </cfRule>
  </conditionalFormatting>
  <conditionalFormatting sqref="R38">
    <cfRule type="expression" dxfId="19" priority="14">
      <formula>R38=R21</formula>
    </cfRule>
  </conditionalFormatting>
  <conditionalFormatting sqref="R39">
    <cfRule type="expression" dxfId="18" priority="13">
      <formula>R39=R23</formula>
    </cfRule>
  </conditionalFormatting>
  <conditionalFormatting sqref="R40">
    <cfRule type="expression" dxfId="17" priority="12">
      <formula>R40=R24</formula>
    </cfRule>
  </conditionalFormatting>
  <conditionalFormatting sqref="R41">
    <cfRule type="expression" dxfId="16" priority="11">
      <formula>R41=R25</formula>
    </cfRule>
  </conditionalFormatting>
  <conditionalFormatting sqref="R59">
    <cfRule type="expression" dxfId="15" priority="79">
      <formula>R59=R42</formula>
    </cfRule>
  </conditionalFormatting>
  <conditionalFormatting sqref="R55">
    <cfRule type="expression" dxfId="14" priority="85">
      <formula>R55=R1</formula>
    </cfRule>
  </conditionalFormatting>
  <conditionalFormatting sqref="R10:R11">
    <cfRule type="expression" dxfId="13" priority="87">
      <formula>R10=R1048561</formula>
    </cfRule>
  </conditionalFormatting>
  <conditionalFormatting sqref="R30:R41">
    <cfRule type="expression" dxfId="12" priority="90">
      <formula>R30=#REF!</formula>
    </cfRule>
  </conditionalFormatting>
  <conditionalFormatting sqref="R42:R43">
    <cfRule type="expression" dxfId="11" priority="91">
      <formula>R42=R6</formula>
    </cfRule>
  </conditionalFormatting>
  <conditionalFormatting sqref="R61">
    <cfRule type="expression" dxfId="10" priority="93">
      <formula>R61=R41</formula>
    </cfRule>
  </conditionalFormatting>
  <conditionalFormatting sqref="R48">
    <cfRule type="expression" dxfId="9" priority="10">
      <formula>R48=R3</formula>
    </cfRule>
  </conditionalFormatting>
  <conditionalFormatting sqref="R50">
    <cfRule type="expression" dxfId="8" priority="9">
      <formula>R50=R4</formula>
    </cfRule>
  </conditionalFormatting>
  <conditionalFormatting sqref="R22">
    <cfRule type="expression" dxfId="7" priority="8">
      <formula>R22=R1048574</formula>
    </cfRule>
  </conditionalFormatting>
  <conditionalFormatting sqref="R46">
    <cfRule type="expression" dxfId="6" priority="7">
      <formula>R46=#REF!</formula>
    </cfRule>
  </conditionalFormatting>
  <conditionalFormatting sqref="R49">
    <cfRule type="expression" dxfId="5" priority="6">
      <formula>R49=#REF!</formula>
    </cfRule>
  </conditionalFormatting>
  <conditionalFormatting sqref="R49">
    <cfRule type="expression" dxfId="4" priority="5">
      <formula>R49=R4</formula>
    </cfRule>
  </conditionalFormatting>
  <conditionalFormatting sqref="R52">
    <cfRule type="expression" dxfId="3" priority="3">
      <formula>R52=R9</formula>
    </cfRule>
  </conditionalFormatting>
  <conditionalFormatting sqref="R52">
    <cfRule type="expression" dxfId="2" priority="4">
      <formula>R52=#REF!</formula>
    </cfRule>
  </conditionalFormatting>
  <conditionalFormatting sqref="R53">
    <cfRule type="expression" dxfId="1" priority="1">
      <formula>R53=R10</formula>
    </cfRule>
  </conditionalFormatting>
  <conditionalFormatting sqref="R53">
    <cfRule type="expression" dxfId="0" priority="2">
      <formula>R53=#REF!</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2020-02-09T04:36:43Z</dcterms:modified>
</cp:coreProperties>
</file>