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2E5BF7-60B0-4022-B7D5-C7A389F4466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5" l="1"/>
  <c r="O61" i="5"/>
  <c r="H61" i="5"/>
  <c r="E61" i="5"/>
  <c r="C61" i="5"/>
  <c r="A61" i="5"/>
  <c r="S49" i="5"/>
  <c r="O49" i="5"/>
  <c r="H49" i="5"/>
  <c r="E49" i="5"/>
  <c r="C49" i="5"/>
  <c r="A49" i="5"/>
  <c r="C60" i="1"/>
  <c r="S88" i="5" l="1"/>
  <c r="H88" i="5"/>
  <c r="E88" i="5"/>
  <c r="C88" i="5"/>
  <c r="A88" i="5"/>
  <c r="O88" i="5"/>
  <c r="C48" i="1"/>
  <c r="C8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9" i="1"/>
  <c r="C16" i="1"/>
  <c r="C14" i="1"/>
  <c r="C17" i="1"/>
  <c r="O87" i="5" l="1"/>
  <c r="H87" i="5"/>
  <c r="E87" i="5"/>
  <c r="C87" i="5"/>
  <c r="A87" i="5"/>
  <c r="U71" i="5"/>
  <c r="U70" i="5"/>
  <c r="O86" i="5"/>
  <c r="H86" i="5"/>
  <c r="E86" i="5"/>
  <c r="C86" i="5"/>
  <c r="A86" i="5"/>
  <c r="C86" i="1"/>
  <c r="C85" i="1"/>
  <c r="O85" i="5" l="1"/>
  <c r="H85" i="5"/>
  <c r="E85" i="5"/>
  <c r="C85" i="5"/>
  <c r="A85" i="5"/>
  <c r="S84" i="5" l="1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2" i="1"/>
  <c r="C83" i="1"/>
  <c r="S81" i="5" l="1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1" i="5" l="1"/>
  <c r="O71" i="5"/>
  <c r="H71" i="5"/>
  <c r="E71" i="5"/>
  <c r="C71" i="5"/>
  <c r="A71" i="5"/>
  <c r="C70" i="1"/>
  <c r="C77" i="1"/>
  <c r="L264" i="5" l="1"/>
  <c r="I29" i="5" l="1"/>
  <c r="S77" i="5" l="1"/>
  <c r="H77" i="5"/>
  <c r="E77" i="5"/>
  <c r="C77" i="5"/>
  <c r="A77" i="5"/>
  <c r="O77" i="5"/>
  <c r="C76" i="1"/>
  <c r="O75" i="5" l="1"/>
  <c r="S75" i="5"/>
  <c r="H75" i="5"/>
  <c r="E75" i="5"/>
  <c r="A75" i="5"/>
  <c r="C75" i="5"/>
  <c r="E2" i="4"/>
  <c r="D2" i="4"/>
  <c r="S76" i="5"/>
  <c r="H76" i="5"/>
  <c r="E76" i="5"/>
  <c r="C76" i="5"/>
  <c r="A76" i="5"/>
  <c r="C74" i="1"/>
  <c r="C75" i="1"/>
  <c r="O76" i="5"/>
  <c r="S29" i="5" l="1"/>
  <c r="O29" i="5"/>
  <c r="H29" i="5"/>
  <c r="E29" i="5"/>
  <c r="C29" i="5"/>
  <c r="A29" i="5"/>
  <c r="L225" i="5" l="1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C28" i="1"/>
  <c r="U73" i="5" l="1"/>
  <c r="U72" i="5"/>
  <c r="U74" i="5"/>
  <c r="S144" i="5" l="1"/>
  <c r="J144" i="5"/>
  <c r="H144" i="5"/>
  <c r="E144" i="5"/>
  <c r="C144" i="5"/>
  <c r="A144" i="5"/>
  <c r="S143" i="5"/>
  <c r="J143" i="5"/>
  <c r="H143" i="5"/>
  <c r="E143" i="5"/>
  <c r="C143" i="5"/>
  <c r="A143" i="5"/>
  <c r="J131" i="5"/>
  <c r="J132" i="5"/>
  <c r="J133" i="5"/>
  <c r="J134" i="5"/>
  <c r="J135" i="5"/>
  <c r="J136" i="5"/>
  <c r="J137" i="5"/>
  <c r="J138" i="5"/>
  <c r="J139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O143" i="5"/>
  <c r="O137" i="5"/>
  <c r="O144" i="5"/>
  <c r="O136" i="5"/>
  <c r="O139" i="5"/>
  <c r="O138" i="5"/>
  <c r="J145" i="5" l="1"/>
  <c r="J146" i="5"/>
  <c r="J147" i="5"/>
  <c r="J140" i="5"/>
  <c r="J141" i="5"/>
  <c r="J14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320" i="5" l="1"/>
  <c r="J321" i="5"/>
  <c r="J322" i="5"/>
  <c r="J323" i="5"/>
  <c r="J324" i="5"/>
  <c r="J314" i="5"/>
  <c r="J313" i="5"/>
  <c r="J312" i="5"/>
  <c r="J311" i="5"/>
  <c r="J310" i="5"/>
  <c r="J309" i="5"/>
  <c r="J308" i="5"/>
  <c r="J307" i="5"/>
  <c r="J306" i="5"/>
  <c r="J148" i="5" l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4" i="5" l="1"/>
  <c r="O74" i="5"/>
  <c r="H74" i="5"/>
  <c r="E74" i="5"/>
  <c r="C74" i="5"/>
  <c r="A74" i="5"/>
  <c r="S73" i="5" l="1"/>
  <c r="O73" i="5"/>
  <c r="H73" i="5"/>
  <c r="E73" i="5"/>
  <c r="C73" i="5"/>
  <c r="A73" i="5"/>
  <c r="C73" i="1"/>
  <c r="S72" i="5" l="1"/>
  <c r="O72" i="5"/>
  <c r="H72" i="5"/>
  <c r="E72" i="5"/>
  <c r="C72" i="5"/>
  <c r="A72" i="5"/>
  <c r="C72" i="1"/>
  <c r="J393" i="5" l="1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C71" i="1"/>
  <c r="O462" i="5" l="1"/>
  <c r="A457" i="5" l="1"/>
  <c r="C457" i="5"/>
  <c r="E457" i="5"/>
  <c r="H457" i="5"/>
  <c r="O457" i="5"/>
  <c r="S457" i="5"/>
  <c r="J445" i="5" l="1"/>
  <c r="J446" i="5"/>
  <c r="J447" i="5"/>
  <c r="J448" i="5"/>
  <c r="J449" i="5"/>
  <c r="L265" i="5" l="1"/>
  <c r="L266" i="5"/>
  <c r="K258" i="5"/>
  <c r="K259" i="5"/>
  <c r="K260" i="5"/>
  <c r="J252" i="5"/>
  <c r="J253" i="5"/>
  <c r="J254" i="5"/>
  <c r="S378" i="5"/>
  <c r="O378" i="5"/>
  <c r="H378" i="5"/>
  <c r="E378" i="5"/>
  <c r="C378" i="5"/>
  <c r="A378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7" i="5"/>
  <c r="O377" i="5"/>
  <c r="H377" i="5"/>
  <c r="E377" i="5"/>
  <c r="C377" i="5"/>
  <c r="A377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0" i="5"/>
  <c r="O70" i="5"/>
  <c r="H70" i="5"/>
  <c r="E70" i="5"/>
  <c r="C70" i="5"/>
  <c r="A70" i="5"/>
  <c r="J347" i="5"/>
  <c r="J346" i="5" s="1"/>
  <c r="J345" i="5" s="1"/>
  <c r="J344" i="5" s="1"/>
  <c r="C11" i="1"/>
  <c r="C9" i="1"/>
  <c r="C5" i="1"/>
  <c r="C4" i="1"/>
  <c r="C3" i="1"/>
  <c r="C69" i="1"/>
  <c r="C10" i="1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K283" i="5" l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42" i="5" l="1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9" i="5" l="1"/>
  <c r="O9" i="5"/>
  <c r="H9" i="5"/>
  <c r="E9" i="5"/>
  <c r="C9" i="5"/>
  <c r="A9" i="5"/>
  <c r="C8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C170" i="1"/>
  <c r="C168" i="1"/>
  <c r="C169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33" i="5"/>
  <c r="H433" i="5"/>
  <c r="E433" i="5"/>
  <c r="C433" i="5"/>
  <c r="A433" i="5"/>
  <c r="S432" i="5"/>
  <c r="H432" i="5"/>
  <c r="E432" i="5"/>
  <c r="C432" i="5"/>
  <c r="A432" i="5"/>
  <c r="S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O432" i="5"/>
  <c r="S428" i="5"/>
  <c r="O433" i="5"/>
  <c r="S429" i="5"/>
  <c r="C160" i="1"/>
  <c r="C155" i="1"/>
  <c r="O431" i="5"/>
  <c r="S430" i="5"/>
  <c r="C119" i="1"/>
  <c r="C156" i="1"/>
  <c r="C121" i="1"/>
  <c r="C117" i="1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99" i="1"/>
  <c r="C108" i="1"/>
  <c r="C111" i="1"/>
  <c r="C109" i="1"/>
  <c r="C97" i="1"/>
  <c r="C102" i="1"/>
  <c r="C114" i="1"/>
  <c r="C100" i="1"/>
  <c r="C113" i="1"/>
  <c r="C112" i="1"/>
  <c r="C107" i="1"/>
  <c r="C115" i="1"/>
  <c r="C101" i="1"/>
  <c r="C98" i="1"/>
  <c r="A485" i="5" l="1"/>
  <c r="C485" i="5"/>
  <c r="E485" i="5"/>
  <c r="H485" i="5"/>
  <c r="O485" i="5"/>
  <c r="S485" i="5"/>
  <c r="S455" i="5"/>
  <c r="O455" i="5"/>
  <c r="H455" i="5"/>
  <c r="E455" i="5"/>
  <c r="C455" i="5"/>
  <c r="A455" i="5"/>
  <c r="S215" i="5" l="1"/>
  <c r="O257" i="5"/>
  <c r="H257" i="5"/>
  <c r="E257" i="5"/>
  <c r="C257" i="5"/>
  <c r="A257" i="5"/>
  <c r="S214" i="5"/>
  <c r="O256" i="5"/>
  <c r="H256" i="5"/>
  <c r="E256" i="5"/>
  <c r="C256" i="5"/>
  <c r="A256" i="5"/>
  <c r="S212" i="5"/>
  <c r="O251" i="5"/>
  <c r="H251" i="5"/>
  <c r="E251" i="5"/>
  <c r="C251" i="5"/>
  <c r="A251" i="5"/>
  <c r="S211" i="5"/>
  <c r="O250" i="5"/>
  <c r="H250" i="5"/>
  <c r="E250" i="5"/>
  <c r="C250" i="5"/>
  <c r="A250" i="5"/>
  <c r="I24" i="5" l="1"/>
  <c r="S64" i="5" l="1"/>
  <c r="O64" i="5"/>
  <c r="H64" i="5"/>
  <c r="E64" i="5"/>
  <c r="C64" i="5"/>
  <c r="A64" i="5"/>
  <c r="C63" i="1"/>
  <c r="S63" i="5" l="1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0" i="1"/>
  <c r="C56" i="1"/>
  <c r="C47" i="1"/>
  <c r="C45" i="1"/>
  <c r="C53" i="1"/>
  <c r="C42" i="1"/>
  <c r="C58" i="1"/>
  <c r="C44" i="1"/>
  <c r="C52" i="1"/>
  <c r="C61" i="1"/>
  <c r="C46" i="1"/>
  <c r="C59" i="1"/>
  <c r="C43" i="1"/>
  <c r="C57" i="1"/>
  <c r="C41" i="1"/>
  <c r="C55" i="1"/>
  <c r="C51" i="1"/>
  <c r="C54" i="1"/>
  <c r="C49" i="1"/>
  <c r="C6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2" i="1"/>
  <c r="C37" i="1"/>
  <c r="S31" i="5" l="1"/>
  <c r="O31" i="5"/>
  <c r="H31" i="5"/>
  <c r="E31" i="5"/>
  <c r="C31" i="5"/>
  <c r="A31" i="5"/>
  <c r="C30" i="1"/>
  <c r="I344" i="5" l="1"/>
  <c r="I345" i="5"/>
  <c r="O296" i="5" l="1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S285" i="5"/>
  <c r="S296" i="5"/>
  <c r="S287" i="5"/>
  <c r="S294" i="5"/>
  <c r="S286" i="5"/>
  <c r="S295" i="5"/>
  <c r="I346" i="5" l="1"/>
  <c r="I347" i="5" l="1"/>
  <c r="I348" i="5" l="1"/>
  <c r="S251" i="5" l="1"/>
  <c r="O263" i="5"/>
  <c r="H263" i="5"/>
  <c r="E263" i="5"/>
  <c r="C263" i="5"/>
  <c r="A263" i="5"/>
  <c r="S250" i="5"/>
  <c r="O262" i="5"/>
  <c r="H262" i="5"/>
  <c r="E262" i="5"/>
  <c r="C262" i="5"/>
  <c r="A26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0" i="1"/>
  <c r="C21" i="1"/>
  <c r="C23" i="1"/>
  <c r="C24" i="1"/>
  <c r="C22" i="1"/>
  <c r="S21" i="5" l="1"/>
  <c r="O21" i="5"/>
  <c r="H21" i="5"/>
  <c r="E21" i="5"/>
  <c r="C21" i="5"/>
  <c r="A21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H484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6" i="5"/>
  <c r="H454" i="5"/>
  <c r="H453" i="5"/>
  <c r="H452" i="5"/>
  <c r="H451" i="5"/>
  <c r="H450" i="5"/>
  <c r="H444" i="5"/>
  <c r="H443" i="5"/>
  <c r="H442" i="5"/>
  <c r="H441" i="5"/>
  <c r="H440" i="5"/>
  <c r="H439" i="5"/>
  <c r="H438" i="5"/>
  <c r="H437" i="5"/>
  <c r="H436" i="5"/>
  <c r="H435" i="5"/>
  <c r="H434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6" i="5"/>
  <c r="H373" i="5"/>
  <c r="H372" i="5"/>
  <c r="H371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92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1" i="5"/>
  <c r="H255" i="5"/>
  <c r="H249" i="5"/>
  <c r="H215" i="5"/>
  <c r="H214" i="5"/>
  <c r="H213" i="5"/>
  <c r="H212" i="5"/>
  <c r="H211" i="5"/>
  <c r="H210" i="5"/>
  <c r="H209" i="5"/>
  <c r="H208" i="5"/>
  <c r="H207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5" i="5"/>
  <c r="H142" i="5"/>
  <c r="H141" i="5"/>
  <c r="H140" i="5"/>
  <c r="H135" i="5"/>
  <c r="H134" i="5"/>
  <c r="H133" i="5"/>
  <c r="H132" i="5"/>
  <c r="H131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9" i="5"/>
  <c r="H68" i="5"/>
  <c r="H67" i="5"/>
  <c r="H66" i="5"/>
  <c r="H65" i="5"/>
  <c r="H30" i="5"/>
  <c r="H28" i="5"/>
  <c r="H24" i="5"/>
  <c r="G5" i="6"/>
  <c r="G4" i="6"/>
  <c r="G3" i="6"/>
  <c r="G2" i="6"/>
  <c r="G8" i="6"/>
  <c r="G7" i="6"/>
  <c r="S484" i="5"/>
  <c r="O484" i="5"/>
  <c r="E484" i="5"/>
  <c r="C484" i="5"/>
  <c r="A484" i="5"/>
  <c r="C174" i="1"/>
  <c r="C3" i="6"/>
  <c r="C2" i="6"/>
  <c r="E5" i="6"/>
  <c r="E4" i="6"/>
  <c r="C5" i="6"/>
  <c r="E2" i="6"/>
  <c r="C4" i="6"/>
  <c r="C173" i="1"/>
  <c r="E3" i="6"/>
  <c r="S472" i="5" l="1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S427" i="5"/>
  <c r="E427" i="5"/>
  <c r="C427" i="5"/>
  <c r="A427" i="5"/>
  <c r="S426" i="5"/>
  <c r="E426" i="5"/>
  <c r="C426" i="5"/>
  <c r="A426" i="5"/>
  <c r="S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17" i="5"/>
  <c r="S418" i="5"/>
  <c r="S419" i="5"/>
  <c r="S421" i="5"/>
  <c r="S420" i="5"/>
  <c r="C150" i="1"/>
  <c r="C152" i="1"/>
  <c r="C158" i="1"/>
  <c r="O427" i="5"/>
  <c r="C157" i="1"/>
  <c r="C171" i="1"/>
  <c r="S422" i="5"/>
  <c r="C172" i="1"/>
  <c r="S424" i="5"/>
  <c r="O425" i="5"/>
  <c r="C167" i="1"/>
  <c r="S423" i="5"/>
  <c r="C151" i="1"/>
  <c r="O426" i="5"/>
  <c r="S23" i="5" l="1"/>
  <c r="O23" i="5"/>
  <c r="H23" i="5"/>
  <c r="E23" i="5"/>
  <c r="C23" i="5"/>
  <c r="A23" i="5"/>
  <c r="S467" i="5"/>
  <c r="S466" i="5"/>
  <c r="S465" i="5"/>
  <c r="S464" i="5"/>
  <c r="S463" i="5"/>
  <c r="S462" i="5"/>
  <c r="S461" i="5"/>
  <c r="S460" i="5"/>
  <c r="S459" i="5"/>
  <c r="S458" i="5"/>
  <c r="S456" i="5"/>
  <c r="S454" i="5"/>
  <c r="S453" i="5"/>
  <c r="S452" i="5"/>
  <c r="S451" i="5"/>
  <c r="S450" i="5"/>
  <c r="S444" i="5"/>
  <c r="S443" i="5"/>
  <c r="S442" i="5"/>
  <c r="S441" i="5"/>
  <c r="S440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6" i="5"/>
  <c r="S373" i="5"/>
  <c r="S372" i="5"/>
  <c r="S371" i="5"/>
  <c r="S368" i="5"/>
  <c r="S367" i="5"/>
  <c r="S366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24" i="5"/>
  <c r="S323" i="5"/>
  <c r="S322" i="5"/>
  <c r="S321" i="5"/>
  <c r="S320" i="5"/>
  <c r="S314" i="5"/>
  <c r="S313" i="5"/>
  <c r="S312" i="5"/>
  <c r="S311" i="5"/>
  <c r="S310" i="5"/>
  <c r="S309" i="5"/>
  <c r="S308" i="5"/>
  <c r="S307" i="5"/>
  <c r="S306" i="5"/>
  <c r="S282" i="5"/>
  <c r="S281" i="5"/>
  <c r="S280" i="5"/>
  <c r="S279" i="5"/>
  <c r="S278" i="5"/>
  <c r="S277" i="5"/>
  <c r="S276" i="5"/>
  <c r="S275" i="5"/>
  <c r="S274" i="5"/>
  <c r="S273" i="5"/>
  <c r="S269" i="5"/>
  <c r="S268" i="5"/>
  <c r="S267" i="5"/>
  <c r="S263" i="5"/>
  <c r="S262" i="5"/>
  <c r="S261" i="5"/>
  <c r="S249" i="5"/>
  <c r="S213" i="5"/>
  <c r="S210" i="5"/>
  <c r="S209" i="5"/>
  <c r="S208" i="5"/>
  <c r="S207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5" i="5"/>
  <c r="S142" i="5"/>
  <c r="S141" i="5"/>
  <c r="S140" i="5"/>
  <c r="S135" i="5"/>
  <c r="S134" i="5"/>
  <c r="S133" i="5"/>
  <c r="S132" i="5"/>
  <c r="S131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69" i="5"/>
  <c r="S67" i="5"/>
  <c r="S66" i="5"/>
  <c r="S30" i="5"/>
  <c r="S2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62" i="5"/>
  <c r="C462" i="5"/>
  <c r="A462" i="5"/>
  <c r="S292" i="5"/>
  <c r="S336" i="5"/>
  <c r="S337" i="5"/>
  <c r="S329" i="5"/>
  <c r="S338" i="5"/>
  <c r="S334" i="5"/>
  <c r="S283" i="5"/>
  <c r="S284" i="5"/>
  <c r="S327" i="5"/>
  <c r="S335" i="5"/>
  <c r="S293" i="5"/>
  <c r="S325" i="5"/>
  <c r="S326" i="5"/>
  <c r="S328" i="5"/>
  <c r="S341" i="5"/>
  <c r="S339" i="5"/>
  <c r="S316" i="5"/>
  <c r="S411" i="5"/>
  <c r="S342" i="5"/>
  <c r="S340" i="5"/>
  <c r="S297" i="5"/>
  <c r="S302" i="5"/>
  <c r="S299" i="5"/>
  <c r="S315" i="5"/>
  <c r="S408" i="5"/>
  <c r="S303" i="5"/>
  <c r="S304" i="5"/>
  <c r="S298" i="5"/>
  <c r="S410" i="5"/>
  <c r="S65" i="5"/>
  <c r="S319" i="5"/>
  <c r="S301" i="5"/>
  <c r="S68" i="5"/>
  <c r="S409" i="5"/>
  <c r="S343" i="5"/>
  <c r="S407" i="5"/>
  <c r="S305" i="5"/>
  <c r="S300" i="5"/>
  <c r="S317" i="5"/>
  <c r="S318" i="5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6" i="5"/>
  <c r="E456" i="5"/>
  <c r="C456" i="5"/>
  <c r="A456" i="5"/>
  <c r="C165" i="1"/>
  <c r="C162" i="1"/>
  <c r="C161" i="1"/>
  <c r="C166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73" i="5"/>
  <c r="E373" i="5"/>
  <c r="C373" i="5"/>
  <c r="A37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E444" i="5" l="1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444" i="5"/>
  <c r="O442" i="5"/>
  <c r="O440" i="5"/>
  <c r="O443" i="5"/>
  <c r="O441" i="5"/>
  <c r="O416" i="5"/>
  <c r="O414" i="5"/>
  <c r="O412" i="5"/>
  <c r="O413" i="5"/>
  <c r="O415" i="5"/>
  <c r="C145" i="1"/>
  <c r="C153" i="1"/>
  <c r="C149" i="1"/>
  <c r="C154" i="1"/>
  <c r="C144" i="1"/>
  <c r="C140" i="1"/>
  <c r="C163" i="1"/>
  <c r="C146" i="1"/>
  <c r="C148" i="1"/>
  <c r="C164" i="1"/>
  <c r="C141" i="1"/>
  <c r="C159" i="1"/>
  <c r="C142" i="1"/>
  <c r="C147" i="1"/>
  <c r="C143" i="1"/>
  <c r="O348" i="5" l="1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84" i="5"/>
  <c r="C283" i="5"/>
  <c r="C137" i="1"/>
  <c r="C138" i="1"/>
  <c r="C139" i="1"/>
  <c r="E329" i="5" l="1"/>
  <c r="A329" i="5"/>
  <c r="E328" i="5"/>
  <c r="A328" i="5"/>
  <c r="E327" i="5"/>
  <c r="A327" i="5"/>
  <c r="E326" i="5"/>
  <c r="A326" i="5"/>
  <c r="E325" i="5"/>
  <c r="A325" i="5"/>
  <c r="A324" i="5"/>
  <c r="E324" i="5"/>
  <c r="O329" i="5"/>
  <c r="O327" i="5"/>
  <c r="O325" i="5"/>
  <c r="O326" i="5"/>
  <c r="O328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15" i="5"/>
  <c r="O214" i="5"/>
  <c r="O213" i="5"/>
  <c r="O212" i="5"/>
  <c r="O211" i="5"/>
  <c r="O210" i="5"/>
  <c r="O209" i="5"/>
  <c r="O208" i="5"/>
  <c r="O207" i="5"/>
  <c r="O179" i="5"/>
  <c r="O178" i="5"/>
  <c r="O177" i="5"/>
  <c r="O176" i="5"/>
  <c r="O175" i="5"/>
  <c r="O174" i="5"/>
  <c r="O173" i="5"/>
  <c r="O172" i="5"/>
  <c r="O171" i="5"/>
  <c r="O316" i="5"/>
  <c r="O315" i="5"/>
  <c r="O298" i="5"/>
  <c r="O297" i="5"/>
  <c r="O293" i="5"/>
  <c r="O292" i="5"/>
  <c r="O284" i="5"/>
  <c r="E321" i="5"/>
  <c r="A321" i="5"/>
  <c r="E320" i="5"/>
  <c r="A320" i="5"/>
  <c r="E316" i="5"/>
  <c r="A316" i="5"/>
  <c r="E315" i="5"/>
  <c r="A315" i="5"/>
  <c r="E307" i="5"/>
  <c r="A307" i="5"/>
  <c r="E306" i="5"/>
  <c r="A306" i="5"/>
  <c r="E298" i="5"/>
  <c r="A298" i="5"/>
  <c r="E297" i="5"/>
  <c r="A297" i="5"/>
  <c r="O308" i="5"/>
  <c r="C136" i="1"/>
  <c r="O309" i="5"/>
  <c r="O307" i="5"/>
  <c r="O324" i="5"/>
  <c r="O310" i="5"/>
  <c r="O313" i="5"/>
  <c r="O320" i="5"/>
  <c r="O314" i="5"/>
  <c r="O306" i="5"/>
  <c r="O312" i="5"/>
  <c r="O322" i="5"/>
  <c r="O321" i="5"/>
  <c r="O311" i="5"/>
  <c r="O323" i="5"/>
  <c r="E293" i="5" l="1"/>
  <c r="A293" i="5"/>
  <c r="E292" i="5"/>
  <c r="A292" i="5"/>
  <c r="E284" i="5"/>
  <c r="A284" i="5"/>
  <c r="O283" i="5"/>
  <c r="O282" i="5"/>
  <c r="E283" i="5"/>
  <c r="C282" i="5"/>
  <c r="A283" i="5"/>
  <c r="C132" i="1"/>
  <c r="C133" i="1"/>
  <c r="C131" i="1"/>
  <c r="C135" i="1"/>
  <c r="C134" i="1"/>
  <c r="E215" i="5" l="1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210" i="5"/>
  <c r="E209" i="5"/>
  <c r="E208" i="5"/>
  <c r="E207" i="5"/>
  <c r="E174" i="5"/>
  <c r="E173" i="5"/>
  <c r="E172" i="5"/>
  <c r="E171" i="5"/>
  <c r="C210" i="5"/>
  <c r="C209" i="5"/>
  <c r="C208" i="5"/>
  <c r="C207" i="5"/>
  <c r="C174" i="5"/>
  <c r="C173" i="5"/>
  <c r="C172" i="5"/>
  <c r="C171" i="5"/>
  <c r="A173" i="5"/>
  <c r="A174" i="5"/>
  <c r="A208" i="5"/>
  <c r="A210" i="5"/>
  <c r="A209" i="5"/>
  <c r="A207" i="5"/>
  <c r="A172" i="5"/>
  <c r="A171" i="5"/>
  <c r="E109" i="5"/>
  <c r="C109" i="5"/>
  <c r="A109" i="5"/>
  <c r="E108" i="5"/>
  <c r="C108" i="5"/>
  <c r="A108" i="5"/>
  <c r="C106" i="1"/>
  <c r="O109" i="5"/>
  <c r="C130" i="1"/>
  <c r="O108" i="5"/>
  <c r="C110" i="1"/>
  <c r="S24" i="5" l="1"/>
  <c r="S3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1" i="5"/>
  <c r="O255" i="5"/>
  <c r="O249" i="5"/>
  <c r="O69" i="5"/>
  <c r="O68" i="5"/>
  <c r="O67" i="5"/>
  <c r="O66" i="5"/>
  <c r="O65" i="5"/>
  <c r="O30" i="5"/>
  <c r="O28" i="5"/>
  <c r="O24" i="5"/>
  <c r="O3" i="5"/>
  <c r="C128" i="1"/>
  <c r="O148" i="5"/>
  <c r="C120" i="1"/>
  <c r="C89" i="1"/>
  <c r="O92" i="5"/>
  <c r="O150" i="5"/>
  <c r="O132" i="5"/>
  <c r="O168" i="5"/>
  <c r="C91" i="1"/>
  <c r="O167" i="5"/>
  <c r="O94" i="5"/>
  <c r="O90" i="5"/>
  <c r="O116" i="5"/>
  <c r="O155" i="5"/>
  <c r="C123" i="1"/>
  <c r="O104" i="5"/>
  <c r="C65" i="1"/>
  <c r="O117" i="5"/>
  <c r="O120" i="5"/>
  <c r="C95" i="1"/>
  <c r="O152" i="5"/>
  <c r="O89" i="5"/>
  <c r="C118" i="1"/>
  <c r="O151" i="5"/>
  <c r="O163" i="5"/>
  <c r="O115" i="5"/>
  <c r="O97" i="5"/>
  <c r="C64" i="1"/>
  <c r="O128" i="5"/>
  <c r="C116" i="1"/>
  <c r="O164" i="5"/>
  <c r="O170" i="5"/>
  <c r="O154" i="5"/>
  <c r="O100" i="5"/>
  <c r="O119" i="5"/>
  <c r="O149" i="5"/>
  <c r="O123" i="5"/>
  <c r="O159" i="5"/>
  <c r="O145" i="5"/>
  <c r="C127" i="1"/>
  <c r="O105" i="5"/>
  <c r="O157" i="5"/>
  <c r="O101" i="5"/>
  <c r="O113" i="5"/>
  <c r="C27" i="1"/>
  <c r="O156" i="5"/>
  <c r="O134" i="5"/>
  <c r="O91" i="5"/>
  <c r="O112" i="5"/>
  <c r="O135" i="5"/>
  <c r="O122" i="5"/>
  <c r="C66" i="1"/>
  <c r="O96" i="5"/>
  <c r="O141" i="5"/>
  <c r="O158" i="5"/>
  <c r="C125" i="1"/>
  <c r="O140" i="5"/>
  <c r="C93" i="1"/>
  <c r="C103" i="1"/>
  <c r="O162" i="5"/>
  <c r="O111" i="5"/>
  <c r="O107" i="5"/>
  <c r="O110" i="5"/>
  <c r="C29" i="1"/>
  <c r="O153" i="5"/>
  <c r="C90" i="1"/>
  <c r="O160" i="5"/>
  <c r="C124" i="1"/>
  <c r="C67" i="1"/>
  <c r="O99" i="5"/>
  <c r="C105" i="1"/>
  <c r="O103" i="5"/>
  <c r="O125" i="5"/>
  <c r="O142" i="5"/>
  <c r="C122" i="1"/>
  <c r="O127" i="5"/>
  <c r="C96" i="1"/>
  <c r="O118" i="5"/>
  <c r="C94" i="1"/>
  <c r="O166" i="5"/>
  <c r="C92" i="1"/>
  <c r="O102" i="5"/>
  <c r="C68" i="1"/>
  <c r="O169" i="5"/>
  <c r="C88" i="1"/>
  <c r="O165" i="5"/>
  <c r="O121" i="5"/>
  <c r="O124" i="5"/>
  <c r="O126" i="5"/>
  <c r="O131" i="5"/>
  <c r="O114" i="5"/>
  <c r="O95" i="5"/>
  <c r="C104" i="1"/>
  <c r="O106" i="5"/>
  <c r="O161" i="5"/>
  <c r="C126" i="1"/>
  <c r="C129" i="1"/>
  <c r="O133" i="5"/>
  <c r="O98" i="5"/>
  <c r="Q2" i="5" l="1"/>
  <c r="M2" i="5"/>
  <c r="O93" i="5"/>
  <c r="E6" i="6"/>
  <c r="C6" i="6"/>
  <c r="E282" i="5" l="1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1" i="5"/>
  <c r="C261" i="5"/>
  <c r="A261" i="5"/>
  <c r="E255" i="5"/>
  <c r="C255" i="5"/>
  <c r="A255" i="5"/>
  <c r="E249" i="5"/>
  <c r="C249" i="5"/>
  <c r="A249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E170" i="5" l="1"/>
  <c r="C170" i="5"/>
  <c r="A17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<sst xmlns="http://schemas.openxmlformats.org/spreadsheetml/2006/main" count="1579" uniqueCount="672">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</sst>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4"/>
  <sheetViews>
    <sheetView workbookViewId="0">
      <pane ySplit="1" topLeftCell="A50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9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2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670</v>
      </c>
      <c r="B60" s="10" t="s">
        <v>25</v>
      </c>
      <c r="C60" s="6">
        <f t="shared" ref="C60" ca="1" si="16">VLOOKUP(B60,OFFSET(INDIRECT("$A:$B"),0,MATCH(B$1&amp;"_Verify",INDIRECT("$1:$1"),0)-1),2,0)</f>
        <v>2</v>
      </c>
      <c r="D60" s="10"/>
    </row>
    <row r="61" spans="1:8" x14ac:dyDescent="0.3">
      <c r="A61" s="10" t="s">
        <v>482</v>
      </c>
      <c r="B61" s="10" t="s">
        <v>665</v>
      </c>
      <c r="C61" s="6">
        <f t="shared" ca="1" si="14"/>
        <v>73</v>
      </c>
      <c r="D61" s="10"/>
    </row>
    <row r="62" spans="1:8" x14ac:dyDescent="0.3">
      <c r="A62" s="10" t="s">
        <v>483</v>
      </c>
      <c r="B62" s="10" t="s">
        <v>25</v>
      </c>
      <c r="C62" s="6">
        <f t="shared" ca="1" si="14"/>
        <v>2</v>
      </c>
      <c r="D62" s="10"/>
    </row>
    <row r="63" spans="1:8" x14ac:dyDescent="0.3">
      <c r="A63" s="10" t="s">
        <v>485</v>
      </c>
      <c r="B63" s="10" t="s">
        <v>25</v>
      </c>
      <c r="C63" s="6">
        <f t="shared" ref="C63" ca="1" si="17">VLOOKUP(B63,OFFSET(INDIRECT("$A:$B"),0,MATCH(B$1&amp;"_Verify",INDIRECT("$1:$1"),0)-1),2,0)</f>
        <v>2</v>
      </c>
      <c r="D63" s="10"/>
    </row>
    <row r="64" spans="1:8" x14ac:dyDescent="0.3">
      <c r="A64" t="s">
        <v>108</v>
      </c>
      <c r="B64" t="s">
        <v>94</v>
      </c>
      <c r="C64" s="6">
        <f t="shared" ca="1" si="9"/>
        <v>13</v>
      </c>
    </row>
    <row r="65" spans="1:4" x14ac:dyDescent="0.3">
      <c r="A65" t="s">
        <v>107</v>
      </c>
      <c r="B65" t="s">
        <v>106</v>
      </c>
      <c r="C65" s="6">
        <f t="shared" ca="1" si="9"/>
        <v>54</v>
      </c>
    </row>
    <row r="66" spans="1:4" x14ac:dyDescent="0.3">
      <c r="A66" t="s">
        <v>114</v>
      </c>
      <c r="B66" t="s">
        <v>113</v>
      </c>
      <c r="C66" s="6">
        <f t="shared" ca="1" si="9"/>
        <v>53</v>
      </c>
    </row>
    <row r="67" spans="1:4" x14ac:dyDescent="0.3">
      <c r="A67" t="s">
        <v>120</v>
      </c>
      <c r="B67" t="s">
        <v>94</v>
      </c>
      <c r="C67" s="6">
        <f t="shared" ca="1" si="9"/>
        <v>13</v>
      </c>
    </row>
    <row r="68" spans="1:4" x14ac:dyDescent="0.3">
      <c r="A68" t="s">
        <v>117</v>
      </c>
      <c r="B68" t="s">
        <v>137</v>
      </c>
      <c r="C68" s="6">
        <f t="shared" ca="1" si="9"/>
        <v>55</v>
      </c>
    </row>
    <row r="69" spans="1:4" x14ac:dyDescent="0.3">
      <c r="A69" s="10" t="s">
        <v>554</v>
      </c>
      <c r="B69" s="10" t="s">
        <v>549</v>
      </c>
      <c r="C69" s="6">
        <f t="shared" ref="C69:C71" ca="1" si="18">VLOOKUP(B69,OFFSET(INDIRECT("$A:$B"),0,MATCH(B$1&amp;"_Verify",INDIRECT("$1:$1"),0)-1),2,0)</f>
        <v>69</v>
      </c>
      <c r="D69" s="10"/>
    </row>
    <row r="70" spans="1:4" x14ac:dyDescent="0.3">
      <c r="A70" s="10" t="s">
        <v>601</v>
      </c>
      <c r="B70" s="10" t="s">
        <v>549</v>
      </c>
      <c r="C70" s="6">
        <f t="shared" ref="C70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571</v>
      </c>
      <c r="B71" s="10" t="s">
        <v>549</v>
      </c>
      <c r="C71" s="6">
        <f t="shared" ca="1" si="18"/>
        <v>69</v>
      </c>
    </row>
    <row r="72" spans="1:4" x14ac:dyDescent="0.3">
      <c r="A72" s="10" t="s">
        <v>566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568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588</v>
      </c>
      <c r="B74" s="10" t="s">
        <v>26</v>
      </c>
      <c r="C74" s="6">
        <f t="shared" ca="1" si="9"/>
        <v>6</v>
      </c>
      <c r="D74" s="10"/>
    </row>
    <row r="75" spans="1:4" x14ac:dyDescent="0.3">
      <c r="A75" s="10" t="s">
        <v>590</v>
      </c>
      <c r="B75" s="10" t="s">
        <v>21</v>
      </c>
      <c r="C75" s="6">
        <f t="shared" ca="1" si="9"/>
        <v>7</v>
      </c>
      <c r="D75" s="10"/>
    </row>
    <row r="76" spans="1:4" x14ac:dyDescent="0.3">
      <c r="A76" s="10" t="s">
        <v>597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613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615</v>
      </c>
      <c r="B78" s="10" t="s">
        <v>606</v>
      </c>
      <c r="C78" s="6">
        <f t="shared" ref="C78:C79" ca="1" si="24">VLOOKUP(B78,OFFSET(INDIRECT("$A:$B"),0,MATCH(B$1&amp;"_Verify",INDIRECT("$1:$1"),0)-1),2,0)</f>
        <v>71</v>
      </c>
      <c r="D78" s="10"/>
    </row>
    <row r="79" spans="1:4" x14ac:dyDescent="0.3">
      <c r="A79" s="10" t="s">
        <v>619</v>
      </c>
      <c r="B79" s="10" t="s">
        <v>591</v>
      </c>
      <c r="C79" s="6">
        <f t="shared" ca="1" si="24"/>
        <v>70</v>
      </c>
      <c r="D79" s="10"/>
    </row>
    <row r="80" spans="1:4" x14ac:dyDescent="0.3">
      <c r="A80" s="10" t="s">
        <v>620</v>
      </c>
      <c r="B80" s="10" t="s">
        <v>591</v>
      </c>
      <c r="C80" s="6">
        <f t="shared" ref="C80:C81" ca="1" si="25">VLOOKUP(B80,OFFSET(INDIRECT("$A:$B"),0,MATCH(B$1&amp;"_Verify",INDIRECT("$1:$1"),0)-1),2,0)</f>
        <v>70</v>
      </c>
      <c r="D80" s="10"/>
    </row>
    <row r="81" spans="1:4" x14ac:dyDescent="0.3">
      <c r="A81" s="10" t="s">
        <v>628</v>
      </c>
      <c r="B81" s="10" t="s">
        <v>549</v>
      </c>
      <c r="C81" s="6">
        <f t="shared" ca="1" si="25"/>
        <v>69</v>
      </c>
      <c r="D81" s="10"/>
    </row>
    <row r="82" spans="1:4" x14ac:dyDescent="0.3">
      <c r="A82" s="10" t="s">
        <v>629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630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640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644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646</v>
      </c>
      <c r="B86" s="10" t="s">
        <v>24</v>
      </c>
      <c r="C86" s="6">
        <f t="shared" ref="C86:C87" ca="1" si="30">VLOOKUP(B86,OFFSET(INDIRECT("$A:$B"),0,MATCH(B$1&amp;"_Verify",INDIRECT("$1:$1"),0)-1),2,0)</f>
        <v>4</v>
      </c>
      <c r="D86" s="10"/>
    </row>
    <row r="87" spans="1:4" x14ac:dyDescent="0.3">
      <c r="A87" s="10" t="s">
        <v>662</v>
      </c>
      <c r="B87" s="10" t="s">
        <v>657</v>
      </c>
      <c r="C87" s="6">
        <f t="shared" ca="1" si="30"/>
        <v>72</v>
      </c>
      <c r="D87" s="10"/>
    </row>
    <row r="88" spans="1:4" x14ac:dyDescent="0.3">
      <c r="A88" t="s">
        <v>244</v>
      </c>
      <c r="B88" t="s">
        <v>21</v>
      </c>
      <c r="C88" s="6">
        <f t="shared" ca="1" si="9"/>
        <v>7</v>
      </c>
    </row>
    <row r="89" spans="1:4" x14ac:dyDescent="0.3">
      <c r="A89" t="s">
        <v>245</v>
      </c>
      <c r="B89" t="s">
        <v>21</v>
      </c>
      <c r="C89" s="6">
        <f t="shared" ca="1" si="9"/>
        <v>7</v>
      </c>
    </row>
    <row r="90" spans="1:4" x14ac:dyDescent="0.3">
      <c r="A90" t="s">
        <v>246</v>
      </c>
      <c r="B90" t="s">
        <v>21</v>
      </c>
      <c r="C90" s="6">
        <f t="shared" ca="1" si="9"/>
        <v>7</v>
      </c>
    </row>
    <row r="91" spans="1:4" x14ac:dyDescent="0.3">
      <c r="A91" t="s">
        <v>247</v>
      </c>
      <c r="B91" t="s">
        <v>21</v>
      </c>
      <c r="C91" s="6">
        <f t="shared" ca="1" si="9"/>
        <v>7</v>
      </c>
    </row>
    <row r="92" spans="1:4" x14ac:dyDescent="0.3">
      <c r="A92" t="s">
        <v>248</v>
      </c>
      <c r="B92" t="s">
        <v>21</v>
      </c>
      <c r="C92" s="6">
        <f t="shared" ca="1" si="9"/>
        <v>7</v>
      </c>
    </row>
    <row r="93" spans="1:4" x14ac:dyDescent="0.3">
      <c r="A93" t="s">
        <v>249</v>
      </c>
      <c r="B93" t="s">
        <v>21</v>
      </c>
      <c r="C93" s="6">
        <f t="shared" ca="1" si="9"/>
        <v>7</v>
      </c>
    </row>
    <row r="94" spans="1:4" x14ac:dyDescent="0.3">
      <c r="A94" t="s">
        <v>250</v>
      </c>
      <c r="B94" t="s">
        <v>21</v>
      </c>
      <c r="C94" s="6">
        <f t="shared" ca="1" si="9"/>
        <v>7</v>
      </c>
    </row>
    <row r="95" spans="1:4" x14ac:dyDescent="0.3">
      <c r="A95" t="s">
        <v>251</v>
      </c>
      <c r="B95" t="s">
        <v>21</v>
      </c>
      <c r="C95" s="6">
        <f t="shared" ca="1" si="9"/>
        <v>7</v>
      </c>
    </row>
    <row r="96" spans="1:4" x14ac:dyDescent="0.3">
      <c r="A96" t="s">
        <v>252</v>
      </c>
      <c r="B96" t="s">
        <v>21</v>
      </c>
      <c r="C96" s="6">
        <f t="shared" ca="1" si="9"/>
        <v>7</v>
      </c>
    </row>
    <row r="97" spans="1:4" x14ac:dyDescent="0.3">
      <c r="A97" s="10" t="s">
        <v>498</v>
      </c>
      <c r="B97" s="10" t="s">
        <v>21</v>
      </c>
      <c r="C97" s="6">
        <f t="shared" ref="C97:C101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ref="C98" ca="1" si="32">VLOOKUP(B98,OFFSET(INDIRECT("$A:$B"),0,MATCH(B$1&amp;"_Verify",INDIRECT("$1:$1"),0)-1),2,0)</f>
        <v>7</v>
      </c>
      <c r="D98" s="10"/>
    </row>
    <row r="99" spans="1:4" x14ac:dyDescent="0.3">
      <c r="A99" s="10" t="s">
        <v>499</v>
      </c>
      <c r="B99" s="10" t="s">
        <v>21</v>
      </c>
      <c r="C99" s="6">
        <f t="shared" ca="1" si="31"/>
        <v>7</v>
      </c>
      <c r="D99" s="10"/>
    </row>
    <row r="100" spans="1:4" x14ac:dyDescent="0.3">
      <c r="A100" s="10" t="s">
        <v>502</v>
      </c>
      <c r="B100" s="10" t="s">
        <v>21</v>
      </c>
      <c r="C100" s="6">
        <f t="shared" ref="C100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ca="1" si="31"/>
        <v>7</v>
      </c>
      <c r="D101" s="10"/>
    </row>
    <row r="102" spans="1:4" x14ac:dyDescent="0.3">
      <c r="A102" s="10" t="s">
        <v>503</v>
      </c>
      <c r="B102" s="10" t="s">
        <v>21</v>
      </c>
      <c r="C102" s="6">
        <f t="shared" ref="C102" ca="1" si="34">VLOOKUP(B102,OFFSET(INDIRECT("$A:$B"),0,MATCH(B$1&amp;"_Verify",INDIRECT("$1:$1"),0)-1),2,0)</f>
        <v>7</v>
      </c>
      <c r="D102" s="10"/>
    </row>
    <row r="103" spans="1:4" x14ac:dyDescent="0.3">
      <c r="A103" t="s">
        <v>253</v>
      </c>
      <c r="B103" t="s">
        <v>21</v>
      </c>
      <c r="C103" s="6">
        <f t="shared" ca="1" si="9"/>
        <v>7</v>
      </c>
    </row>
    <row r="104" spans="1:4" x14ac:dyDescent="0.3">
      <c r="A104" t="s">
        <v>254</v>
      </c>
      <c r="B104" t="s">
        <v>21</v>
      </c>
      <c r="C104" s="6">
        <f t="shared" ca="1" si="9"/>
        <v>7</v>
      </c>
    </row>
    <row r="105" spans="1:4" x14ac:dyDescent="0.3">
      <c r="A105" t="s">
        <v>255</v>
      </c>
      <c r="B105" t="s">
        <v>21</v>
      </c>
      <c r="C105" s="6">
        <f t="shared" ca="1" si="9"/>
        <v>7</v>
      </c>
    </row>
    <row r="106" spans="1:4" x14ac:dyDescent="0.3">
      <c r="A106" t="s">
        <v>268</v>
      </c>
      <c r="B106" t="s">
        <v>270</v>
      </c>
      <c r="C106" s="6">
        <f t="shared" ca="1" si="9"/>
        <v>14</v>
      </c>
    </row>
    <row r="107" spans="1:4" x14ac:dyDescent="0.3">
      <c r="A107" s="10" t="s">
        <v>504</v>
      </c>
      <c r="B107" s="10" t="s">
        <v>270</v>
      </c>
      <c r="C107" s="6">
        <f t="shared" ref="C107:C108" ca="1" si="35">VLOOKUP(B107,OFFSET(INDIRECT("$A:$B"),0,MATCH(B$1&amp;"_Verify",INDIRECT("$1:$1"),0)-1),2,0)</f>
        <v>14</v>
      </c>
      <c r="D107" s="10"/>
    </row>
    <row r="108" spans="1:4" x14ac:dyDescent="0.3">
      <c r="A108" s="10" t="s">
        <v>506</v>
      </c>
      <c r="B108" s="10" t="s">
        <v>270</v>
      </c>
      <c r="C108" s="6">
        <f t="shared" ca="1" si="35"/>
        <v>14</v>
      </c>
      <c r="D108" s="10"/>
    </row>
    <row r="109" spans="1:4" x14ac:dyDescent="0.3">
      <c r="A109" s="10" t="s">
        <v>508</v>
      </c>
      <c r="B109" s="10" t="s">
        <v>270</v>
      </c>
      <c r="C109" s="6">
        <f t="shared" ref="C109" ca="1" si="36">VLOOKUP(B109,OFFSET(INDIRECT("$A:$B"),0,MATCH(B$1&amp;"_Verify",INDIRECT("$1:$1"),0)-1),2,0)</f>
        <v>14</v>
      </c>
      <c r="D109" s="10"/>
    </row>
    <row r="110" spans="1:4" x14ac:dyDescent="0.3">
      <c r="A110" t="s">
        <v>269</v>
      </c>
      <c r="B110" t="s">
        <v>270</v>
      </c>
      <c r="C110" s="6">
        <f t="shared" ca="1" si="9"/>
        <v>14</v>
      </c>
    </row>
    <row r="111" spans="1:4" x14ac:dyDescent="0.3">
      <c r="A111" s="10" t="s">
        <v>509</v>
      </c>
      <c r="B111" s="10" t="s">
        <v>270</v>
      </c>
      <c r="C111" s="6">
        <f t="shared" ref="C111:C112" ca="1" si="37">VLOOKUP(B111,OFFSET(INDIRECT("$A:$B"),0,MATCH(B$1&amp;"_Verify",INDIRECT("$1:$1"),0)-1),2,0)</f>
        <v>14</v>
      </c>
      <c r="D111" s="10"/>
    </row>
    <row r="112" spans="1:4" x14ac:dyDescent="0.3">
      <c r="A112" s="10" t="s">
        <v>510</v>
      </c>
      <c r="B112" s="10" t="s">
        <v>270</v>
      </c>
      <c r="C112" s="6">
        <f t="shared" ca="1" si="37"/>
        <v>14</v>
      </c>
      <c r="D112" s="10"/>
    </row>
    <row r="113" spans="1:4" x14ac:dyDescent="0.3">
      <c r="A113" s="10" t="s">
        <v>511</v>
      </c>
      <c r="B113" s="10" t="s">
        <v>270</v>
      </c>
      <c r="C113" s="6">
        <f t="shared" ref="C113" ca="1" si="38">VLOOKUP(B113,OFFSET(INDIRECT("$A:$B"),0,MATCH(B$1&amp;"_Verify",INDIRECT("$1:$1"),0)-1),2,0)</f>
        <v>14</v>
      </c>
      <c r="D113" s="10"/>
    </row>
    <row r="114" spans="1:4" x14ac:dyDescent="0.3">
      <c r="A114" s="10" t="s">
        <v>512</v>
      </c>
      <c r="B114" s="10" t="s">
        <v>489</v>
      </c>
      <c r="C114" s="6">
        <f t="shared" ref="C114:C115" ca="1" si="39">VLOOKUP(B114,OFFSET(INDIRECT("$A:$B"),0,MATCH(B$1&amp;"_Verify",INDIRECT("$1:$1"),0)-1),2,0)</f>
        <v>64</v>
      </c>
      <c r="D114" s="10"/>
    </row>
    <row r="115" spans="1:4" x14ac:dyDescent="0.3">
      <c r="A115" s="10" t="s">
        <v>513</v>
      </c>
      <c r="B115" s="10" t="s">
        <v>491</v>
      </c>
      <c r="C115" s="6">
        <f t="shared" ca="1" si="39"/>
        <v>65</v>
      </c>
      <c r="D115" s="10"/>
    </row>
    <row r="116" spans="1:4" x14ac:dyDescent="0.3">
      <c r="A116" t="s">
        <v>172</v>
      </c>
      <c r="B116" t="s">
        <v>166</v>
      </c>
      <c r="C116" s="6">
        <f t="shared" ca="1" si="9"/>
        <v>57</v>
      </c>
    </row>
    <row r="117" spans="1:4" x14ac:dyDescent="0.3">
      <c r="A117" s="10" t="s">
        <v>516</v>
      </c>
      <c r="B117" s="10" t="s">
        <v>166</v>
      </c>
      <c r="C117" s="6">
        <f t="shared" ref="C117" ca="1" si="40">VLOOKUP(B117,OFFSET(INDIRECT("$A:$B"),0,MATCH(B$1&amp;"_Verify",INDIRECT("$1:$1"),0)-1),2,0)</f>
        <v>57</v>
      </c>
      <c r="D117" s="10"/>
    </row>
    <row r="118" spans="1:4" x14ac:dyDescent="0.3">
      <c r="A118" t="s">
        <v>173</v>
      </c>
      <c r="B118" t="s">
        <v>166</v>
      </c>
      <c r="C118" s="6">
        <f t="shared" ca="1" si="9"/>
        <v>57</v>
      </c>
    </row>
    <row r="119" spans="1:4" x14ac:dyDescent="0.3">
      <c r="A119" s="10" t="s">
        <v>517</v>
      </c>
      <c r="B119" s="10" t="s">
        <v>166</v>
      </c>
      <c r="C119" s="6">
        <f t="shared" ref="C119" ca="1" si="41">VLOOKUP(B119,OFFSET(INDIRECT("$A:$B"),0,MATCH(B$1&amp;"_Verify",INDIRECT("$1:$1"),0)-1),2,0)</f>
        <v>57</v>
      </c>
      <c r="D119" s="10"/>
    </row>
    <row r="120" spans="1:4" x14ac:dyDescent="0.3">
      <c r="A120" t="s">
        <v>174</v>
      </c>
      <c r="B120" t="s">
        <v>166</v>
      </c>
      <c r="C120" s="6">
        <f t="shared" ca="1" si="9"/>
        <v>57</v>
      </c>
    </row>
    <row r="121" spans="1:4" x14ac:dyDescent="0.3">
      <c r="A121" s="10" t="s">
        <v>518</v>
      </c>
      <c r="B121" s="10" t="s">
        <v>166</v>
      </c>
      <c r="C121" s="6">
        <f t="shared" ref="C121" ca="1" si="42">VLOOKUP(B121,OFFSET(INDIRECT("$A:$B"),0,MATCH(B$1&amp;"_Verify",INDIRECT("$1:$1"),0)-1),2,0)</f>
        <v>57</v>
      </c>
      <c r="D121" s="10"/>
    </row>
    <row r="122" spans="1:4" x14ac:dyDescent="0.3">
      <c r="A122" t="s">
        <v>175</v>
      </c>
      <c r="B122" t="s">
        <v>185</v>
      </c>
      <c r="C122" s="6">
        <f t="shared" ca="1" si="9"/>
        <v>31</v>
      </c>
    </row>
    <row r="123" spans="1:4" x14ac:dyDescent="0.3">
      <c r="A123" t="s">
        <v>176</v>
      </c>
      <c r="B123" t="s">
        <v>183</v>
      </c>
      <c r="C123" s="6">
        <f t="shared" ca="1" si="9"/>
        <v>32</v>
      </c>
    </row>
    <row r="124" spans="1:4" x14ac:dyDescent="0.3">
      <c r="A124" t="s">
        <v>177</v>
      </c>
      <c r="B124" t="s">
        <v>186</v>
      </c>
      <c r="C124" s="6">
        <f t="shared" ca="1" si="9"/>
        <v>33</v>
      </c>
    </row>
    <row r="125" spans="1:4" x14ac:dyDescent="0.3">
      <c r="A125" t="s">
        <v>178</v>
      </c>
      <c r="B125" t="s">
        <v>187</v>
      </c>
      <c r="C125" s="6">
        <f t="shared" ca="1" si="9"/>
        <v>34</v>
      </c>
    </row>
    <row r="126" spans="1:4" x14ac:dyDescent="0.3">
      <c r="A126" t="s">
        <v>179</v>
      </c>
      <c r="B126" t="s">
        <v>188</v>
      </c>
      <c r="C126" s="6">
        <f t="shared" ca="1" si="9"/>
        <v>35</v>
      </c>
    </row>
    <row r="127" spans="1:4" x14ac:dyDescent="0.3">
      <c r="A127" t="s">
        <v>180</v>
      </c>
      <c r="B127" t="s">
        <v>189</v>
      </c>
      <c r="C127" s="6">
        <f t="shared" ca="1" si="9"/>
        <v>36</v>
      </c>
    </row>
    <row r="128" spans="1:4" x14ac:dyDescent="0.3">
      <c r="A128" t="s">
        <v>181</v>
      </c>
      <c r="B128" t="s">
        <v>190</v>
      </c>
      <c r="C128" s="6">
        <f t="shared" ca="1" si="9"/>
        <v>37</v>
      </c>
    </row>
    <row r="129" spans="1:3" x14ac:dyDescent="0.3">
      <c r="A129" t="s">
        <v>182</v>
      </c>
      <c r="B129" t="s">
        <v>191</v>
      </c>
      <c r="C129" s="6">
        <f t="shared" ca="1" si="9"/>
        <v>38</v>
      </c>
    </row>
    <row r="130" spans="1:3" x14ac:dyDescent="0.3">
      <c r="A130" t="s">
        <v>271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272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292</v>
      </c>
      <c r="B132" t="s">
        <v>94</v>
      </c>
      <c r="C132" s="6">
        <f t="shared" ref="C132:C135" ca="1" si="45">VLOOKUP(B132,OFFSET(INDIRECT("$A:$B"),0,MATCH(B$1&amp;"_Verify",INDIRECT("$1:$1"),0)-1),2,0)</f>
        <v>13</v>
      </c>
    </row>
    <row r="133" spans="1:3" x14ac:dyDescent="0.3">
      <c r="A133" t="s">
        <v>294</v>
      </c>
      <c r="B133" t="s">
        <v>21</v>
      </c>
      <c r="C133" s="6">
        <f t="shared" ca="1" si="45"/>
        <v>7</v>
      </c>
    </row>
    <row r="134" spans="1:3" x14ac:dyDescent="0.3">
      <c r="A134" t="s">
        <v>293</v>
      </c>
      <c r="B134" t="s">
        <v>94</v>
      </c>
      <c r="C134" s="6">
        <f t="shared" ca="1" si="45"/>
        <v>13</v>
      </c>
    </row>
    <row r="135" spans="1:3" x14ac:dyDescent="0.3">
      <c r="A135" t="s">
        <v>296</v>
      </c>
      <c r="B135" t="s">
        <v>21</v>
      </c>
      <c r="C135" s="6">
        <f t="shared" ca="1" si="45"/>
        <v>7</v>
      </c>
    </row>
    <row r="136" spans="1:3" x14ac:dyDescent="0.3">
      <c r="A136" t="s">
        <v>300</v>
      </c>
      <c r="B136" s="10" t="s">
        <v>540</v>
      </c>
      <c r="C136" s="6">
        <f t="shared" ref="C136" ca="1" si="46">VLOOKUP(B136,OFFSET(INDIRECT("$A:$B"),0,MATCH(B$1&amp;"_Verify",INDIRECT("$1:$1"),0)-1),2,0)</f>
        <v>68</v>
      </c>
    </row>
    <row r="137" spans="1:3" x14ac:dyDescent="0.3">
      <c r="A137" t="s">
        <v>301</v>
      </c>
      <c r="B137" s="10" t="s">
        <v>540</v>
      </c>
      <c r="C137" s="6">
        <f t="shared" ref="C137:C139" ca="1" si="47">VLOOKUP(B137,OFFSET(INDIRECT("$A:$B"),0,MATCH(B$1&amp;"_Verify",INDIRECT("$1:$1"),0)-1),2,0)</f>
        <v>68</v>
      </c>
    </row>
    <row r="138" spans="1:3" x14ac:dyDescent="0.3">
      <c r="A138" t="s">
        <v>302</v>
      </c>
      <c r="B138" t="s">
        <v>94</v>
      </c>
      <c r="C138" s="6">
        <f t="shared" ca="1" si="47"/>
        <v>13</v>
      </c>
    </row>
    <row r="139" spans="1:3" x14ac:dyDescent="0.3">
      <c r="A139" t="s">
        <v>303</v>
      </c>
      <c r="B139" t="s">
        <v>226</v>
      </c>
      <c r="C139" s="6">
        <f t="shared" ca="1" si="47"/>
        <v>15</v>
      </c>
    </row>
    <row r="140" spans="1:3" x14ac:dyDescent="0.3">
      <c r="A140" t="s">
        <v>304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305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308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309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310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311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312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313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315</v>
      </c>
      <c r="B148" t="s">
        <v>241</v>
      </c>
      <c r="C148" s="6">
        <f t="shared" ref="C148:C158" ca="1" si="56">VLOOKUP(B148,OFFSET(INDIRECT("$A:$B"),0,MATCH(B$1&amp;"_Verify",INDIRECT("$1:$1"),0)-1),2,0)</f>
        <v>20</v>
      </c>
    </row>
    <row r="149" spans="1:4" x14ac:dyDescent="0.3">
      <c r="A149" t="s">
        <v>316</v>
      </c>
      <c r="B149" t="s">
        <v>241</v>
      </c>
      <c r="C149" s="6">
        <f t="shared" ca="1" si="56"/>
        <v>20</v>
      </c>
    </row>
    <row r="150" spans="1:4" x14ac:dyDescent="0.3">
      <c r="A150" t="s">
        <v>367</v>
      </c>
      <c r="B150" t="s">
        <v>94</v>
      </c>
      <c r="C150" s="6">
        <f t="shared" ref="C150:C152" ca="1" si="57">VLOOKUP(B150,OFFSET(INDIRECT("$A:$B"),0,MATCH(B$1&amp;"_Verify",INDIRECT("$1:$1"),0)-1),2,0)</f>
        <v>13</v>
      </c>
      <c r="D150" s="6"/>
    </row>
    <row r="151" spans="1:4" x14ac:dyDescent="0.3">
      <c r="A151" t="s">
        <v>369</v>
      </c>
      <c r="B151" t="s">
        <v>340</v>
      </c>
      <c r="C151" s="6">
        <f t="shared" ca="1" si="57"/>
        <v>21</v>
      </c>
    </row>
    <row r="152" spans="1:4" x14ac:dyDescent="0.3">
      <c r="A152" t="s">
        <v>373</v>
      </c>
      <c r="B152" t="s">
        <v>57</v>
      </c>
      <c r="C152" s="6">
        <f t="shared" ca="1" si="57"/>
        <v>11</v>
      </c>
    </row>
    <row r="153" spans="1:4" x14ac:dyDescent="0.3">
      <c r="A153" t="s">
        <v>317</v>
      </c>
      <c r="B153" t="s">
        <v>94</v>
      </c>
      <c r="C153" s="6">
        <f t="shared" ca="1" si="56"/>
        <v>13</v>
      </c>
    </row>
    <row r="154" spans="1:4" x14ac:dyDescent="0.3">
      <c r="A154" t="s">
        <v>319</v>
      </c>
      <c r="B154" t="s">
        <v>21</v>
      </c>
      <c r="C154" s="6">
        <f t="shared" ca="1" si="56"/>
        <v>7</v>
      </c>
    </row>
    <row r="155" spans="1:4" x14ac:dyDescent="0.3">
      <c r="A155" s="10" t="s">
        <v>520</v>
      </c>
      <c r="B155" s="10" t="s">
        <v>94</v>
      </c>
      <c r="C155" s="6">
        <f t="shared" ca="1" si="56"/>
        <v>13</v>
      </c>
      <c r="D155" s="10"/>
    </row>
    <row r="156" spans="1:4" x14ac:dyDescent="0.3">
      <c r="A156" s="10" t="s">
        <v>522</v>
      </c>
      <c r="B156" s="10" t="s">
        <v>21</v>
      </c>
      <c r="C156" s="6">
        <f t="shared" ca="1" si="56"/>
        <v>7</v>
      </c>
      <c r="D156" s="10"/>
    </row>
    <row r="157" spans="1:4" x14ac:dyDescent="0.3">
      <c r="A157" t="s">
        <v>374</v>
      </c>
      <c r="B157" t="s">
        <v>344</v>
      </c>
      <c r="C157" s="6">
        <f t="shared" ca="1" si="56"/>
        <v>61</v>
      </c>
    </row>
    <row r="158" spans="1:4" x14ac:dyDescent="0.3">
      <c r="A158" t="s">
        <v>375</v>
      </c>
      <c r="B158" t="s">
        <v>348</v>
      </c>
      <c r="C158" s="6">
        <f t="shared" ca="1" si="56"/>
        <v>59</v>
      </c>
    </row>
    <row r="159" spans="1:4" x14ac:dyDescent="0.3">
      <c r="A159" t="s">
        <v>320</v>
      </c>
      <c r="B159" t="s">
        <v>242</v>
      </c>
      <c r="C159" s="6">
        <f t="shared" ref="C159:C162" ca="1" si="58">VLOOKUP(B159,OFFSET(INDIRECT("$A:$B"),0,MATCH(B$1&amp;"_Verify",INDIRECT("$1:$1"),0)-1),2,0)</f>
        <v>58</v>
      </c>
    </row>
    <row r="160" spans="1:4" x14ac:dyDescent="0.3">
      <c r="A160" s="10" t="s">
        <v>524</v>
      </c>
      <c r="B160" s="10" t="s">
        <v>242</v>
      </c>
      <c r="C160" s="6">
        <f t="shared" ref="C160" ca="1" si="59">VLOOKUP(B160,OFFSET(INDIRECT("$A:$B"),0,MATCH(B$1&amp;"_Verify",INDIRECT("$1:$1"),0)-1),2,0)</f>
        <v>58</v>
      </c>
      <c r="D160" s="10"/>
    </row>
    <row r="161" spans="1:4" x14ac:dyDescent="0.3">
      <c r="A161" t="s">
        <v>331</v>
      </c>
      <c r="B161" t="s">
        <v>275</v>
      </c>
      <c r="C161" s="6">
        <f t="shared" ca="1" si="58"/>
        <v>40</v>
      </c>
    </row>
    <row r="162" spans="1:4" x14ac:dyDescent="0.3">
      <c r="A162" t="s">
        <v>333</v>
      </c>
      <c r="B162" t="s">
        <v>54</v>
      </c>
      <c r="C162" s="6">
        <f t="shared" ca="1" si="58"/>
        <v>8</v>
      </c>
    </row>
    <row r="163" spans="1:4" x14ac:dyDescent="0.3">
      <c r="A163" t="s">
        <v>322</v>
      </c>
      <c r="B163" t="s">
        <v>276</v>
      </c>
      <c r="C163" s="6">
        <f t="shared" ref="C163" ca="1" si="60">VLOOKUP(B163,OFFSET(INDIRECT("$A:$B"),0,MATCH(B$1&amp;"_Verify",INDIRECT("$1:$1"),0)-1),2,0)</f>
        <v>39</v>
      </c>
    </row>
    <row r="164" spans="1:4" x14ac:dyDescent="0.3">
      <c r="A164" t="s">
        <v>324</v>
      </c>
      <c r="B164" t="s">
        <v>55</v>
      </c>
      <c r="C164" s="6">
        <f t="shared" ref="C164" ca="1" si="61">VLOOKUP(B164,OFFSET(INDIRECT("$A:$B"),0,MATCH(B$1&amp;"_Verify",INDIRECT("$1:$1"),0)-1),2,0)</f>
        <v>9</v>
      </c>
    </row>
    <row r="165" spans="1:4" x14ac:dyDescent="0.3">
      <c r="A165" t="s">
        <v>354</v>
      </c>
      <c r="B165" t="s">
        <v>347</v>
      </c>
      <c r="C165" s="6">
        <f t="shared" ref="C165" ca="1" si="62">VLOOKUP(B165,OFFSET(INDIRECT("$A:$B"),0,MATCH(B$1&amp;"_Verify",INDIRECT("$1:$1"),0)-1),2,0)</f>
        <v>41</v>
      </c>
    </row>
    <row r="166" spans="1:4" x14ac:dyDescent="0.3">
      <c r="A166" t="s">
        <v>355</v>
      </c>
      <c r="B166" t="s">
        <v>286</v>
      </c>
      <c r="C166" s="6">
        <f t="shared" ref="C166" ca="1" si="63">VLOOKUP(B166,OFFSET(INDIRECT("$A:$B"),0,MATCH(B$1&amp;"_Verify",INDIRECT("$1:$1"),0)-1),2,0)</f>
        <v>60</v>
      </c>
    </row>
    <row r="167" spans="1:4" x14ac:dyDescent="0.3">
      <c r="A167" t="s">
        <v>379</v>
      </c>
      <c r="B167" t="s">
        <v>380</v>
      </c>
      <c r="C167" s="6">
        <f t="shared" ref="C167:C169" ca="1" si="64">VLOOKUP(B167,OFFSET(INDIRECT("$A:$B"),0,MATCH(B$1&amp;"_Verify",INDIRECT("$1:$1"),0)-1),2,0)</f>
        <v>62</v>
      </c>
    </row>
    <row r="168" spans="1:4" x14ac:dyDescent="0.3">
      <c r="A168" s="10" t="s">
        <v>530</v>
      </c>
      <c r="B168" s="10" t="s">
        <v>533</v>
      </c>
      <c r="C168" s="6">
        <f t="shared" ca="1" si="64"/>
        <v>66</v>
      </c>
      <c r="D168" s="10"/>
    </row>
    <row r="169" spans="1:4" x14ac:dyDescent="0.3">
      <c r="A169" s="10" t="s">
        <v>532</v>
      </c>
      <c r="B169" s="10" t="s">
        <v>533</v>
      </c>
      <c r="C169" s="6">
        <f t="shared" ca="1" si="64"/>
        <v>66</v>
      </c>
      <c r="D169" s="10"/>
    </row>
    <row r="170" spans="1:4" x14ac:dyDescent="0.3">
      <c r="A170" s="10" t="s">
        <v>546</v>
      </c>
      <c r="B170" s="10" t="s">
        <v>536</v>
      </c>
      <c r="C170" s="6">
        <f t="shared" ref="C170" ca="1" si="65">VLOOKUP(B170,OFFSET(INDIRECT("$A:$B"),0,MATCH(B$1&amp;"_Verify",INDIRECT("$1:$1"),0)-1),2,0)</f>
        <v>67</v>
      </c>
      <c r="D170" s="10"/>
    </row>
    <row r="171" spans="1:4" x14ac:dyDescent="0.3">
      <c r="A171" t="s">
        <v>388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402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390</v>
      </c>
      <c r="B173" t="s">
        <v>385</v>
      </c>
      <c r="C173" s="6">
        <f t="shared" ref="C173:C174" ca="1" si="68">VLOOKUP(B173,OFFSET(INDIRECT("$A:$B"),0,MATCH(B$1&amp;"_Verify",INDIRECT("$1:$1"),0)-1),2,0)</f>
        <v>22</v>
      </c>
    </row>
    <row r="174" spans="1:4" x14ac:dyDescent="0.3">
      <c r="A174" t="s">
        <v>403</v>
      </c>
      <c r="B174" t="s">
        <v>385</v>
      </c>
      <c r="C174" s="6">
        <f t="shared" ca="1" si="68"/>
        <v>22</v>
      </c>
    </row>
  </sheetData>
  <phoneticPr fontId="1" type="noConversion"/>
  <dataValidations count="1">
    <dataValidation type="list" allowBlank="1" showInputMessage="1" showErrorMessage="1" sqref="B2:B1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0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2" ca="1" si="1">IF(NOT(ISBLANK(N3)),N3,
IF(ISBLANK(M3),"",
VLOOKUP(M3,OFFSET(INDIRECT("$A:$B"),0,MATCH(M$1&amp;"_Verify",INDIRECT("$1:$1"),0)-1),2,0)
))</f>
        <v/>
      </c>
      <c r="S3" s="7" t="str">
        <f t="shared" ref="S3:S14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3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3" ca="1" si="46">IF(NOT(ISBLANK(N42)),N42,
IF(ISBLANK(M42),"",
VLOOKUP(M42,OFFSET(INDIRECT("$A:$B"),0,MATCH(M$1&amp;"_Verify",INDIRECT("$1:$1"),0)-1),2,0)
))</f>
        <v/>
      </c>
      <c r="S42" s="7" t="str">
        <f t="shared" ref="S42:S63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0.75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3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0.67500000000000004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3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3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3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3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ref="A61" si="51">B61&amp;"_"&amp;TEXT(D61,"00")</f>
        <v>NormalAttackWeakEnergyShieldRobot_01</v>
      </c>
      <c r="B61" s="10" t="s">
        <v>670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0.1</v>
      </c>
      <c r="O61" s="7" t="str">
        <f t="shared" ref="O61" ca="1" si="52">IF(NOT(ISBLANK(N61)),N61,
IF(ISBLANK(M61),"",
VLOOKUP(M61,OFFSET(INDIRECT("$A:$B"),0,MATCH(M$1&amp;"_Verify",INDIRECT("$1:$1"),0)-1),2,0)
))</f>
        <v/>
      </c>
      <c r="S61" s="7" t="str">
        <f t="shared" ref="S61" ca="1" si="53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5"/>
        <v>NormalAttackEnergyShieldRobot_01</v>
      </c>
      <c r="B62" s="10" t="s">
        <v>482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DelayedBasedDamage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</v>
      </c>
      <c r="J62" s="1">
        <v>3.5</v>
      </c>
      <c r="O62" s="7" t="str">
        <f t="shared" ca="1" si="46"/>
        <v/>
      </c>
      <c r="S62" s="7" t="str">
        <f t="shared" ca="1" si="47"/>
        <v/>
      </c>
      <c r="W62" s="1" t="s">
        <v>671</v>
      </c>
    </row>
    <row r="63" spans="1:23" x14ac:dyDescent="0.3">
      <c r="A63" s="1" t="str">
        <f t="shared" si="45"/>
        <v>NormalAttackIceMagician_01</v>
      </c>
      <c r="B63" s="10" t="s">
        <v>483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46"/>
        <v/>
      </c>
      <c r="S63" s="7" t="str">
        <f t="shared" ca="1" si="47"/>
        <v/>
      </c>
    </row>
    <row r="64" spans="1:23" x14ac:dyDescent="0.3">
      <c r="A64" s="1" t="str">
        <f t="shared" ref="A64" si="54">B64&amp;"_"&amp;TEXT(D64,"00")</f>
        <v>NormalAttackAngelicWarrior_01</v>
      </c>
      <c r="B64" s="10" t="s">
        <v>484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ref="O64" ca="1" si="55">IF(NOT(ISBLANK(N64)),N64,
IF(ISBLANK(M64),"",
VLOOKUP(M64,OFFSET(INDIRECT("$A:$B"),0,MATCH(M$1&amp;"_Verify",INDIRECT("$1:$1"),0)-1),2,0)
))</f>
        <v/>
      </c>
      <c r="S64" s="7" t="str">
        <f t="shared" ref="S64" ca="1" si="56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0"/>
        <v>CallInvincibleTortoise_01</v>
      </c>
      <c r="B65" t="s">
        <v>108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CallAffectorValue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Q65" s="1" t="s">
        <v>225</v>
      </c>
      <c r="S65" s="7">
        <f t="shared" ca="1" si="2"/>
        <v>4</v>
      </c>
      <c r="U65" s="1" t="s">
        <v>107</v>
      </c>
    </row>
    <row r="66" spans="1:23" x14ac:dyDescent="0.3">
      <c r="A66" s="1" t="str">
        <f t="shared" si="0"/>
        <v>InvincibleTortoise_01</v>
      </c>
      <c r="B66" t="s">
        <v>107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InvincibleTortoise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</v>
      </c>
      <c r="O66" s="7" t="str">
        <f t="shared" ca="1" si="1"/>
        <v/>
      </c>
      <c r="S66" s="7" t="str">
        <f t="shared" ca="1" si="2"/>
        <v/>
      </c>
      <c r="T66" s="1" t="s">
        <v>109</v>
      </c>
      <c r="U66" s="1" t="s">
        <v>110</v>
      </c>
    </row>
    <row r="67" spans="1:23" x14ac:dyDescent="0.3">
      <c r="A67" s="1" t="str">
        <f t="shared" si="0"/>
        <v>CountBarrier5Times_01</v>
      </c>
      <c r="B67" t="s">
        <v>115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CountBarrier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P67" s="1">
        <v>5</v>
      </c>
      <c r="S67" s="7" t="str">
        <f t="shared" ca="1" si="2"/>
        <v/>
      </c>
      <c r="V67" s="1" t="s">
        <v>116</v>
      </c>
    </row>
    <row r="68" spans="1:23" x14ac:dyDescent="0.3">
      <c r="A68" s="1" t="str">
        <f t="shared" si="0"/>
        <v>CallBurrowNinjaAssassin_01</v>
      </c>
      <c r="B68" t="s">
        <v>120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117</v>
      </c>
    </row>
    <row r="69" spans="1:23" x14ac:dyDescent="0.3">
      <c r="A69" s="1" t="str">
        <f t="shared" si="0"/>
        <v>BurrowNinjaAssassin_01</v>
      </c>
      <c r="B69" t="s">
        <v>117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Burrow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K69" s="1">
        <v>0.5</v>
      </c>
      <c r="L69" s="1">
        <v>1</v>
      </c>
      <c r="O69" s="7" t="str">
        <f t="shared" ca="1" si="1"/>
        <v/>
      </c>
      <c r="P69" s="1">
        <v>2</v>
      </c>
      <c r="S69" s="7" t="str">
        <f t="shared" ca="1" si="2"/>
        <v/>
      </c>
      <c r="T69" s="1" t="s">
        <v>130</v>
      </c>
      <c r="U69" s="1" t="s">
        <v>131</v>
      </c>
      <c r="V69" s="1" t="s">
        <v>132</v>
      </c>
      <c r="W69" s="1" t="s">
        <v>133</v>
      </c>
    </row>
    <row r="70" spans="1:23" x14ac:dyDescent="0.3">
      <c r="A70" s="1" t="str">
        <f t="shared" si="0"/>
        <v>RushPigPet_01</v>
      </c>
      <c r="B70" s="10" t="s">
        <v>554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0</v>
      </c>
      <c r="N70" s="1">
        <v>1</v>
      </c>
      <c r="O70" s="7">
        <f t="shared" ca="1" si="1"/>
        <v>1</v>
      </c>
      <c r="P70" s="1">
        <v>-1</v>
      </c>
      <c r="S70" s="7" t="str">
        <f t="shared" ca="1" si="2"/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RushPigPet_Purple_01</v>
      </c>
      <c r="B71" s="10" t="s">
        <v>601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100</v>
      </c>
      <c r="N71" s="1">
        <v>3</v>
      </c>
      <c r="O71" s="7">
        <f t="shared" ref="O71" ca="1" si="58">IF(NOT(ISBLANK(N71)),N71,
IF(ISBLANK(M71),"",
VLOOKUP(M71,OFFSET(INDIRECT("$A:$B"),0,MATCH(M$1&amp;"_Verify",INDIRECT("$1:$1"),0)-1),2,0)
))</f>
        <v>3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RushPolygonalMetalon_Green_01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1</v>
      </c>
      <c r="K72" s="1">
        <v>0</v>
      </c>
      <c r="L72" s="1">
        <v>0</v>
      </c>
      <c r="N72" s="1">
        <v>1</v>
      </c>
      <c r="O72" s="7">
        <f t="shared" ref="O72" ca="1" si="61">IF(NOT(ISBLANK(N72)),N72,
IF(ISBLANK(M72),"",
VLOOKUP(M72,OFFSET(INDIRECT("$A:$B"),0,MATCH(M$1&amp;"_Verify",INDIRECT("$1:$1"),0)-1),2,0)
))</f>
        <v>1</v>
      </c>
      <c r="P72" s="1">
        <v>250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" si="63">B73&amp;"_"&amp;TEXT(D73,"00")</f>
        <v>RushCuteUniq_01</v>
      </c>
      <c r="B73" s="10" t="s">
        <v>567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6.5</v>
      </c>
      <c r="J73" s="1">
        <v>2.5</v>
      </c>
      <c r="K73" s="1">
        <v>1</v>
      </c>
      <c r="L73" s="1">
        <v>0</v>
      </c>
      <c r="N73" s="1">
        <v>0</v>
      </c>
      <c r="O73" s="7">
        <f t="shared" ref="O73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:A76" si="66">B74&amp;"_"&amp;TEXT(D74,"00")</f>
        <v>RushRobotSphere_01</v>
      </c>
      <c r="B74" s="10" t="s">
        <v>568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2</v>
      </c>
      <c r="K74" s="1">
        <v>5</v>
      </c>
      <c r="L74" s="1">
        <v>0</v>
      </c>
      <c r="N74" s="1">
        <v>0</v>
      </c>
      <c r="O74" s="7">
        <f t="shared" ref="O74:O76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:S76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(3/2)*1.25/1.25</f>
        <v>1.5</v>
      </c>
    </row>
    <row r="75" spans="1:23" x14ac:dyDescent="0.3">
      <c r="A75" s="1" t="str">
        <f t="shared" si="66"/>
        <v>SlowDebuffCyc_01</v>
      </c>
      <c r="B75" s="10" t="s">
        <v>588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AddActorState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7" t="str">
        <f t="shared" ca="1" si="67"/>
        <v/>
      </c>
      <c r="S75" s="7" t="str">
        <f t="shared" ca="1" si="68"/>
        <v/>
      </c>
      <c r="T75" s="1" t="s">
        <v>589</v>
      </c>
    </row>
    <row r="76" spans="1:23" x14ac:dyDescent="0.3">
      <c r="A76" s="1" t="str">
        <f t="shared" si="66"/>
        <v>AS_SlowCyc_01</v>
      </c>
      <c r="B76" s="1" t="s">
        <v>590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-0.5</v>
      </c>
      <c r="M76" s="1" t="s">
        <v>156</v>
      </c>
      <c r="O76" s="7">
        <f t="shared" ca="1" si="67"/>
        <v>10</v>
      </c>
      <c r="R76" s="1">
        <v>1</v>
      </c>
      <c r="S76" s="7">
        <f t="shared" ca="1" si="68"/>
        <v>1</v>
      </c>
      <c r="W76" s="1" t="s">
        <v>599</v>
      </c>
    </row>
    <row r="77" spans="1:23" x14ac:dyDescent="0.3">
      <c r="A77" s="1" t="str">
        <f t="shared" ref="A77" si="69">B77&amp;"_"&amp;TEXT(D77,"00")</f>
        <v>TeleportWarAssassin_01</v>
      </c>
      <c r="B77" s="1" t="s">
        <v>596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J77" s="1">
        <v>1.5</v>
      </c>
      <c r="N77" s="1">
        <v>0</v>
      </c>
      <c r="O77" s="7">
        <f t="shared" ref="O77" ca="1" si="70">IF(NOT(ISBLANK(N77)),N77,
IF(ISBLANK(M77),"",
VLOOKUP(M77,OFFSET(INDIRECT("$A:$B"),0,MATCH(M$1&amp;"_Verify",INDIRECT("$1:$1"),0)-1),2,0)
))</f>
        <v>0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" si="72">B78&amp;"_"&amp;TEXT(D78,"00")</f>
        <v>TeleportZippermouth_Green_01</v>
      </c>
      <c r="B78" s="1" t="s">
        <v>612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K78" s="1">
        <v>0</v>
      </c>
      <c r="L78" s="1">
        <v>0</v>
      </c>
      <c r="N78" s="1">
        <v>1</v>
      </c>
      <c r="O78" s="7">
        <f t="shared" ref="O78" ca="1" si="73">IF(NOT(ISBLANK(N78)),N78,
IF(ISBLANK(M78),"",
VLOOKUP(M78,OFFSET(INDIRECT("$A:$B"),0,MATCH(M$1&amp;"_Verify",INDIRECT("$1:$1"),0)-1),2,0)
))</f>
        <v>1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:A80" si="75">B79&amp;"_"&amp;TEXT(D79,"00")</f>
        <v>RotateZippermouth_Green_01</v>
      </c>
      <c r="B79" s="1" t="s">
        <v>614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Rotate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</v>
      </c>
      <c r="J79" s="1">
        <v>360</v>
      </c>
      <c r="O79" s="7" t="str">
        <f t="shared" ref="O79:O80" ca="1" si="76">IF(NOT(ISBLANK(N79)),N79,
IF(ISBLANK(M79),"",
VLOOKUP(M79,OFFSET(INDIRECT("$A:$B"),0,MATCH(M$1&amp;"_Verify",INDIRECT("$1:$1"),0)-1),2,0)
))</f>
        <v/>
      </c>
      <c r="S79" s="7" t="str">
        <f t="shared" ref="S79:S80" ca="1" si="77">IF(NOT(ISBLANK(R79)),R79,
IF(ISBLANK(Q79),"",
VLOOKUP(Q79,OFFSET(INDIRECT("$A:$B"),0,MATCH(Q$1&amp;"_Verify",INDIRECT("$1:$1"),0)-1),2,0)
))</f>
        <v/>
      </c>
      <c r="T79" s="1" t="s">
        <v>616</v>
      </c>
    </row>
    <row r="80" spans="1:23" x14ac:dyDescent="0.3">
      <c r="A80" s="1" t="str">
        <f t="shared" si="75"/>
        <v>TeleportOneEyedWizard_BlueClose_01</v>
      </c>
      <c r="B80" s="1" t="s">
        <v>621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2</v>
      </c>
      <c r="O80" s="7">
        <f t="shared" ca="1" si="76"/>
        <v>2</v>
      </c>
      <c r="S80" s="7" t="str">
        <f t="shared" ca="1" si="77"/>
        <v/>
      </c>
      <c r="T80" s="1" t="s">
        <v>624</v>
      </c>
      <c r="U80" s="1" t="s">
        <v>635</v>
      </c>
      <c r="W80" s="1" t="s">
        <v>598</v>
      </c>
    </row>
    <row r="81" spans="1:23" x14ac:dyDescent="0.3">
      <c r="A81" s="1" t="str">
        <f t="shared" ref="A81:A82" si="78">B81&amp;"_"&amp;TEXT(D81,"00")</f>
        <v>TeleportOneEyedWizard_BlueFar_01</v>
      </c>
      <c r="B81" s="1" t="s">
        <v>622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3</v>
      </c>
      <c r="O81" s="7">
        <f t="shared" ref="O81:O82" ca="1" si="79">IF(NOT(ISBLANK(N81)),N81,
IF(ISBLANK(M81),"",
VLOOKUP(M81,OFFSET(INDIRECT("$A:$B"),0,MATCH(M$1&amp;"_Verify",INDIRECT("$1:$1"),0)-1),2,0)
))</f>
        <v>3</v>
      </c>
      <c r="S81" s="7" t="str">
        <f t="shared" ref="S81:S82" ca="1" si="80">IF(NOT(ISBLANK(R81)),R81,
IF(ISBLANK(Q81),"",
VLOOKUP(Q81,OFFSET(INDIRECT("$A:$B"),0,MATCH(Q$1&amp;"_Verify",INDIRECT("$1:$1"),0)-1),2,0)
))</f>
        <v/>
      </c>
      <c r="T81" s="1" t="s">
        <v>625</v>
      </c>
      <c r="U81" s="1" t="s">
        <v>635</v>
      </c>
      <c r="W81" s="1" t="s">
        <v>598</v>
      </c>
    </row>
    <row r="82" spans="1:23" x14ac:dyDescent="0.3">
      <c r="A82" s="1" t="str">
        <f t="shared" si="78"/>
        <v>RushHeavyKnight_YellowFirst_01</v>
      </c>
      <c r="B82" s="10" t="s">
        <v>627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2</v>
      </c>
      <c r="L82" s="1">
        <v>0</v>
      </c>
      <c r="N82" s="1">
        <v>1</v>
      </c>
      <c r="O82" s="7">
        <f t="shared" ca="1" si="79"/>
        <v>1</v>
      </c>
      <c r="P82" s="1">
        <v>-1</v>
      </c>
      <c r="S82" s="7" t="str">
        <f t="shared" ca="1" si="80"/>
        <v/>
      </c>
      <c r="T82" s="1" t="s">
        <v>633</v>
      </c>
      <c r="U82" s="1">
        <v>1.5</v>
      </c>
    </row>
    <row r="83" spans="1:23" x14ac:dyDescent="0.3">
      <c r="A83" s="1" t="str">
        <f t="shared" ref="A83:A85" si="81">B83&amp;"_"&amp;TEXT(D83,"00")</f>
        <v>RushHeavyKnight_YellowSecond_01</v>
      </c>
      <c r="B83" s="10" t="s">
        <v>631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1</v>
      </c>
      <c r="L83" s="1">
        <v>0</v>
      </c>
      <c r="N83" s="1">
        <v>1</v>
      </c>
      <c r="O83" s="7">
        <f t="shared" ref="O83:O85" ca="1" si="82">IF(NOT(ISBLANK(N83)),N83,
IF(ISBLANK(M83),"",
VLOOKUP(M83,OFFSET(INDIRECT("$A:$B"),0,MATCH(M$1&amp;"_Verify",INDIRECT("$1:$1"),0)-1),2,0)
))</f>
        <v>1</v>
      </c>
      <c r="P83" s="1">
        <v>-1</v>
      </c>
      <c r="S83" s="7" t="str">
        <f t="shared" ref="S83:S84" ca="1" si="83">IF(NOT(ISBLANK(R83)),R83,
IF(ISBLANK(Q83),"",
VLOOKUP(Q83,OFFSET(INDIRECT("$A:$B"),0,MATCH(Q$1&amp;"_Verify",INDIRECT("$1:$1"),0)-1),2,0)
))</f>
        <v/>
      </c>
      <c r="T83" s="1" t="s">
        <v>634</v>
      </c>
      <c r="U83" s="1">
        <v>1.5</v>
      </c>
    </row>
    <row r="84" spans="1:23" x14ac:dyDescent="0.3">
      <c r="A84" s="1" t="str">
        <f t="shared" si="81"/>
        <v>RushHeavyKnight_YellowThird_01</v>
      </c>
      <c r="B84" s="10" t="s">
        <v>632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0.2</v>
      </c>
      <c r="K84" s="1">
        <v>-3</v>
      </c>
      <c r="L84" s="1">
        <v>0</v>
      </c>
      <c r="N84" s="1">
        <v>1</v>
      </c>
      <c r="O84" s="7">
        <f t="shared" ca="1" si="82"/>
        <v>1</v>
      </c>
      <c r="P84" s="1">
        <v>200</v>
      </c>
      <c r="S84" s="7" t="str">
        <f t="shared" ca="1" si="83"/>
        <v/>
      </c>
      <c r="T84" s="1" t="s">
        <v>555</v>
      </c>
      <c r="U84" s="1">
        <v>1.5</v>
      </c>
    </row>
    <row r="85" spans="1:23" x14ac:dyDescent="0.3">
      <c r="A85" s="1" t="str">
        <f t="shared" si="81"/>
        <v>AddForceCommon_01</v>
      </c>
      <c r="B85" s="10" t="s">
        <v>639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N85" s="1">
        <v>0</v>
      </c>
      <c r="O85" s="7">
        <f t="shared" ca="1" si="82"/>
        <v>0</v>
      </c>
    </row>
    <row r="86" spans="1:23" x14ac:dyDescent="0.3">
      <c r="A86" s="1" t="str">
        <f t="shared" ref="A86" si="84">B86&amp;"_"&amp;TEXT(D86,"00")</f>
        <v>AddForceCommonWeak_01</v>
      </c>
      <c r="B86" s="10" t="s">
        <v>645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</v>
      </c>
      <c r="N86" s="1">
        <v>0</v>
      </c>
      <c r="O86" s="7">
        <f t="shared" ref="O86" ca="1" si="85">IF(NOT(ISBLANK(N86)),N86,
IF(ISBLANK(M86),"",
VLOOKUP(M86,OFFSET(INDIRECT("$A:$B"),0,MATCH(M$1&amp;"_Verify",INDIRECT("$1:$1"),0)-1),2,0)
))</f>
        <v>0</v>
      </c>
    </row>
    <row r="87" spans="1:23" x14ac:dyDescent="0.3">
      <c r="A87" s="1" t="str">
        <f t="shared" ref="A87:A88" si="86">B87&amp;"_"&amp;TEXT(D87,"00")</f>
        <v>AddForceCommonStrong_01</v>
      </c>
      <c r="B87" s="10" t="s">
        <v>647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N87" s="1">
        <v>0</v>
      </c>
      <c r="O87" s="7">
        <f t="shared" ref="O87:O88" ca="1" si="87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si="86"/>
        <v>SuicidePolygonalMagma_Blue_01</v>
      </c>
      <c r="B88" s="10" t="s">
        <v>662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Suicide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N88" s="1">
        <v>1</v>
      </c>
      <c r="O88" s="7">
        <f t="shared" ca="1" si="87"/>
        <v>1</v>
      </c>
      <c r="S88" s="7" t="str">
        <f t="shared" ref="S88" ca="1" si="88">IF(NOT(ISBLANK(R88)),R88,
IF(ISBLANK(Q88),"",
VLOOKUP(Q88,OFFSET(INDIRECT("$A:$B"),0,MATCH(Q$1&amp;"_Verify",INDIRECT("$1:$1"),0)-1),2,0)
))</f>
        <v/>
      </c>
      <c r="T88" s="1" t="s">
        <v>658</v>
      </c>
    </row>
    <row r="89" spans="1:23" x14ac:dyDescent="0.3">
      <c r="A89" s="1" t="str">
        <f t="shared" si="0"/>
        <v>LP_Atk_01</v>
      </c>
      <c r="B89" s="1" t="s">
        <v>256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3" x14ac:dyDescent="0.3">
      <c r="A90" s="1" t="str">
        <f t="shared" si="0"/>
        <v>LP_Atk_02</v>
      </c>
      <c r="B90" s="1" t="s">
        <v>256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ref="A91:A99" si="89">B91&amp;"_"&amp;TEXT(D91,"00")</f>
        <v>LP_Atk_03</v>
      </c>
      <c r="B91" s="1" t="s">
        <v>256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0.49500000000000005</v>
      </c>
      <c r="M91" s="1" t="s">
        <v>164</v>
      </c>
      <c r="N91" s="6"/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89"/>
        <v>LP_Atk_04</v>
      </c>
      <c r="B92" s="1" t="s">
        <v>256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0.69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89"/>
        <v>LP_Atk_05</v>
      </c>
      <c r="B93" s="1" t="s">
        <v>256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0.89999999999999991</v>
      </c>
      <c r="M93" s="1" t="s">
        <v>164</v>
      </c>
      <c r="O93" s="7">
        <f ca="1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3" x14ac:dyDescent="0.3">
      <c r="A94" s="1" t="str">
        <f t="shared" si="89"/>
        <v>LP_Atk_06</v>
      </c>
      <c r="B94" s="1" t="s">
        <v>256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1.125</v>
      </c>
      <c r="M94" s="1" t="s">
        <v>164</v>
      </c>
      <c r="O94" s="7">
        <f t="shared" ref="O94:O145" ca="1" si="90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89"/>
        <v>LP_Atk_07</v>
      </c>
      <c r="B95" s="1" t="s">
        <v>256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1.3650000000000002</v>
      </c>
      <c r="M95" s="1" t="s">
        <v>164</v>
      </c>
      <c r="O95" s="7">
        <f t="shared" ca="1" si="90"/>
        <v>19</v>
      </c>
      <c r="S95" s="7" t="str">
        <f t="shared" ca="1" si="2"/>
        <v/>
      </c>
    </row>
    <row r="96" spans="1:23" x14ac:dyDescent="0.3">
      <c r="A96" s="1" t="str">
        <f t="shared" si="89"/>
        <v>LP_Atk_08</v>
      </c>
      <c r="B96" s="1" t="s">
        <v>256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1.62</v>
      </c>
      <c r="M96" s="1" t="s">
        <v>164</v>
      </c>
      <c r="O96" s="7">
        <f t="shared" ca="1" si="90"/>
        <v>19</v>
      </c>
      <c r="S96" s="7" t="str">
        <f t="shared" ca="1" si="2"/>
        <v/>
      </c>
    </row>
    <row r="97" spans="1:19" x14ac:dyDescent="0.3">
      <c r="A97" s="1" t="str">
        <f t="shared" si="89"/>
        <v>LP_Atk_09</v>
      </c>
      <c r="B97" s="1" t="s">
        <v>256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1.89</v>
      </c>
      <c r="M97" s="1" t="s">
        <v>164</v>
      </c>
      <c r="O97" s="7">
        <f t="shared" ca="1" si="90"/>
        <v>19</v>
      </c>
      <c r="S97" s="7" t="str">
        <f t="shared" ca="1" si="2"/>
        <v/>
      </c>
    </row>
    <row r="98" spans="1:19" x14ac:dyDescent="0.3">
      <c r="A98" s="1" t="str">
        <f t="shared" si="89"/>
        <v>LP_AtkBetter_01</v>
      </c>
      <c r="B98" s="1" t="s">
        <v>257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0.25</v>
      </c>
      <c r="M98" s="1" t="s">
        <v>164</v>
      </c>
      <c r="O98" s="7">
        <f t="shared" ca="1" si="90"/>
        <v>19</v>
      </c>
      <c r="S98" s="7" t="str">
        <f t="shared" ca="1" si="2"/>
        <v/>
      </c>
    </row>
    <row r="99" spans="1:19" x14ac:dyDescent="0.3">
      <c r="A99" s="1" t="str">
        <f t="shared" si="89"/>
        <v>LP_AtkBetter_02</v>
      </c>
      <c r="B99" s="1" t="s">
        <v>257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0.52500000000000002</v>
      </c>
      <c r="M99" s="1" t="s">
        <v>164</v>
      </c>
      <c r="O99" s="7">
        <f t="shared" ca="1" si="90"/>
        <v>19</v>
      </c>
      <c r="S99" s="7" t="str">
        <f t="shared" ca="1" si="2"/>
        <v/>
      </c>
    </row>
    <row r="100" spans="1:19" x14ac:dyDescent="0.3">
      <c r="A100" s="1" t="str">
        <f t="shared" ref="A100:A120" si="91">B100&amp;"_"&amp;TEXT(D100,"00")</f>
        <v>LP_AtkBetter_03</v>
      </c>
      <c r="B100" s="1" t="s">
        <v>257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0.82500000000000007</v>
      </c>
      <c r="M100" s="1" t="s">
        <v>164</v>
      </c>
      <c r="O100" s="7">
        <f t="shared" ca="1" si="90"/>
        <v>19</v>
      </c>
      <c r="S100" s="7" t="str">
        <f t="shared" ca="1" si="2"/>
        <v/>
      </c>
    </row>
    <row r="101" spans="1:19" x14ac:dyDescent="0.3">
      <c r="A101" s="1" t="str">
        <f t="shared" si="91"/>
        <v>LP_AtkBetter_04</v>
      </c>
      <c r="B101" s="1" t="s">
        <v>257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1.1499999999999999</v>
      </c>
      <c r="M101" s="1" t="s">
        <v>164</v>
      </c>
      <c r="O101" s="7">
        <f t="shared" ca="1" si="90"/>
        <v>19</v>
      </c>
      <c r="S101" s="7" t="str">
        <f t="shared" ca="1" si="2"/>
        <v/>
      </c>
    </row>
    <row r="102" spans="1:19" x14ac:dyDescent="0.3">
      <c r="A102" s="1" t="str">
        <f t="shared" si="91"/>
        <v>LP_AtkBetter_05</v>
      </c>
      <c r="B102" s="1" t="s">
        <v>257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1.5</v>
      </c>
      <c r="M102" s="1" t="s">
        <v>164</v>
      </c>
      <c r="O102" s="7">
        <f t="shared" ca="1" si="90"/>
        <v>19</v>
      </c>
      <c r="S102" s="7" t="str">
        <f t="shared" ca="1" si="2"/>
        <v/>
      </c>
    </row>
    <row r="103" spans="1:19" x14ac:dyDescent="0.3">
      <c r="A103" s="1" t="str">
        <f t="shared" si="91"/>
        <v>LP_AtkBetter_06</v>
      </c>
      <c r="B103" s="1" t="s">
        <v>257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1.875</v>
      </c>
      <c r="M103" s="1" t="s">
        <v>164</v>
      </c>
      <c r="O103" s="7">
        <f t="shared" ca="1" si="90"/>
        <v>19</v>
      </c>
      <c r="S103" s="7" t="str">
        <f t="shared" ca="1" si="2"/>
        <v/>
      </c>
    </row>
    <row r="104" spans="1:19" x14ac:dyDescent="0.3">
      <c r="A104" s="1" t="str">
        <f t="shared" si="91"/>
        <v>LP_AtkBetter_07</v>
      </c>
      <c r="B104" s="1" t="s">
        <v>257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2.2749999999999999</v>
      </c>
      <c r="M104" s="1" t="s">
        <v>164</v>
      </c>
      <c r="O104" s="7">
        <f t="shared" ca="1" si="90"/>
        <v>19</v>
      </c>
      <c r="S104" s="7" t="str">
        <f t="shared" ca="1" si="2"/>
        <v/>
      </c>
    </row>
    <row r="105" spans="1:19" x14ac:dyDescent="0.3">
      <c r="A105" s="1" t="str">
        <f t="shared" si="91"/>
        <v>LP_AtkBetter_08</v>
      </c>
      <c r="B105" s="1" t="s">
        <v>257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2.7</v>
      </c>
      <c r="M105" s="1" t="s">
        <v>164</v>
      </c>
      <c r="O105" s="7">
        <f t="shared" ca="1" si="90"/>
        <v>19</v>
      </c>
      <c r="S105" s="7" t="str">
        <f t="shared" ca="1" si="2"/>
        <v/>
      </c>
    </row>
    <row r="106" spans="1:19" x14ac:dyDescent="0.3">
      <c r="A106" s="1" t="str">
        <f t="shared" si="91"/>
        <v>LP_AtkBetter_09</v>
      </c>
      <c r="B106" s="1" t="s">
        <v>257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3.15</v>
      </c>
      <c r="M106" s="1" t="s">
        <v>164</v>
      </c>
      <c r="O106" s="7">
        <f t="shared" ca="1" si="90"/>
        <v>19</v>
      </c>
      <c r="S106" s="7" t="str">
        <f t="shared" ca="1" si="2"/>
        <v/>
      </c>
    </row>
    <row r="107" spans="1:19" x14ac:dyDescent="0.3">
      <c r="A107" s="1" t="str">
        <f t="shared" si="91"/>
        <v>LP_AtkBest_01</v>
      </c>
      <c r="B107" s="1" t="s">
        <v>258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0.45</v>
      </c>
      <c r="M107" s="1" t="s">
        <v>164</v>
      </c>
      <c r="O107" s="7">
        <f t="shared" ca="1" si="90"/>
        <v>19</v>
      </c>
      <c r="S107" s="7" t="str">
        <f t="shared" ca="1" si="2"/>
        <v/>
      </c>
    </row>
    <row r="108" spans="1:19" x14ac:dyDescent="0.3">
      <c r="A108" s="1" t="str">
        <f t="shared" ref="A108:A109" si="92">B108&amp;"_"&amp;TEXT(D108,"00")</f>
        <v>LP_AtkBest_02</v>
      </c>
      <c r="B108" s="1" t="s">
        <v>258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0.94500000000000006</v>
      </c>
      <c r="M108" s="1" t="s">
        <v>164</v>
      </c>
      <c r="O108" s="7">
        <f t="shared" ref="O108:O109" ca="1" si="93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19" x14ac:dyDescent="0.3">
      <c r="A109" s="1" t="str">
        <f t="shared" si="92"/>
        <v>LP_AtkBest_03</v>
      </c>
      <c r="B109" s="1" t="s">
        <v>258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1.4850000000000003</v>
      </c>
      <c r="M109" s="1" t="s">
        <v>164</v>
      </c>
      <c r="O109" s="7">
        <f t="shared" ca="1" si="93"/>
        <v>19</v>
      </c>
      <c r="S109" s="7" t="str">
        <f t="shared" ca="1" si="2"/>
        <v/>
      </c>
    </row>
    <row r="110" spans="1:19" x14ac:dyDescent="0.3">
      <c r="A110" s="1" t="str">
        <f t="shared" si="91"/>
        <v>LP_AtkSpeed_01</v>
      </c>
      <c r="B110" s="1" t="s">
        <v>259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30" si="94">J89*4.75/6</f>
        <v>0.11875000000000001</v>
      </c>
      <c r="M110" s="1" t="s">
        <v>149</v>
      </c>
      <c r="O110" s="7">
        <f t="shared" ca="1" si="90"/>
        <v>3</v>
      </c>
      <c r="S110" s="7" t="str">
        <f t="shared" ca="1" si="2"/>
        <v/>
      </c>
    </row>
    <row r="111" spans="1:19" x14ac:dyDescent="0.3">
      <c r="A111" s="1" t="str">
        <f t="shared" si="91"/>
        <v>LP_AtkSpeed_02</v>
      </c>
      <c r="B111" s="1" t="s">
        <v>259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4"/>
        <v>0.24937500000000001</v>
      </c>
      <c r="M111" s="1" t="s">
        <v>149</v>
      </c>
      <c r="O111" s="7">
        <f t="shared" ca="1" si="90"/>
        <v>3</v>
      </c>
      <c r="S111" s="7" t="str">
        <f t="shared" ca="1" si="2"/>
        <v/>
      </c>
    </row>
    <row r="112" spans="1:19" x14ac:dyDescent="0.3">
      <c r="A112" s="1" t="str">
        <f t="shared" si="91"/>
        <v>LP_AtkSpeed_03</v>
      </c>
      <c r="B112" s="1" t="s">
        <v>259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4"/>
        <v>0.39187500000000003</v>
      </c>
      <c r="M112" s="1" t="s">
        <v>149</v>
      </c>
      <c r="O112" s="7">
        <f t="shared" ca="1" si="90"/>
        <v>3</v>
      </c>
      <c r="S112" s="7" t="str">
        <f t="shared" ca="1" si="2"/>
        <v/>
      </c>
    </row>
    <row r="113" spans="1:19" x14ac:dyDescent="0.3">
      <c r="A113" s="1" t="str">
        <f t="shared" si="91"/>
        <v>LP_AtkSpeed_04</v>
      </c>
      <c r="B113" s="1" t="s">
        <v>259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4"/>
        <v>0.54625000000000001</v>
      </c>
      <c r="M113" s="1" t="s">
        <v>149</v>
      </c>
      <c r="O113" s="7">
        <f t="shared" ca="1" si="90"/>
        <v>3</v>
      </c>
      <c r="S113" s="7" t="str">
        <f t="shared" ca="1" si="2"/>
        <v/>
      </c>
    </row>
    <row r="114" spans="1:19" x14ac:dyDescent="0.3">
      <c r="A114" s="1" t="str">
        <f t="shared" si="91"/>
        <v>LP_AtkSpeed_05</v>
      </c>
      <c r="B114" s="1" t="s">
        <v>259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4"/>
        <v>0.71249999999999991</v>
      </c>
      <c r="M114" s="1" t="s">
        <v>149</v>
      </c>
      <c r="O114" s="7">
        <f t="shared" ca="1" si="90"/>
        <v>3</v>
      </c>
      <c r="S114" s="7" t="str">
        <f t="shared" ca="1" si="2"/>
        <v/>
      </c>
    </row>
    <row r="115" spans="1:19" x14ac:dyDescent="0.3">
      <c r="A115" s="1" t="str">
        <f t="shared" si="91"/>
        <v>LP_AtkSpeed_06</v>
      </c>
      <c r="B115" s="1" t="s">
        <v>259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4"/>
        <v>0.890625</v>
      </c>
      <c r="M115" s="1" t="s">
        <v>149</v>
      </c>
      <c r="O115" s="7">
        <f t="shared" ca="1" si="90"/>
        <v>3</v>
      </c>
      <c r="S115" s="7" t="str">
        <f t="shared" ca="1" si="2"/>
        <v/>
      </c>
    </row>
    <row r="116" spans="1:19" x14ac:dyDescent="0.3">
      <c r="A116" s="1" t="str">
        <f t="shared" si="91"/>
        <v>LP_AtkSpeed_07</v>
      </c>
      <c r="B116" s="1" t="s">
        <v>259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4"/>
        <v>1.0806250000000002</v>
      </c>
      <c r="M116" s="1" t="s">
        <v>149</v>
      </c>
      <c r="O116" s="7">
        <f t="shared" ca="1" si="90"/>
        <v>3</v>
      </c>
      <c r="S116" s="7" t="str">
        <f t="shared" ca="1" si="2"/>
        <v/>
      </c>
    </row>
    <row r="117" spans="1:19" x14ac:dyDescent="0.3">
      <c r="A117" s="1" t="str">
        <f t="shared" si="91"/>
        <v>LP_AtkSpeed_08</v>
      </c>
      <c r="B117" s="1" t="s">
        <v>259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4"/>
        <v>1.2825</v>
      </c>
      <c r="M117" s="1" t="s">
        <v>149</v>
      </c>
      <c r="O117" s="7">
        <f t="shared" ca="1" si="90"/>
        <v>3</v>
      </c>
      <c r="S117" s="7" t="str">
        <f t="shared" ca="1" si="2"/>
        <v/>
      </c>
    </row>
    <row r="118" spans="1:19" x14ac:dyDescent="0.3">
      <c r="A118" s="1" t="str">
        <f t="shared" si="91"/>
        <v>LP_AtkSpeed_09</v>
      </c>
      <c r="B118" s="1" t="s">
        <v>259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4"/>
        <v>1.4962499999999999</v>
      </c>
      <c r="M118" s="1" t="s">
        <v>149</v>
      </c>
      <c r="O118" s="7">
        <f t="shared" ca="1" si="90"/>
        <v>3</v>
      </c>
      <c r="S118" s="7" t="str">
        <f t="shared" ca="1" si="2"/>
        <v/>
      </c>
    </row>
    <row r="119" spans="1:19" x14ac:dyDescent="0.3">
      <c r="A119" s="1" t="str">
        <f t="shared" si="91"/>
        <v>LP_AtkSpeedBetter_01</v>
      </c>
      <c r="B119" s="1" t="s">
        <v>260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4"/>
        <v>0.19791666666666666</v>
      </c>
      <c r="M119" s="1" t="s">
        <v>149</v>
      </c>
      <c r="O119" s="7">
        <f t="shared" ca="1" si="90"/>
        <v>3</v>
      </c>
      <c r="S119" s="7" t="str">
        <f t="shared" ca="1" si="2"/>
        <v/>
      </c>
    </row>
    <row r="120" spans="1:19" x14ac:dyDescent="0.3">
      <c r="A120" s="1" t="str">
        <f t="shared" si="91"/>
        <v>LP_AtkSpeedBetter_02</v>
      </c>
      <c r="B120" s="1" t="s">
        <v>260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4"/>
        <v>0.41562499999999997</v>
      </c>
      <c r="M120" s="1" t="s">
        <v>149</v>
      </c>
      <c r="O120" s="7">
        <f t="shared" ca="1" si="90"/>
        <v>3</v>
      </c>
      <c r="S120" s="7" t="str">
        <f t="shared" ca="1" si="2"/>
        <v/>
      </c>
    </row>
    <row r="121" spans="1:19" x14ac:dyDescent="0.3">
      <c r="A121" s="1" t="str">
        <f t="shared" ref="A121:A141" si="95">B121&amp;"_"&amp;TEXT(D121,"00")</f>
        <v>LP_AtkSpeedBetter_03</v>
      </c>
      <c r="B121" s="1" t="s">
        <v>260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4"/>
        <v>0.65312500000000007</v>
      </c>
      <c r="M121" s="1" t="s">
        <v>149</v>
      </c>
      <c r="O121" s="7">
        <f t="shared" ca="1" si="90"/>
        <v>3</v>
      </c>
      <c r="S121" s="7" t="str">
        <f t="shared" ca="1" si="2"/>
        <v/>
      </c>
    </row>
    <row r="122" spans="1:19" x14ac:dyDescent="0.3">
      <c r="A122" s="1" t="str">
        <f t="shared" si="95"/>
        <v>LP_AtkSpeedBetter_04</v>
      </c>
      <c r="B122" s="1" t="s">
        <v>260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4"/>
        <v>0.91041666666666654</v>
      </c>
      <c r="M122" s="1" t="s">
        <v>149</v>
      </c>
      <c r="O122" s="7">
        <f t="shared" ca="1" si="90"/>
        <v>3</v>
      </c>
      <c r="S122" s="7" t="str">
        <f t="shared" ca="1" si="2"/>
        <v/>
      </c>
    </row>
    <row r="123" spans="1:19" x14ac:dyDescent="0.3">
      <c r="A123" s="1" t="str">
        <f t="shared" si="95"/>
        <v>LP_AtkSpeedBetter_05</v>
      </c>
      <c r="B123" s="1" t="s">
        <v>260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4"/>
        <v>1.1875</v>
      </c>
      <c r="M123" s="1" t="s">
        <v>149</v>
      </c>
      <c r="O123" s="7">
        <f t="shared" ca="1" si="90"/>
        <v>3</v>
      </c>
      <c r="S123" s="7" t="str">
        <f t="shared" ca="1" si="2"/>
        <v/>
      </c>
    </row>
    <row r="124" spans="1:19" x14ac:dyDescent="0.3">
      <c r="A124" s="1" t="str">
        <f t="shared" si="95"/>
        <v>LP_AtkSpeedBetter_06</v>
      </c>
      <c r="B124" s="1" t="s">
        <v>260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4"/>
        <v>1.484375</v>
      </c>
      <c r="M124" s="1" t="s">
        <v>149</v>
      </c>
      <c r="O124" s="7">
        <f t="shared" ca="1" si="90"/>
        <v>3</v>
      </c>
      <c r="S124" s="7" t="str">
        <f t="shared" ca="1" si="2"/>
        <v/>
      </c>
    </row>
    <row r="125" spans="1:19" x14ac:dyDescent="0.3">
      <c r="A125" s="1" t="str">
        <f t="shared" si="95"/>
        <v>LP_AtkSpeedBetter_07</v>
      </c>
      <c r="B125" s="1" t="s">
        <v>260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4"/>
        <v>1.8010416666666667</v>
      </c>
      <c r="M125" s="1" t="s">
        <v>149</v>
      </c>
      <c r="O125" s="7">
        <f t="shared" ca="1" si="90"/>
        <v>3</v>
      </c>
      <c r="S125" s="7" t="str">
        <f t="shared" ca="1" si="2"/>
        <v/>
      </c>
    </row>
    <row r="126" spans="1:19" x14ac:dyDescent="0.3">
      <c r="A126" s="1" t="str">
        <f t="shared" si="95"/>
        <v>LP_AtkSpeedBetter_08</v>
      </c>
      <c r="B126" s="1" t="s">
        <v>260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4"/>
        <v>2.1375000000000002</v>
      </c>
      <c r="M126" s="1" t="s">
        <v>149</v>
      </c>
      <c r="O126" s="7">
        <f t="shared" ca="1" si="90"/>
        <v>3</v>
      </c>
      <c r="S126" s="7" t="str">
        <f t="shared" ca="1" si="2"/>
        <v/>
      </c>
    </row>
    <row r="127" spans="1:19" x14ac:dyDescent="0.3">
      <c r="A127" s="1" t="str">
        <f t="shared" si="95"/>
        <v>LP_AtkSpeedBetter_09</v>
      </c>
      <c r="B127" s="1" t="s">
        <v>260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4"/>
        <v>2.4937499999999999</v>
      </c>
      <c r="M127" s="1" t="s">
        <v>149</v>
      </c>
      <c r="O127" s="7">
        <f t="shared" ca="1" si="90"/>
        <v>3</v>
      </c>
      <c r="S127" s="7" t="str">
        <f t="shared" ca="1" si="2"/>
        <v/>
      </c>
    </row>
    <row r="128" spans="1:19" x14ac:dyDescent="0.3">
      <c r="A128" s="1" t="str">
        <f t="shared" si="95"/>
        <v>LP_AtkSpeedBest_01</v>
      </c>
      <c r="B128" s="1" t="s">
        <v>261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4"/>
        <v>0.35625000000000001</v>
      </c>
      <c r="M128" s="1" t="s">
        <v>149</v>
      </c>
      <c r="O128" s="7">
        <f t="shared" ca="1" si="90"/>
        <v>3</v>
      </c>
      <c r="S128" s="7" t="str">
        <f t="shared" ca="1" si="2"/>
        <v/>
      </c>
    </row>
    <row r="129" spans="1:19" x14ac:dyDescent="0.3">
      <c r="A129" s="1" t="str">
        <f t="shared" ref="A129:A130" si="96">B129&amp;"_"&amp;TEXT(D129,"00")</f>
        <v>LP_AtkSpeedBest_02</v>
      </c>
      <c r="B129" s="1" t="s">
        <v>261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4"/>
        <v>0.74812500000000004</v>
      </c>
      <c r="M129" s="1" t="s">
        <v>149</v>
      </c>
      <c r="O129" s="7">
        <f t="shared" ref="O129:O130" ca="1" si="97">IF(NOT(ISBLANK(N129)),N129,
IF(ISBLANK(M129),"",
VLOOKUP(M129,OFFSET(INDIRECT("$A:$B"),0,MATCH(M$1&amp;"_Verify",INDIRECT("$1:$1"),0)-1),2,0)
))</f>
        <v>3</v>
      </c>
      <c r="S129" s="7" t="str">
        <f t="shared" ref="S129:S130" ca="1" si="98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96"/>
        <v>LP_AtkSpeedBest_03</v>
      </c>
      <c r="B130" s="1" t="s">
        <v>261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4"/>
        <v>1.1756250000000004</v>
      </c>
      <c r="M130" s="1" t="s">
        <v>149</v>
      </c>
      <c r="O130" s="7">
        <f t="shared" ca="1" si="97"/>
        <v>3</v>
      </c>
      <c r="S130" s="7" t="str">
        <f t="shared" ca="1" si="98"/>
        <v/>
      </c>
    </row>
    <row r="131" spans="1:19" x14ac:dyDescent="0.3">
      <c r="A131" s="1" t="str">
        <f t="shared" si="95"/>
        <v>LP_Crit_01</v>
      </c>
      <c r="B131" s="1" t="s">
        <v>262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9" si="99">J89*4.5/6</f>
        <v>0.11249999999999999</v>
      </c>
      <c r="M131" s="1" t="s">
        <v>548</v>
      </c>
      <c r="O131" s="7">
        <f t="shared" ca="1" si="90"/>
        <v>20</v>
      </c>
      <c r="S131" s="7" t="str">
        <f t="shared" ca="1" si="2"/>
        <v/>
      </c>
    </row>
    <row r="132" spans="1:19" x14ac:dyDescent="0.3">
      <c r="A132" s="1" t="str">
        <f t="shared" si="95"/>
        <v>LP_Crit_02</v>
      </c>
      <c r="B132" s="1" t="s">
        <v>262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9"/>
        <v>0.23624999999999999</v>
      </c>
      <c r="M132" s="1" t="s">
        <v>548</v>
      </c>
      <c r="O132" s="7">
        <f t="shared" ca="1" si="90"/>
        <v>20</v>
      </c>
      <c r="S132" s="7" t="str">
        <f t="shared" ca="1" si="2"/>
        <v/>
      </c>
    </row>
    <row r="133" spans="1:19" x14ac:dyDescent="0.3">
      <c r="A133" s="1" t="str">
        <f t="shared" si="95"/>
        <v>LP_Crit_03</v>
      </c>
      <c r="B133" s="1" t="s">
        <v>262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9"/>
        <v>0.37125000000000002</v>
      </c>
      <c r="M133" s="1" t="s">
        <v>548</v>
      </c>
      <c r="O133" s="7">
        <f t="shared" ca="1" si="90"/>
        <v>20</v>
      </c>
      <c r="S133" s="7" t="str">
        <f t="shared" ca="1" si="2"/>
        <v/>
      </c>
    </row>
    <row r="134" spans="1:19" x14ac:dyDescent="0.3">
      <c r="A134" s="1" t="str">
        <f t="shared" si="95"/>
        <v>LP_Crit_04</v>
      </c>
      <c r="B134" s="1" t="s">
        <v>262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9"/>
        <v>0.51749999999999996</v>
      </c>
      <c r="M134" s="1" t="s">
        <v>548</v>
      </c>
      <c r="O134" s="7">
        <f t="shared" ca="1" si="90"/>
        <v>20</v>
      </c>
      <c r="S134" s="7" t="str">
        <f t="shared" ca="1" si="2"/>
        <v/>
      </c>
    </row>
    <row r="135" spans="1:19" x14ac:dyDescent="0.3">
      <c r="A135" s="1" t="str">
        <f t="shared" si="95"/>
        <v>LP_Crit_05</v>
      </c>
      <c r="B135" s="1" t="s">
        <v>262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9"/>
        <v>0.67499999999999993</v>
      </c>
      <c r="M135" s="1" t="s">
        <v>548</v>
      </c>
      <c r="O135" s="7">
        <f t="shared" ca="1" si="90"/>
        <v>20</v>
      </c>
      <c r="S135" s="7" t="str">
        <f t="shared" ca="1" si="2"/>
        <v/>
      </c>
    </row>
    <row r="136" spans="1:19" x14ac:dyDescent="0.3">
      <c r="A136" s="1" t="str">
        <f t="shared" ref="A136:A139" si="100">B136&amp;"_"&amp;TEXT(D136,"00")</f>
        <v>LP_Crit_06</v>
      </c>
      <c r="B136" s="1" t="s">
        <v>262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9"/>
        <v>0.84375</v>
      </c>
      <c r="M136" s="1" t="s">
        <v>548</v>
      </c>
      <c r="O136" s="7">
        <f t="shared" ref="O136:O139" ca="1" si="101">IF(NOT(ISBLANK(N136)),N136,
IF(ISBLANK(M136),"",
VLOOKUP(M136,OFFSET(INDIRECT("$A:$B"),0,MATCH(M$1&amp;"_Verify",INDIRECT("$1:$1"),0)-1),2,0)
))</f>
        <v>20</v>
      </c>
      <c r="S136" s="7" t="str">
        <f t="shared" ref="S136:S139" ca="1" si="102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100"/>
        <v>LP_Crit_07</v>
      </c>
      <c r="B137" s="1" t="s">
        <v>262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1.0237500000000002</v>
      </c>
      <c r="M137" s="1" t="s">
        <v>548</v>
      </c>
      <c r="O137" s="7">
        <f t="shared" ca="1" si="101"/>
        <v>20</v>
      </c>
      <c r="S137" s="7" t="str">
        <f t="shared" ca="1" si="102"/>
        <v/>
      </c>
    </row>
    <row r="138" spans="1:19" x14ac:dyDescent="0.3">
      <c r="A138" s="1" t="str">
        <f t="shared" si="100"/>
        <v>LP_Crit_08</v>
      </c>
      <c r="B138" s="1" t="s">
        <v>262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1.2150000000000001</v>
      </c>
      <c r="M138" s="1" t="s">
        <v>548</v>
      </c>
      <c r="O138" s="7">
        <f t="shared" ca="1" si="101"/>
        <v>20</v>
      </c>
      <c r="S138" s="7" t="str">
        <f t="shared" ca="1" si="102"/>
        <v/>
      </c>
    </row>
    <row r="139" spans="1:19" x14ac:dyDescent="0.3">
      <c r="A139" s="1" t="str">
        <f t="shared" si="100"/>
        <v>LP_Crit_09</v>
      </c>
      <c r="B139" s="1" t="s">
        <v>262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1.4174999999999998</v>
      </c>
      <c r="M139" s="1" t="s">
        <v>548</v>
      </c>
      <c r="O139" s="7">
        <f t="shared" ca="1" si="101"/>
        <v>20</v>
      </c>
      <c r="S139" s="7" t="str">
        <f t="shared" ca="1" si="102"/>
        <v/>
      </c>
    </row>
    <row r="140" spans="1:19" x14ac:dyDescent="0.3">
      <c r="A140" s="1" t="str">
        <f t="shared" si="95"/>
        <v>LP_CritBetter_01</v>
      </c>
      <c r="B140" s="1" t="s">
        <v>263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4" si="103">J98*4.5/6</f>
        <v>0.1875</v>
      </c>
      <c r="M140" s="1" t="s">
        <v>548</v>
      </c>
      <c r="O140" s="7">
        <f t="shared" ca="1" si="90"/>
        <v>20</v>
      </c>
      <c r="S140" s="7" t="str">
        <f t="shared" ca="1" si="2"/>
        <v/>
      </c>
    </row>
    <row r="141" spans="1:19" x14ac:dyDescent="0.3">
      <c r="A141" s="1" t="str">
        <f t="shared" si="95"/>
        <v>LP_CritBetter_02</v>
      </c>
      <c r="B141" s="1" t="s">
        <v>263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0.39375000000000004</v>
      </c>
      <c r="M141" s="1" t="s">
        <v>548</v>
      </c>
      <c r="O141" s="7">
        <f t="shared" ca="1" si="90"/>
        <v>20</v>
      </c>
      <c r="S141" s="7" t="str">
        <f t="shared" ca="1" si="2"/>
        <v/>
      </c>
    </row>
    <row r="142" spans="1:19" x14ac:dyDescent="0.3">
      <c r="A142" s="1" t="str">
        <f t="shared" ref="A142:A145" si="104">B142&amp;"_"&amp;TEXT(D142,"00")</f>
        <v>LP_CritBetter_03</v>
      </c>
      <c r="B142" s="1" t="s">
        <v>263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0.61875000000000002</v>
      </c>
      <c r="M142" s="1" t="s">
        <v>548</v>
      </c>
      <c r="O142" s="7">
        <f t="shared" ca="1" si="90"/>
        <v>20</v>
      </c>
      <c r="S142" s="7" t="str">
        <f t="shared" ca="1" si="2"/>
        <v/>
      </c>
    </row>
    <row r="143" spans="1:19" x14ac:dyDescent="0.3">
      <c r="A143" s="1" t="str">
        <f t="shared" ref="A143:A144" si="105">B143&amp;"_"&amp;TEXT(D143,"00")</f>
        <v>LP_CritBetter_04</v>
      </c>
      <c r="B143" s="1" t="s">
        <v>263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0.86249999999999993</v>
      </c>
      <c r="M143" s="1" t="s">
        <v>548</v>
      </c>
      <c r="O143" s="7">
        <f t="shared" ref="O143:O144" ca="1" si="106">IF(NOT(ISBLANK(N143)),N143,
IF(ISBLANK(M143),"",
VLOOKUP(M143,OFFSET(INDIRECT("$A:$B"),0,MATCH(M$1&amp;"_Verify",INDIRECT("$1:$1"),0)-1),2,0)
))</f>
        <v>20</v>
      </c>
      <c r="S143" s="7" t="str">
        <f t="shared" ref="S143:S144" ca="1" si="107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5"/>
        <v>LP_CritBetter_05</v>
      </c>
      <c r="B144" s="1" t="s">
        <v>263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1.125</v>
      </c>
      <c r="M144" s="1" t="s">
        <v>548</v>
      </c>
      <c r="O144" s="7">
        <f t="shared" ca="1" si="106"/>
        <v>20</v>
      </c>
      <c r="S144" s="7" t="str">
        <f t="shared" ca="1" si="107"/>
        <v/>
      </c>
    </row>
    <row r="145" spans="1:19" x14ac:dyDescent="0.3">
      <c r="A145" s="1" t="str">
        <f t="shared" si="104"/>
        <v>LP_CritBest_01</v>
      </c>
      <c r="B145" s="1" t="s">
        <v>264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7" si="108">J107*4.5/6</f>
        <v>0.33749999999999997</v>
      </c>
      <c r="M145" s="1" t="s">
        <v>548</v>
      </c>
      <c r="O145" s="7">
        <f t="shared" ca="1" si="90"/>
        <v>20</v>
      </c>
      <c r="S145" s="7" t="str">
        <f t="shared" ca="1" si="2"/>
        <v/>
      </c>
    </row>
    <row r="146" spans="1:19" x14ac:dyDescent="0.3">
      <c r="A146" s="1" t="str">
        <f t="shared" ref="A146:A147" si="109">B146&amp;"_"&amp;TEXT(D146,"00")</f>
        <v>LP_CritBest_02</v>
      </c>
      <c r="B146" s="1" t="s">
        <v>264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8"/>
        <v>0.7087500000000001</v>
      </c>
      <c r="M146" s="1" t="s">
        <v>548</v>
      </c>
      <c r="O146" s="7">
        <f t="shared" ref="O146:O147" ca="1" si="110">IF(NOT(ISBLANK(N146)),N146,
IF(ISBLANK(M146),"",
VLOOKUP(M146,OFFSET(INDIRECT("$A:$B"),0,MATCH(M$1&amp;"_Verify",INDIRECT("$1:$1"),0)-1),2,0)
))</f>
        <v>20</v>
      </c>
      <c r="S146" s="7" t="str">
        <f t="shared" ref="S146:S147" ca="1" si="111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9"/>
        <v>LP_CritBest_03</v>
      </c>
      <c r="B147" s="1" t="s">
        <v>264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8"/>
        <v>1.1137500000000002</v>
      </c>
      <c r="M147" s="1" t="s">
        <v>548</v>
      </c>
      <c r="O147" s="7">
        <f t="shared" ca="1" si="110"/>
        <v>20</v>
      </c>
      <c r="S147" s="7" t="str">
        <f t="shared" ca="1" si="111"/>
        <v/>
      </c>
    </row>
    <row r="148" spans="1:19" x14ac:dyDescent="0.3">
      <c r="A148" s="1" t="str">
        <f t="shared" ref="A148:A166" si="112">B148&amp;"_"&amp;TEXT(D148,"00")</f>
        <v>LP_MaxHp_01</v>
      </c>
      <c r="B148" s="1" t="s">
        <v>265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68" si="113">J89*2.5/6</f>
        <v>6.25E-2</v>
      </c>
      <c r="M148" s="1" t="s">
        <v>163</v>
      </c>
      <c r="O148" s="7">
        <f t="shared" ref="O148:O284" ca="1" si="114">IF(NOT(ISBLANK(N148)),N148,
IF(ISBLANK(M148),"",
VLOOKUP(M148,OFFSET(INDIRECT("$A:$B"),0,MATCH(M$1&amp;"_Verify",INDIRECT("$1:$1"),0)-1),2,0)
))</f>
        <v>18</v>
      </c>
      <c r="S148" s="7" t="str">
        <f t="shared" ref="S148:S293" ca="1" si="11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2"/>
        <v>LP_MaxHp_02</v>
      </c>
      <c r="B149" s="1" t="s">
        <v>265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3"/>
        <v>0.13125000000000001</v>
      </c>
      <c r="M149" s="1" t="s">
        <v>163</v>
      </c>
      <c r="O149" s="7">
        <f t="shared" ca="1" si="114"/>
        <v>18</v>
      </c>
      <c r="S149" s="7" t="str">
        <f t="shared" ca="1" si="115"/>
        <v/>
      </c>
    </row>
    <row r="150" spans="1:19" x14ac:dyDescent="0.3">
      <c r="A150" s="1" t="str">
        <f t="shared" si="112"/>
        <v>LP_MaxHp_03</v>
      </c>
      <c r="B150" s="1" t="s">
        <v>265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3"/>
        <v>0.20625000000000002</v>
      </c>
      <c r="M150" s="1" t="s">
        <v>163</v>
      </c>
      <c r="O150" s="7">
        <f t="shared" ca="1" si="114"/>
        <v>18</v>
      </c>
      <c r="S150" s="7" t="str">
        <f t="shared" ca="1" si="115"/>
        <v/>
      </c>
    </row>
    <row r="151" spans="1:19" x14ac:dyDescent="0.3">
      <c r="A151" s="1" t="str">
        <f t="shared" si="112"/>
        <v>LP_MaxHp_04</v>
      </c>
      <c r="B151" s="1" t="s">
        <v>265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3"/>
        <v>0.28749999999999998</v>
      </c>
      <c r="M151" s="1" t="s">
        <v>163</v>
      </c>
      <c r="O151" s="7">
        <f t="shared" ca="1" si="114"/>
        <v>18</v>
      </c>
      <c r="S151" s="7" t="str">
        <f t="shared" ca="1" si="115"/>
        <v/>
      </c>
    </row>
    <row r="152" spans="1:19" x14ac:dyDescent="0.3">
      <c r="A152" s="1" t="str">
        <f t="shared" si="112"/>
        <v>LP_MaxHp_05</v>
      </c>
      <c r="B152" s="1" t="s">
        <v>265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3"/>
        <v>0.375</v>
      </c>
      <c r="M152" s="1" t="s">
        <v>163</v>
      </c>
      <c r="O152" s="7">
        <f t="shared" ca="1" si="114"/>
        <v>18</v>
      </c>
      <c r="S152" s="7" t="str">
        <f t="shared" ca="1" si="115"/>
        <v/>
      </c>
    </row>
    <row r="153" spans="1:19" x14ac:dyDescent="0.3">
      <c r="A153" s="1" t="str">
        <f t="shared" si="112"/>
        <v>LP_MaxHp_06</v>
      </c>
      <c r="B153" s="1" t="s">
        <v>265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3"/>
        <v>0.46875</v>
      </c>
      <c r="M153" s="1" t="s">
        <v>163</v>
      </c>
      <c r="O153" s="7">
        <f t="shared" ca="1" si="114"/>
        <v>18</v>
      </c>
      <c r="S153" s="7" t="str">
        <f t="shared" ca="1" si="115"/>
        <v/>
      </c>
    </row>
    <row r="154" spans="1:19" x14ac:dyDescent="0.3">
      <c r="A154" s="1" t="str">
        <f t="shared" si="112"/>
        <v>LP_MaxHp_07</v>
      </c>
      <c r="B154" s="1" t="s">
        <v>265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3"/>
        <v>0.56875000000000009</v>
      </c>
      <c r="M154" s="1" t="s">
        <v>163</v>
      </c>
      <c r="O154" s="7">
        <f t="shared" ca="1" si="114"/>
        <v>18</v>
      </c>
      <c r="S154" s="7" t="str">
        <f t="shared" ca="1" si="115"/>
        <v/>
      </c>
    </row>
    <row r="155" spans="1:19" x14ac:dyDescent="0.3">
      <c r="A155" s="1" t="str">
        <f t="shared" si="112"/>
        <v>LP_MaxHp_08</v>
      </c>
      <c r="B155" s="1" t="s">
        <v>265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3"/>
        <v>0.67500000000000016</v>
      </c>
      <c r="M155" s="1" t="s">
        <v>163</v>
      </c>
      <c r="O155" s="7">
        <f t="shared" ca="1" si="114"/>
        <v>18</v>
      </c>
      <c r="S155" s="7" t="str">
        <f t="shared" ca="1" si="115"/>
        <v/>
      </c>
    </row>
    <row r="156" spans="1:19" x14ac:dyDescent="0.3">
      <c r="A156" s="1" t="str">
        <f t="shared" si="112"/>
        <v>LP_MaxHp_09</v>
      </c>
      <c r="B156" s="1" t="s">
        <v>265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3"/>
        <v>0.78749999999999998</v>
      </c>
      <c r="M156" s="1" t="s">
        <v>163</v>
      </c>
      <c r="O156" s="7">
        <f t="shared" ca="1" si="114"/>
        <v>18</v>
      </c>
      <c r="S156" s="7" t="str">
        <f t="shared" ca="1" si="115"/>
        <v/>
      </c>
    </row>
    <row r="157" spans="1:19" x14ac:dyDescent="0.3">
      <c r="A157" s="1" t="str">
        <f t="shared" si="112"/>
        <v>LP_MaxHpBetter_01</v>
      </c>
      <c r="B157" s="1" t="s">
        <v>266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3"/>
        <v>0.10416666666666667</v>
      </c>
      <c r="M157" s="1" t="s">
        <v>163</v>
      </c>
      <c r="O157" s="7">
        <f t="shared" ca="1" si="114"/>
        <v>18</v>
      </c>
      <c r="S157" s="7" t="str">
        <f t="shared" ca="1" si="115"/>
        <v/>
      </c>
    </row>
    <row r="158" spans="1:19" x14ac:dyDescent="0.3">
      <c r="A158" s="1" t="str">
        <f t="shared" si="112"/>
        <v>LP_MaxHpBetter_02</v>
      </c>
      <c r="B158" s="1" t="s">
        <v>266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3"/>
        <v>0.21875</v>
      </c>
      <c r="M158" s="1" t="s">
        <v>163</v>
      </c>
      <c r="O158" s="7">
        <f t="shared" ca="1" si="114"/>
        <v>18</v>
      </c>
      <c r="S158" s="7" t="str">
        <f t="shared" ca="1" si="115"/>
        <v/>
      </c>
    </row>
    <row r="159" spans="1:19" x14ac:dyDescent="0.3">
      <c r="A159" s="1" t="str">
        <f t="shared" si="112"/>
        <v>LP_MaxHpBetter_03</v>
      </c>
      <c r="B159" s="1" t="s">
        <v>266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3"/>
        <v>0.34375</v>
      </c>
      <c r="M159" s="1" t="s">
        <v>163</v>
      </c>
      <c r="O159" s="7">
        <f t="shared" ca="1" si="114"/>
        <v>18</v>
      </c>
      <c r="S159" s="7" t="str">
        <f t="shared" ca="1" si="115"/>
        <v/>
      </c>
    </row>
    <row r="160" spans="1:19" x14ac:dyDescent="0.3">
      <c r="A160" s="1" t="str">
        <f t="shared" si="112"/>
        <v>LP_MaxHpBetter_04</v>
      </c>
      <c r="B160" s="1" t="s">
        <v>266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3"/>
        <v>0.47916666666666669</v>
      </c>
      <c r="M160" s="1" t="s">
        <v>163</v>
      </c>
      <c r="O160" s="7">
        <f t="shared" ca="1" si="114"/>
        <v>18</v>
      </c>
      <c r="S160" s="7" t="str">
        <f t="shared" ca="1" si="115"/>
        <v/>
      </c>
    </row>
    <row r="161" spans="1:19" x14ac:dyDescent="0.3">
      <c r="A161" s="1" t="str">
        <f t="shared" si="112"/>
        <v>LP_MaxHpBetter_05</v>
      </c>
      <c r="B161" s="1" t="s">
        <v>266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3"/>
        <v>0.625</v>
      </c>
      <c r="M161" s="1" t="s">
        <v>163</v>
      </c>
      <c r="O161" s="7">
        <f t="shared" ca="1" si="114"/>
        <v>18</v>
      </c>
      <c r="S161" s="7" t="str">
        <f t="shared" ca="1" si="115"/>
        <v/>
      </c>
    </row>
    <row r="162" spans="1:19" x14ac:dyDescent="0.3">
      <c r="A162" s="1" t="str">
        <f t="shared" si="112"/>
        <v>LP_MaxHpBetter_06</v>
      </c>
      <c r="B162" s="1" t="s">
        <v>266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3"/>
        <v>0.78125</v>
      </c>
      <c r="M162" s="1" t="s">
        <v>163</v>
      </c>
      <c r="O162" s="7">
        <f t="shared" ca="1" si="114"/>
        <v>18</v>
      </c>
      <c r="S162" s="7" t="str">
        <f t="shared" ca="1" si="115"/>
        <v/>
      </c>
    </row>
    <row r="163" spans="1:19" x14ac:dyDescent="0.3">
      <c r="A163" s="1" t="str">
        <f t="shared" si="112"/>
        <v>LP_MaxHpBetter_07</v>
      </c>
      <c r="B163" s="1" t="s">
        <v>266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3"/>
        <v>0.94791666666666663</v>
      </c>
      <c r="M163" s="1" t="s">
        <v>163</v>
      </c>
      <c r="O163" s="7">
        <f t="shared" ca="1" si="114"/>
        <v>18</v>
      </c>
      <c r="S163" s="7" t="str">
        <f t="shared" ca="1" si="115"/>
        <v/>
      </c>
    </row>
    <row r="164" spans="1:19" x14ac:dyDescent="0.3">
      <c r="A164" s="1" t="str">
        <f t="shared" si="112"/>
        <v>LP_MaxHpBetter_08</v>
      </c>
      <c r="B164" s="1" t="s">
        <v>266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3"/>
        <v>1.125</v>
      </c>
      <c r="M164" s="1" t="s">
        <v>163</v>
      </c>
      <c r="O164" s="7">
        <f t="shared" ca="1" si="114"/>
        <v>18</v>
      </c>
      <c r="S164" s="7" t="str">
        <f t="shared" ca="1" si="115"/>
        <v/>
      </c>
    </row>
    <row r="165" spans="1:19" x14ac:dyDescent="0.3">
      <c r="A165" s="1" t="str">
        <f t="shared" si="112"/>
        <v>LP_MaxHpBetter_09</v>
      </c>
      <c r="B165" s="1" t="s">
        <v>266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3"/>
        <v>1.3125</v>
      </c>
      <c r="M165" s="1" t="s">
        <v>163</v>
      </c>
      <c r="O165" s="7">
        <f t="shared" ca="1" si="114"/>
        <v>18</v>
      </c>
      <c r="S165" s="7" t="str">
        <f t="shared" ca="1" si="115"/>
        <v/>
      </c>
    </row>
    <row r="166" spans="1:19" x14ac:dyDescent="0.3">
      <c r="A166" s="1" t="str">
        <f t="shared" si="112"/>
        <v>LP_MaxHpBest_01</v>
      </c>
      <c r="B166" s="1" t="s">
        <v>267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3"/>
        <v>0.1875</v>
      </c>
      <c r="M166" s="1" t="s">
        <v>163</v>
      </c>
      <c r="O166" s="7">
        <f t="shared" ca="1" si="114"/>
        <v>18</v>
      </c>
      <c r="S166" s="7" t="str">
        <f t="shared" ca="1" si="115"/>
        <v/>
      </c>
    </row>
    <row r="167" spans="1:19" x14ac:dyDescent="0.3">
      <c r="A167" s="1" t="str">
        <f t="shared" ref="A167:A210" si="116">B167&amp;"_"&amp;TEXT(D167,"00")</f>
        <v>LP_MaxHpBest_02</v>
      </c>
      <c r="B167" s="1" t="s">
        <v>267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3"/>
        <v>0.39375000000000004</v>
      </c>
      <c r="M167" s="1" t="s">
        <v>163</v>
      </c>
      <c r="O167" s="7">
        <f t="shared" ca="1" si="114"/>
        <v>18</v>
      </c>
      <c r="S167" s="7" t="str">
        <f t="shared" ca="1" si="115"/>
        <v/>
      </c>
    </row>
    <row r="168" spans="1:19" x14ac:dyDescent="0.3">
      <c r="A168" s="1" t="str">
        <f t="shared" si="116"/>
        <v>LP_MaxHpBest_03</v>
      </c>
      <c r="B168" s="1" t="s">
        <v>267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3"/>
        <v>0.61875000000000013</v>
      </c>
      <c r="M168" s="1" t="s">
        <v>163</v>
      </c>
      <c r="O168" s="7">
        <f t="shared" ca="1" si="114"/>
        <v>18</v>
      </c>
      <c r="S168" s="7" t="str">
        <f t="shared" ca="1" si="115"/>
        <v/>
      </c>
    </row>
    <row r="169" spans="1:19" x14ac:dyDescent="0.3">
      <c r="A169" s="1" t="str">
        <f t="shared" si="116"/>
        <v>LP_MaxHpBest_04</v>
      </c>
      <c r="B169" s="1" t="s">
        <v>267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0.86249999999999993</v>
      </c>
      <c r="M169" s="1" t="s">
        <v>163</v>
      </c>
      <c r="O169" s="7">
        <f t="shared" ca="1" si="114"/>
        <v>18</v>
      </c>
      <c r="S169" s="7" t="str">
        <f t="shared" ca="1" si="115"/>
        <v/>
      </c>
    </row>
    <row r="170" spans="1:19" x14ac:dyDescent="0.3">
      <c r="A170" s="1" t="str">
        <f t="shared" si="116"/>
        <v>LP_MaxHpBest_05</v>
      </c>
      <c r="B170" s="1" t="s">
        <v>267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ca="1" si="114"/>
        <v>18</v>
      </c>
      <c r="S170" s="7" t="str">
        <f t="shared" ca="1" si="115"/>
        <v/>
      </c>
    </row>
    <row r="171" spans="1:19" x14ac:dyDescent="0.3">
      <c r="A171" s="1" t="str">
        <f t="shared" si="116"/>
        <v>LP_ReduceDmgProjectile_01</v>
      </c>
      <c r="B171" s="1" t="s">
        <v>268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ref="J171:J188" si="117">J89*4/6</f>
        <v>9.9999999999999992E-2</v>
      </c>
      <c r="O171" s="7" t="str">
        <f t="shared" ca="1" si="114"/>
        <v/>
      </c>
      <c r="S171" s="7" t="str">
        <f t="shared" ca="1" si="115"/>
        <v/>
      </c>
    </row>
    <row r="172" spans="1:19" x14ac:dyDescent="0.3">
      <c r="A172" s="1" t="str">
        <f t="shared" si="116"/>
        <v>LP_ReduceDmgProjectile_02</v>
      </c>
      <c r="B172" s="1" t="s">
        <v>268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7"/>
        <v>0.21</v>
      </c>
      <c r="O172" s="7" t="str">
        <f t="shared" ca="1" si="114"/>
        <v/>
      </c>
      <c r="S172" s="7" t="str">
        <f t="shared" ca="1" si="115"/>
        <v/>
      </c>
    </row>
    <row r="173" spans="1:19" x14ac:dyDescent="0.3">
      <c r="A173" s="1" t="str">
        <f t="shared" si="116"/>
        <v>LP_ReduceDmgProjectile_03</v>
      </c>
      <c r="B173" s="1" t="s">
        <v>268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7"/>
        <v>0.33</v>
      </c>
      <c r="O173" s="7" t="str">
        <f t="shared" ca="1" si="114"/>
        <v/>
      </c>
      <c r="S173" s="7" t="str">
        <f t="shared" ca="1" si="115"/>
        <v/>
      </c>
    </row>
    <row r="174" spans="1:19" x14ac:dyDescent="0.3">
      <c r="A174" s="1" t="str">
        <f t="shared" si="116"/>
        <v>LP_ReduceDmgProjectile_04</v>
      </c>
      <c r="B174" s="1" t="s">
        <v>268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7"/>
        <v>0.45999999999999996</v>
      </c>
      <c r="O174" s="7" t="str">
        <f t="shared" ca="1" si="114"/>
        <v/>
      </c>
      <c r="S174" s="7" t="str">
        <f t="shared" ca="1" si="115"/>
        <v/>
      </c>
    </row>
    <row r="175" spans="1:19" x14ac:dyDescent="0.3">
      <c r="A175" s="1" t="str">
        <f t="shared" ref="A175:A178" si="118">B175&amp;"_"&amp;TEXT(D175,"00")</f>
        <v>LP_ReduceDmgProjectile_05</v>
      </c>
      <c r="B175" s="1" t="s">
        <v>268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7"/>
        <v>0.6</v>
      </c>
      <c r="O175" s="7" t="str">
        <f t="shared" ca="1" si="114"/>
        <v/>
      </c>
      <c r="S175" s="7" t="str">
        <f t="shared" ca="1" si="115"/>
        <v/>
      </c>
    </row>
    <row r="176" spans="1:19" x14ac:dyDescent="0.3">
      <c r="A176" s="1" t="str">
        <f t="shared" si="118"/>
        <v>LP_ReduceDmgProjectile_06</v>
      </c>
      <c r="B176" s="1" t="s">
        <v>268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7"/>
        <v>0.75</v>
      </c>
      <c r="O176" s="7" t="str">
        <f t="shared" ca="1" si="114"/>
        <v/>
      </c>
      <c r="S176" s="7" t="str">
        <f t="shared" ca="1" si="115"/>
        <v/>
      </c>
    </row>
    <row r="177" spans="1:19" x14ac:dyDescent="0.3">
      <c r="A177" s="1" t="str">
        <f t="shared" si="118"/>
        <v>LP_ReduceDmgProjectile_07</v>
      </c>
      <c r="B177" s="1" t="s">
        <v>268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7"/>
        <v>0.91000000000000014</v>
      </c>
      <c r="O177" s="7" t="str">
        <f t="shared" ca="1" si="114"/>
        <v/>
      </c>
      <c r="S177" s="7" t="str">
        <f t="shared" ca="1" si="115"/>
        <v/>
      </c>
    </row>
    <row r="178" spans="1:19" x14ac:dyDescent="0.3">
      <c r="A178" s="1" t="str">
        <f t="shared" si="118"/>
        <v>LP_ReduceDmgProjectile_08</v>
      </c>
      <c r="B178" s="1" t="s">
        <v>268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7"/>
        <v>1.08</v>
      </c>
      <c r="O178" s="7" t="str">
        <f t="shared" ca="1" si="114"/>
        <v/>
      </c>
      <c r="S178" s="7" t="str">
        <f t="shared" ca="1" si="115"/>
        <v/>
      </c>
    </row>
    <row r="179" spans="1:19" x14ac:dyDescent="0.3">
      <c r="A179" s="1" t="str">
        <f t="shared" ref="A179:A201" si="119">B179&amp;"_"&amp;TEXT(D179,"00")</f>
        <v>LP_ReduceDmgProjectile_09</v>
      </c>
      <c r="B179" s="1" t="s">
        <v>268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7"/>
        <v>1.26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9"/>
        <v>LP_ReduceDmgProjectileBetter_01</v>
      </c>
      <c r="B180" s="1" t="s">
        <v>504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7"/>
        <v>0.16666666666666666</v>
      </c>
      <c r="O180" s="7" t="str">
        <f t="shared" ref="O180:O201" ca="1" si="120">IF(NOT(ISBLANK(N180)),N180,
IF(ISBLANK(M180),"",
VLOOKUP(M180,OFFSET(INDIRECT("$A:$B"),0,MATCH(M$1&amp;"_Verify",INDIRECT("$1:$1"),0)-1),2,0)
))</f>
        <v/>
      </c>
      <c r="S180" s="7" t="str">
        <f t="shared" ref="S180:S201" ca="1" si="121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19"/>
        <v>LP_ReduceDmgProjectileBetter_02</v>
      </c>
      <c r="B181" s="1" t="s">
        <v>504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7"/>
        <v>0.35000000000000003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19"/>
        <v>LP_ReduceDmgProjectileBetter_03</v>
      </c>
      <c r="B182" s="1" t="s">
        <v>504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7"/>
        <v>0.55000000000000004</v>
      </c>
      <c r="O182" s="7" t="str">
        <f t="shared" ca="1" si="120"/>
        <v/>
      </c>
      <c r="S182" s="7" t="str">
        <f t="shared" ca="1" si="121"/>
        <v/>
      </c>
    </row>
    <row r="183" spans="1:19" x14ac:dyDescent="0.3">
      <c r="A183" s="1" t="str">
        <f t="shared" si="119"/>
        <v>LP_ReduceDmgProjectileBetter_04</v>
      </c>
      <c r="B183" s="1" t="s">
        <v>504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7"/>
        <v>0.76666666666666661</v>
      </c>
      <c r="O183" s="7" t="str">
        <f t="shared" ca="1" si="120"/>
        <v/>
      </c>
      <c r="S183" s="7" t="str">
        <f t="shared" ca="1" si="121"/>
        <v/>
      </c>
    </row>
    <row r="184" spans="1:19" x14ac:dyDescent="0.3">
      <c r="A184" s="1" t="str">
        <f t="shared" ref="A184:A188" si="122">B184&amp;"_"&amp;TEXT(D184,"00")</f>
        <v>LP_ReduceDmgProjectileBetter_05</v>
      </c>
      <c r="B184" s="1" t="s">
        <v>504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7"/>
        <v>1</v>
      </c>
      <c r="O184" s="7" t="str">
        <f t="shared" ref="O184:O188" ca="1" si="123">IF(NOT(ISBLANK(N184)),N184,
IF(ISBLANK(M184),"",
VLOOKUP(M184,OFFSET(INDIRECT("$A:$B"),0,MATCH(M$1&amp;"_Verify",INDIRECT("$1:$1"),0)-1),2,0)
))</f>
        <v/>
      </c>
      <c r="S184" s="7" t="str">
        <f t="shared" ref="S184:S188" ca="1" si="12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22"/>
        <v>LP_ReduceDmgProjectileBetter_06</v>
      </c>
      <c r="B185" s="1" t="s">
        <v>504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7"/>
        <v>1.25</v>
      </c>
      <c r="O185" s="7" t="str">
        <f t="shared" ca="1" si="123"/>
        <v/>
      </c>
      <c r="S185" s="7" t="str">
        <f t="shared" ca="1" si="124"/>
        <v/>
      </c>
    </row>
    <row r="186" spans="1:19" x14ac:dyDescent="0.3">
      <c r="A186" s="1" t="str">
        <f t="shared" si="122"/>
        <v>LP_ReduceDmgProjectileBetter_07</v>
      </c>
      <c r="B186" s="1" t="s">
        <v>504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7"/>
        <v>1.5166666666666666</v>
      </c>
      <c r="O186" s="7" t="str">
        <f t="shared" ca="1" si="123"/>
        <v/>
      </c>
      <c r="S186" s="7" t="str">
        <f t="shared" ca="1" si="124"/>
        <v/>
      </c>
    </row>
    <row r="187" spans="1:19" x14ac:dyDescent="0.3">
      <c r="A187" s="1" t="str">
        <f t="shared" si="122"/>
        <v>LP_ReduceDmgProjectileBetter_08</v>
      </c>
      <c r="B187" s="1" t="s">
        <v>504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7"/>
        <v>1.8</v>
      </c>
      <c r="O187" s="7" t="str">
        <f t="shared" ca="1" si="123"/>
        <v/>
      </c>
      <c r="S187" s="7" t="str">
        <f t="shared" ca="1" si="124"/>
        <v/>
      </c>
    </row>
    <row r="188" spans="1:19" x14ac:dyDescent="0.3">
      <c r="A188" s="1" t="str">
        <f t="shared" si="122"/>
        <v>LP_ReduceDmgProjectileBetter_09</v>
      </c>
      <c r="B188" s="1" t="s">
        <v>504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17"/>
        <v>2.1</v>
      </c>
      <c r="O188" s="7" t="str">
        <f t="shared" ca="1" si="123"/>
        <v/>
      </c>
      <c r="S188" s="7" t="str">
        <f t="shared" ca="1" si="124"/>
        <v/>
      </c>
    </row>
    <row r="189" spans="1:19" x14ac:dyDescent="0.3">
      <c r="A189" s="1" t="str">
        <f t="shared" si="119"/>
        <v>LP_ReduceDmgMelee_01</v>
      </c>
      <c r="B189" s="1" t="s">
        <v>505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ref="I189:I206" si="125">J89*4/6</f>
        <v>9.9999999999999992E-2</v>
      </c>
      <c r="O189" s="7" t="str">
        <f t="shared" ca="1" si="120"/>
        <v/>
      </c>
      <c r="S189" s="7" t="str">
        <f t="shared" ca="1" si="121"/>
        <v/>
      </c>
    </row>
    <row r="190" spans="1:19" x14ac:dyDescent="0.3">
      <c r="A190" s="1" t="str">
        <f t="shared" si="119"/>
        <v>LP_ReduceDmgMelee_02</v>
      </c>
      <c r="B190" s="1" t="s">
        <v>505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5"/>
        <v>0.21</v>
      </c>
      <c r="O190" s="7" t="str">
        <f t="shared" ca="1" si="120"/>
        <v/>
      </c>
      <c r="S190" s="7" t="str">
        <f t="shared" ca="1" si="121"/>
        <v/>
      </c>
    </row>
    <row r="191" spans="1:19" x14ac:dyDescent="0.3">
      <c r="A191" s="1" t="str">
        <f t="shared" si="119"/>
        <v>LP_ReduceDmgMelee_03</v>
      </c>
      <c r="B191" s="1" t="s">
        <v>505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5"/>
        <v>0.33</v>
      </c>
      <c r="O191" s="7" t="str">
        <f t="shared" ca="1" si="120"/>
        <v/>
      </c>
      <c r="S191" s="7" t="str">
        <f t="shared" ca="1" si="121"/>
        <v/>
      </c>
    </row>
    <row r="192" spans="1:19" x14ac:dyDescent="0.3">
      <c r="A192" s="1" t="str">
        <f t="shared" si="119"/>
        <v>LP_ReduceDmgMelee_04</v>
      </c>
      <c r="B192" s="1" t="s">
        <v>505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5"/>
        <v>0.45999999999999996</v>
      </c>
      <c r="O192" s="7" t="str">
        <f t="shared" ca="1" si="120"/>
        <v/>
      </c>
      <c r="S192" s="7" t="str">
        <f t="shared" ca="1" si="121"/>
        <v/>
      </c>
    </row>
    <row r="193" spans="1:19" x14ac:dyDescent="0.3">
      <c r="A193" s="1" t="str">
        <f t="shared" si="119"/>
        <v>LP_ReduceDmgMelee_05</v>
      </c>
      <c r="B193" s="1" t="s">
        <v>505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5"/>
        <v>0.6</v>
      </c>
      <c r="O193" s="7" t="str">
        <f t="shared" ca="1" si="120"/>
        <v/>
      </c>
      <c r="S193" s="7" t="str">
        <f t="shared" ca="1" si="121"/>
        <v/>
      </c>
    </row>
    <row r="194" spans="1:19" x14ac:dyDescent="0.3">
      <c r="A194" s="1" t="str">
        <f t="shared" si="119"/>
        <v>LP_ReduceDmgMelee_06</v>
      </c>
      <c r="B194" s="1" t="s">
        <v>505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5"/>
        <v>0.75</v>
      </c>
      <c r="O194" s="7" t="str">
        <f t="shared" ca="1" si="120"/>
        <v/>
      </c>
      <c r="S194" s="7" t="str">
        <f t="shared" ca="1" si="121"/>
        <v/>
      </c>
    </row>
    <row r="195" spans="1:19" x14ac:dyDescent="0.3">
      <c r="A195" s="1" t="str">
        <f t="shared" si="119"/>
        <v>LP_ReduceDmgMelee_07</v>
      </c>
      <c r="B195" s="1" t="s">
        <v>505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5"/>
        <v>0.91000000000000014</v>
      </c>
      <c r="O195" s="7" t="str">
        <f t="shared" ca="1" si="120"/>
        <v/>
      </c>
      <c r="S195" s="7" t="str">
        <f t="shared" ca="1" si="121"/>
        <v/>
      </c>
    </row>
    <row r="196" spans="1:19" x14ac:dyDescent="0.3">
      <c r="A196" s="1" t="str">
        <f t="shared" si="119"/>
        <v>LP_ReduceDmgMelee_08</v>
      </c>
      <c r="B196" s="1" t="s">
        <v>505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5"/>
        <v>1.08</v>
      </c>
      <c r="O196" s="7" t="str">
        <f t="shared" ca="1" si="120"/>
        <v/>
      </c>
      <c r="S196" s="7" t="str">
        <f t="shared" ca="1" si="121"/>
        <v/>
      </c>
    </row>
    <row r="197" spans="1:19" x14ac:dyDescent="0.3">
      <c r="A197" s="1" t="str">
        <f t="shared" si="119"/>
        <v>LP_ReduceDmgMelee_09</v>
      </c>
      <c r="B197" s="1" t="s">
        <v>505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5"/>
        <v>1.26</v>
      </c>
      <c r="O197" s="7" t="str">
        <f t="shared" ca="1" si="120"/>
        <v/>
      </c>
      <c r="S197" s="7" t="str">
        <f t="shared" ca="1" si="121"/>
        <v/>
      </c>
    </row>
    <row r="198" spans="1:19" x14ac:dyDescent="0.3">
      <c r="A198" s="1" t="str">
        <f t="shared" si="119"/>
        <v>LP_ReduceDmgMeleeBetter_01</v>
      </c>
      <c r="B198" s="1" t="s">
        <v>507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5"/>
        <v>0.16666666666666666</v>
      </c>
      <c r="O198" s="7" t="str">
        <f t="shared" ca="1" si="120"/>
        <v/>
      </c>
      <c r="S198" s="7" t="str">
        <f t="shared" ca="1" si="121"/>
        <v/>
      </c>
    </row>
    <row r="199" spans="1:19" x14ac:dyDescent="0.3">
      <c r="A199" s="1" t="str">
        <f t="shared" si="119"/>
        <v>LP_ReduceDmgMeleeBetter_02</v>
      </c>
      <c r="B199" s="1" t="s">
        <v>507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5"/>
        <v>0.35000000000000003</v>
      </c>
      <c r="O199" s="7" t="str">
        <f t="shared" ca="1" si="120"/>
        <v/>
      </c>
      <c r="S199" s="7" t="str">
        <f t="shared" ca="1" si="121"/>
        <v/>
      </c>
    </row>
    <row r="200" spans="1:19" x14ac:dyDescent="0.3">
      <c r="A200" s="1" t="str">
        <f t="shared" si="119"/>
        <v>LP_ReduceDmgMeleeBetter_03</v>
      </c>
      <c r="B200" s="1" t="s">
        <v>507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5"/>
        <v>0.55000000000000004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LP_ReduceDmgMeleeBetter_04</v>
      </c>
      <c r="B201" s="1" t="s">
        <v>507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5"/>
        <v>0.76666666666666661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ref="A202:A206" si="126">B202&amp;"_"&amp;TEXT(D202,"00")</f>
        <v>LP_ReduceDmgMeleeBetter_05</v>
      </c>
      <c r="B202" s="1" t="s">
        <v>507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5"/>
        <v>1</v>
      </c>
      <c r="O202" s="7" t="str">
        <f t="shared" ref="O202:O206" ca="1" si="127">IF(NOT(ISBLANK(N202)),N202,
IF(ISBLANK(M202),"",
VLOOKUP(M202,OFFSET(INDIRECT("$A:$B"),0,MATCH(M$1&amp;"_Verify",INDIRECT("$1:$1"),0)-1),2,0)
))</f>
        <v/>
      </c>
      <c r="S202" s="7" t="str">
        <f t="shared" ref="S202:S206" ca="1" si="12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6"/>
        <v>LP_ReduceDmgMeleeBetter_06</v>
      </c>
      <c r="B203" s="1" t="s">
        <v>507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5"/>
        <v>1.25</v>
      </c>
      <c r="O203" s="7" t="str">
        <f t="shared" ca="1" si="127"/>
        <v/>
      </c>
      <c r="S203" s="7" t="str">
        <f t="shared" ca="1" si="128"/>
        <v/>
      </c>
    </row>
    <row r="204" spans="1:19" x14ac:dyDescent="0.3">
      <c r="A204" s="1" t="str">
        <f t="shared" si="126"/>
        <v>LP_ReduceDmgMeleeBetter_07</v>
      </c>
      <c r="B204" s="1" t="s">
        <v>507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5"/>
        <v>1.5166666666666666</v>
      </c>
      <c r="O204" s="7" t="str">
        <f t="shared" ca="1" si="127"/>
        <v/>
      </c>
      <c r="S204" s="7" t="str">
        <f t="shared" ca="1" si="128"/>
        <v/>
      </c>
    </row>
    <row r="205" spans="1:19" x14ac:dyDescent="0.3">
      <c r="A205" s="1" t="str">
        <f t="shared" si="126"/>
        <v>LP_ReduceDmgMeleeBetter_08</v>
      </c>
      <c r="B205" s="1" t="s">
        <v>507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5"/>
        <v>1.8</v>
      </c>
      <c r="O205" s="7" t="str">
        <f t="shared" ca="1" si="127"/>
        <v/>
      </c>
      <c r="S205" s="7" t="str">
        <f t="shared" ca="1" si="128"/>
        <v/>
      </c>
    </row>
    <row r="206" spans="1:19" x14ac:dyDescent="0.3">
      <c r="A206" s="1" t="str">
        <f t="shared" si="126"/>
        <v>LP_ReduceDmgMeleeBetter_09</v>
      </c>
      <c r="B206" s="1" t="s">
        <v>507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5"/>
        <v>2.1</v>
      </c>
      <c r="O206" s="7" t="str">
        <f t="shared" ca="1" si="127"/>
        <v/>
      </c>
      <c r="S206" s="7" t="str">
        <f t="shared" ca="1" si="128"/>
        <v/>
      </c>
    </row>
    <row r="207" spans="1:19" x14ac:dyDescent="0.3">
      <c r="A207" s="1" t="str">
        <f t="shared" si="116"/>
        <v>LP_ReduceDmgClose_01</v>
      </c>
      <c r="B207" s="1" t="s">
        <v>269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ref="K207:K224" si="129">J89*4/6</f>
        <v>9.9999999999999992E-2</v>
      </c>
      <c r="O207" s="7" t="str">
        <f t="shared" ca="1" si="114"/>
        <v/>
      </c>
      <c r="S207" s="7" t="str">
        <f t="shared" ca="1" si="115"/>
        <v/>
      </c>
    </row>
    <row r="208" spans="1:19" x14ac:dyDescent="0.3">
      <c r="A208" s="1" t="str">
        <f t="shared" si="116"/>
        <v>LP_ReduceDmgClose_02</v>
      </c>
      <c r="B208" s="1" t="s">
        <v>269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9"/>
        <v>0.21</v>
      </c>
      <c r="O208" s="7" t="str">
        <f t="shared" ca="1" si="114"/>
        <v/>
      </c>
      <c r="S208" s="7" t="str">
        <f t="shared" ca="1" si="115"/>
        <v/>
      </c>
    </row>
    <row r="209" spans="1:19" x14ac:dyDescent="0.3">
      <c r="A209" s="1" t="str">
        <f t="shared" si="116"/>
        <v>LP_ReduceDmgClose_03</v>
      </c>
      <c r="B209" s="1" t="s">
        <v>269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9"/>
        <v>0.33</v>
      </c>
      <c r="O209" s="7" t="str">
        <f t="shared" ca="1" si="114"/>
        <v/>
      </c>
      <c r="S209" s="7" t="str">
        <f t="shared" ca="1" si="115"/>
        <v/>
      </c>
    </row>
    <row r="210" spans="1:19" x14ac:dyDescent="0.3">
      <c r="A210" s="1" t="str">
        <f t="shared" si="116"/>
        <v>LP_ReduceDmgClose_04</v>
      </c>
      <c r="B210" s="1" t="s">
        <v>269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9"/>
        <v>0.45999999999999996</v>
      </c>
      <c r="O210" s="7" t="str">
        <f t="shared" ca="1" si="114"/>
        <v/>
      </c>
      <c r="S210" s="7" t="str">
        <f t="shared" ca="1" si="115"/>
        <v/>
      </c>
    </row>
    <row r="211" spans="1:19" x14ac:dyDescent="0.3">
      <c r="A211" s="1" t="str">
        <f t="shared" ref="A211:A228" si="130">B211&amp;"_"&amp;TEXT(D211,"00")</f>
        <v>LP_ReduceDmgClose_05</v>
      </c>
      <c r="B211" s="1" t="s">
        <v>269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9"/>
        <v>0.6</v>
      </c>
      <c r="O211" s="7" t="str">
        <f t="shared" ca="1" si="114"/>
        <v/>
      </c>
      <c r="S211" s="7" t="str">
        <f t="shared" ref="S211:S212" ca="1" si="131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30"/>
        <v>LP_ReduceDmgClose_06</v>
      </c>
      <c r="B212" s="1" t="s">
        <v>269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9"/>
        <v>0.75</v>
      </c>
      <c r="O212" s="7" t="str">
        <f t="shared" ca="1" si="114"/>
        <v/>
      </c>
      <c r="S212" s="7" t="str">
        <f t="shared" ca="1" si="131"/>
        <v/>
      </c>
    </row>
    <row r="213" spans="1:19" x14ac:dyDescent="0.3">
      <c r="A213" s="1" t="str">
        <f t="shared" si="130"/>
        <v>LP_ReduceDmgClose_07</v>
      </c>
      <c r="B213" s="1" t="s">
        <v>269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9"/>
        <v>0.91000000000000014</v>
      </c>
      <c r="O213" s="7" t="str">
        <f t="shared" ca="1" si="114"/>
        <v/>
      </c>
      <c r="S213" s="7" t="str">
        <f t="shared" ca="1" si="115"/>
        <v/>
      </c>
    </row>
    <row r="214" spans="1:19" x14ac:dyDescent="0.3">
      <c r="A214" s="1" t="str">
        <f t="shared" si="130"/>
        <v>LP_ReduceDmgClose_08</v>
      </c>
      <c r="B214" s="1" t="s">
        <v>269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9"/>
        <v>1.08</v>
      </c>
      <c r="O214" s="7" t="str">
        <f t="shared" ca="1" si="114"/>
        <v/>
      </c>
      <c r="S214" s="7" t="str">
        <f t="shared" ref="S214:S231" ca="1" si="13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0"/>
        <v>LP_ReduceDmgClose_09</v>
      </c>
      <c r="B215" s="1" t="s">
        <v>269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9"/>
        <v>1.26</v>
      </c>
      <c r="O215" s="7" t="str">
        <f t="shared" ca="1" si="114"/>
        <v/>
      </c>
      <c r="S215" s="7" t="str">
        <f t="shared" ca="1" si="132"/>
        <v/>
      </c>
    </row>
    <row r="216" spans="1:19" x14ac:dyDescent="0.3">
      <c r="A216" s="1" t="str">
        <f t="shared" si="130"/>
        <v>LP_ReduceDmgCloseBetter_01</v>
      </c>
      <c r="B216" s="1" t="s">
        <v>509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9"/>
        <v>0.16666666666666666</v>
      </c>
      <c r="O216" s="7" t="str">
        <f t="shared" ref="O216:O233" ca="1" si="133">IF(NOT(ISBLANK(N216)),N216,
IF(ISBLANK(M216),"",
VLOOKUP(M216,OFFSET(INDIRECT("$A:$B"),0,MATCH(M$1&amp;"_Verify",INDIRECT("$1:$1"),0)-1),2,0)
))</f>
        <v/>
      </c>
      <c r="S216" s="7" t="str">
        <f t="shared" ca="1" si="132"/>
        <v/>
      </c>
    </row>
    <row r="217" spans="1:19" x14ac:dyDescent="0.3">
      <c r="A217" s="1" t="str">
        <f t="shared" si="130"/>
        <v>LP_ReduceDmgCloseBetter_02</v>
      </c>
      <c r="B217" s="1" t="s">
        <v>509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9"/>
        <v>0.35000000000000003</v>
      </c>
      <c r="O217" s="7" t="str">
        <f t="shared" ca="1" si="133"/>
        <v/>
      </c>
      <c r="S217" s="7" t="str">
        <f t="shared" ca="1" si="132"/>
        <v/>
      </c>
    </row>
    <row r="218" spans="1:19" x14ac:dyDescent="0.3">
      <c r="A218" s="1" t="str">
        <f t="shared" si="130"/>
        <v>LP_ReduceDmgCloseBetter_03</v>
      </c>
      <c r="B218" s="1" t="s">
        <v>509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9"/>
        <v>0.55000000000000004</v>
      </c>
      <c r="O218" s="7" t="str">
        <f t="shared" ca="1" si="133"/>
        <v/>
      </c>
      <c r="S218" s="7" t="str">
        <f t="shared" ca="1" si="132"/>
        <v/>
      </c>
    </row>
    <row r="219" spans="1:19" x14ac:dyDescent="0.3">
      <c r="A219" s="1" t="str">
        <f t="shared" si="130"/>
        <v>LP_ReduceDmgCloseBetter_04</v>
      </c>
      <c r="B219" s="1" t="s">
        <v>509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9"/>
        <v>0.76666666666666661</v>
      </c>
      <c r="O219" s="7" t="str">
        <f t="shared" ca="1" si="133"/>
        <v/>
      </c>
      <c r="S219" s="7" t="str">
        <f t="shared" ca="1" si="132"/>
        <v/>
      </c>
    </row>
    <row r="220" spans="1:19" x14ac:dyDescent="0.3">
      <c r="A220" s="1" t="str">
        <f t="shared" ref="A220:A224" si="134">B220&amp;"_"&amp;TEXT(D220,"00")</f>
        <v>LP_ReduceDmgCloseBetter_05</v>
      </c>
      <c r="B220" s="1" t="s">
        <v>509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9"/>
        <v>1</v>
      </c>
      <c r="O220" s="7" t="str">
        <f t="shared" ref="O220:O224" ca="1" si="135">IF(NOT(ISBLANK(N220)),N220,
IF(ISBLANK(M220),"",
VLOOKUP(M220,OFFSET(INDIRECT("$A:$B"),0,MATCH(M$1&amp;"_Verify",INDIRECT("$1:$1"),0)-1),2,0)
))</f>
        <v/>
      </c>
      <c r="S220" s="7" t="str">
        <f t="shared" ref="S220:S224" ca="1" si="13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34"/>
        <v>LP_ReduceDmgCloseBetter_06</v>
      </c>
      <c r="B221" s="1" t="s">
        <v>509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9"/>
        <v>1.25</v>
      </c>
      <c r="O221" s="7" t="str">
        <f t="shared" ca="1" si="135"/>
        <v/>
      </c>
      <c r="S221" s="7" t="str">
        <f t="shared" ca="1" si="136"/>
        <v/>
      </c>
    </row>
    <row r="222" spans="1:19" x14ac:dyDescent="0.3">
      <c r="A222" s="1" t="str">
        <f t="shared" si="134"/>
        <v>LP_ReduceDmgCloseBetter_07</v>
      </c>
      <c r="B222" s="1" t="s">
        <v>509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9"/>
        <v>1.5166666666666666</v>
      </c>
      <c r="O222" s="7" t="str">
        <f t="shared" ca="1" si="135"/>
        <v/>
      </c>
      <c r="S222" s="7" t="str">
        <f t="shared" ca="1" si="136"/>
        <v/>
      </c>
    </row>
    <row r="223" spans="1:19" x14ac:dyDescent="0.3">
      <c r="A223" s="1" t="str">
        <f t="shared" si="134"/>
        <v>LP_ReduceDmgCloseBetter_08</v>
      </c>
      <c r="B223" s="1" t="s">
        <v>509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9"/>
        <v>1.8</v>
      </c>
      <c r="O223" s="7" t="str">
        <f t="shared" ca="1" si="135"/>
        <v/>
      </c>
      <c r="S223" s="7" t="str">
        <f t="shared" ca="1" si="136"/>
        <v/>
      </c>
    </row>
    <row r="224" spans="1:19" x14ac:dyDescent="0.3">
      <c r="A224" s="1" t="str">
        <f t="shared" si="134"/>
        <v>LP_ReduceDmgCloseBetter_09</v>
      </c>
      <c r="B224" s="1" t="s">
        <v>509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29"/>
        <v>2.1</v>
      </c>
      <c r="O224" s="7" t="str">
        <f t="shared" ca="1" si="135"/>
        <v/>
      </c>
      <c r="S224" s="7" t="str">
        <f t="shared" ca="1" si="136"/>
        <v/>
      </c>
    </row>
    <row r="225" spans="1:19" x14ac:dyDescent="0.3">
      <c r="A225" s="1" t="str">
        <f t="shared" si="130"/>
        <v>LP_ReduceDmgTrap_01</v>
      </c>
      <c r="B225" s="1" t="s">
        <v>510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ref="L225:L242" si="137">J89*4/6</f>
        <v>9.9999999999999992E-2</v>
      </c>
      <c r="O225" s="7" t="str">
        <f t="shared" ca="1" si="133"/>
        <v/>
      </c>
      <c r="S225" s="7" t="str">
        <f t="shared" ca="1" si="132"/>
        <v/>
      </c>
    </row>
    <row r="226" spans="1:19" x14ac:dyDescent="0.3">
      <c r="A226" s="1" t="str">
        <f t="shared" si="130"/>
        <v>LP_ReduceDmgTrap_02</v>
      </c>
      <c r="B226" s="1" t="s">
        <v>510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7"/>
        <v>0.21</v>
      </c>
      <c r="O226" s="7" t="str">
        <f t="shared" ca="1" si="133"/>
        <v/>
      </c>
      <c r="S226" s="7" t="str">
        <f t="shared" ca="1" si="132"/>
        <v/>
      </c>
    </row>
    <row r="227" spans="1:19" x14ac:dyDescent="0.3">
      <c r="A227" s="1" t="str">
        <f t="shared" si="130"/>
        <v>LP_ReduceDmgTrap_03</v>
      </c>
      <c r="B227" s="1" t="s">
        <v>510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7"/>
        <v>0.33</v>
      </c>
      <c r="O227" s="7" t="str">
        <f t="shared" ca="1" si="133"/>
        <v/>
      </c>
      <c r="S227" s="7" t="str">
        <f t="shared" ca="1" si="132"/>
        <v/>
      </c>
    </row>
    <row r="228" spans="1:19" x14ac:dyDescent="0.3">
      <c r="A228" s="1" t="str">
        <f t="shared" si="130"/>
        <v>LP_ReduceDmgTrap_04</v>
      </c>
      <c r="B228" s="1" t="s">
        <v>510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7"/>
        <v>0.45999999999999996</v>
      </c>
      <c r="O228" s="7" t="str">
        <f t="shared" ca="1" si="133"/>
        <v/>
      </c>
      <c r="S228" s="7" t="str">
        <f t="shared" ca="1" si="132"/>
        <v/>
      </c>
    </row>
    <row r="229" spans="1:19" x14ac:dyDescent="0.3">
      <c r="A229" s="1" t="str">
        <f t="shared" ref="A229:A245" si="138">B229&amp;"_"&amp;TEXT(D229,"00")</f>
        <v>LP_ReduceDmgTrap_05</v>
      </c>
      <c r="B229" s="1" t="s">
        <v>510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7"/>
        <v>0.6</v>
      </c>
      <c r="O229" s="7" t="str">
        <f t="shared" ca="1" si="133"/>
        <v/>
      </c>
      <c r="S229" s="7" t="str">
        <f t="shared" ca="1" si="132"/>
        <v/>
      </c>
    </row>
    <row r="230" spans="1:19" x14ac:dyDescent="0.3">
      <c r="A230" s="1" t="str">
        <f t="shared" si="138"/>
        <v>LP_ReduceDmgTrap_06</v>
      </c>
      <c r="B230" s="1" t="s">
        <v>510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7"/>
        <v>0.75</v>
      </c>
      <c r="O230" s="7" t="str">
        <f t="shared" ca="1" si="133"/>
        <v/>
      </c>
      <c r="S230" s="7" t="str">
        <f t="shared" ca="1" si="132"/>
        <v/>
      </c>
    </row>
    <row r="231" spans="1:19" x14ac:dyDescent="0.3">
      <c r="A231" s="1" t="str">
        <f t="shared" si="138"/>
        <v>LP_ReduceDmgTrap_07</v>
      </c>
      <c r="B231" s="1" t="s">
        <v>510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7"/>
        <v>0.91000000000000014</v>
      </c>
      <c r="O231" s="7" t="str">
        <f t="shared" ca="1" si="133"/>
        <v/>
      </c>
      <c r="S231" s="7" t="str">
        <f t="shared" ca="1" si="132"/>
        <v/>
      </c>
    </row>
    <row r="232" spans="1:19" x14ac:dyDescent="0.3">
      <c r="A232" s="1" t="str">
        <f t="shared" si="138"/>
        <v>LP_ReduceDmgTrap_08</v>
      </c>
      <c r="B232" s="1" t="s">
        <v>510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7"/>
        <v>1.08</v>
      </c>
      <c r="O232" s="7" t="str">
        <f t="shared" ca="1" si="133"/>
        <v/>
      </c>
      <c r="S232" s="7" t="str">
        <f t="shared" ref="S232:S247" ca="1" si="13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38"/>
        <v>LP_ReduceDmgTrap_09</v>
      </c>
      <c r="B233" s="1" t="s">
        <v>510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7"/>
        <v>1.26</v>
      </c>
      <c r="O233" s="7" t="str">
        <f t="shared" ca="1" si="133"/>
        <v/>
      </c>
      <c r="S233" s="7" t="str">
        <f t="shared" ca="1" si="139"/>
        <v/>
      </c>
    </row>
    <row r="234" spans="1:19" x14ac:dyDescent="0.3">
      <c r="A234" s="1" t="str">
        <f t="shared" si="138"/>
        <v>LP_ReduceDmgTrapBetter_01</v>
      </c>
      <c r="B234" s="1" t="s">
        <v>511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7"/>
        <v>0.16666666666666666</v>
      </c>
      <c r="O234" s="7" t="str">
        <f t="shared" ref="O234:O248" ca="1" si="140">IF(NOT(ISBLANK(N234)),N234,
IF(ISBLANK(M234),"",
VLOOKUP(M234,OFFSET(INDIRECT("$A:$B"),0,MATCH(M$1&amp;"_Verify",INDIRECT("$1:$1"),0)-1),2,0)
))</f>
        <v/>
      </c>
      <c r="S234" s="7" t="str">
        <f t="shared" ca="1" si="139"/>
        <v/>
      </c>
    </row>
    <row r="235" spans="1:19" x14ac:dyDescent="0.3">
      <c r="A235" s="1" t="str">
        <f t="shared" si="138"/>
        <v>LP_ReduceDmgTrapBetter_02</v>
      </c>
      <c r="B235" s="1" t="s">
        <v>511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7"/>
        <v>0.35000000000000003</v>
      </c>
      <c r="O235" s="7" t="str">
        <f t="shared" ca="1" si="140"/>
        <v/>
      </c>
      <c r="S235" s="7" t="str">
        <f t="shared" ca="1" si="139"/>
        <v/>
      </c>
    </row>
    <row r="236" spans="1:19" x14ac:dyDescent="0.3">
      <c r="A236" s="1" t="str">
        <f t="shared" si="138"/>
        <v>LP_ReduceDmgTrapBetter_03</v>
      </c>
      <c r="B236" s="1" t="s">
        <v>511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7"/>
        <v>0.55000000000000004</v>
      </c>
      <c r="O236" s="7" t="str">
        <f t="shared" ca="1" si="140"/>
        <v/>
      </c>
      <c r="S236" s="7" t="str">
        <f t="shared" ca="1" si="139"/>
        <v/>
      </c>
    </row>
    <row r="237" spans="1:19" x14ac:dyDescent="0.3">
      <c r="A237" s="1" t="str">
        <f t="shared" si="138"/>
        <v>LP_ReduceDmgTrapBetter_04</v>
      </c>
      <c r="B237" s="1" t="s">
        <v>511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7"/>
        <v>0.76666666666666661</v>
      </c>
      <c r="O237" s="7" t="str">
        <f t="shared" ca="1" si="140"/>
        <v/>
      </c>
      <c r="S237" s="7" t="str">
        <f t="shared" ca="1" si="139"/>
        <v/>
      </c>
    </row>
    <row r="238" spans="1:19" x14ac:dyDescent="0.3">
      <c r="A238" s="1" t="str">
        <f t="shared" ref="A238:A242" si="141">B238&amp;"_"&amp;TEXT(D238,"00")</f>
        <v>LP_ReduceDmgTrapBetter_05</v>
      </c>
      <c r="B238" s="1" t="s">
        <v>511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7"/>
        <v>1</v>
      </c>
      <c r="O238" s="7" t="str">
        <f t="shared" ref="O238:O242" ca="1" si="142">IF(NOT(ISBLANK(N238)),N238,
IF(ISBLANK(M238),"",
VLOOKUP(M238,OFFSET(INDIRECT("$A:$B"),0,MATCH(M$1&amp;"_Verify",INDIRECT("$1:$1"),0)-1),2,0)
))</f>
        <v/>
      </c>
      <c r="S238" s="7" t="str">
        <f t="shared" ref="S238:S242" ca="1" si="143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41"/>
        <v>LP_ReduceDmgTrapBetter_06</v>
      </c>
      <c r="B239" s="1" t="s">
        <v>511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7"/>
        <v>1.25</v>
      </c>
      <c r="O239" s="7" t="str">
        <f t="shared" ca="1" si="142"/>
        <v/>
      </c>
      <c r="S239" s="7" t="str">
        <f t="shared" ca="1" si="143"/>
        <v/>
      </c>
    </row>
    <row r="240" spans="1:19" x14ac:dyDescent="0.3">
      <c r="A240" s="1" t="str">
        <f t="shared" si="141"/>
        <v>LP_ReduceDmgTrapBetter_07</v>
      </c>
      <c r="B240" s="1" t="s">
        <v>511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7"/>
        <v>1.5166666666666666</v>
      </c>
      <c r="O240" s="7" t="str">
        <f t="shared" ca="1" si="142"/>
        <v/>
      </c>
      <c r="S240" s="7" t="str">
        <f t="shared" ca="1" si="143"/>
        <v/>
      </c>
    </row>
    <row r="241" spans="1:19" x14ac:dyDescent="0.3">
      <c r="A241" s="1" t="str">
        <f t="shared" si="141"/>
        <v>LP_ReduceDmgTrapBetter_08</v>
      </c>
      <c r="B241" s="1" t="s">
        <v>511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7"/>
        <v>1.8</v>
      </c>
      <c r="O241" s="7" t="str">
        <f t="shared" ca="1" si="142"/>
        <v/>
      </c>
      <c r="S241" s="7" t="str">
        <f t="shared" ca="1" si="143"/>
        <v/>
      </c>
    </row>
    <row r="242" spans="1:19" x14ac:dyDescent="0.3">
      <c r="A242" s="1" t="str">
        <f t="shared" si="141"/>
        <v>LP_ReduceDmgTrapBetter_09</v>
      </c>
      <c r="B242" s="1" t="s">
        <v>511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7"/>
        <v>2.1</v>
      </c>
      <c r="O242" s="7" t="str">
        <f t="shared" ca="1" si="142"/>
        <v/>
      </c>
      <c r="S242" s="7" t="str">
        <f t="shared" ca="1" si="143"/>
        <v/>
      </c>
    </row>
    <row r="243" spans="1:19" x14ac:dyDescent="0.3">
      <c r="A243" s="1" t="str">
        <f t="shared" si="138"/>
        <v>LP_ReduceContinuousDmg_01</v>
      </c>
      <c r="B243" s="1" t="s">
        <v>514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</v>
      </c>
      <c r="K243" s="1">
        <v>0.5</v>
      </c>
      <c r="O243" s="7" t="str">
        <f t="shared" ca="1" si="140"/>
        <v/>
      </c>
      <c r="S243" s="7" t="str">
        <f t="shared" ca="1" si="139"/>
        <v/>
      </c>
    </row>
    <row r="244" spans="1:19" x14ac:dyDescent="0.3">
      <c r="A244" s="1" t="str">
        <f t="shared" si="138"/>
        <v>LP_ReduceContinuousDmg_02</v>
      </c>
      <c r="B244" s="1" t="s">
        <v>514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4.1900000000000004</v>
      </c>
      <c r="K244" s="1">
        <v>0.5</v>
      </c>
      <c r="O244" s="7" t="str">
        <f t="shared" ca="1" si="140"/>
        <v/>
      </c>
      <c r="S244" s="7" t="str">
        <f t="shared" ca="1" si="139"/>
        <v/>
      </c>
    </row>
    <row r="245" spans="1:19" x14ac:dyDescent="0.3">
      <c r="A245" s="1" t="str">
        <f t="shared" si="138"/>
        <v>LP_ReduceContinuousDmg_03</v>
      </c>
      <c r="B245" s="1" t="s">
        <v>514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9.57</v>
      </c>
      <c r="K245" s="1">
        <v>0.5</v>
      </c>
      <c r="O245" s="7" t="str">
        <f t="shared" ca="1" si="140"/>
        <v/>
      </c>
      <c r="S245" s="7" t="str">
        <f t="shared" ca="1" si="139"/>
        <v/>
      </c>
    </row>
    <row r="246" spans="1:19" x14ac:dyDescent="0.3">
      <c r="A246" s="1" t="str">
        <f t="shared" ref="A246:A248" si="144">B246&amp;"_"&amp;TEXT(D246,"00")</f>
        <v>LP_DefenseStrongDmg_01</v>
      </c>
      <c r="B246" s="1" t="s">
        <v>515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0.24</v>
      </c>
      <c r="O246" s="7" t="str">
        <f t="shared" ca="1" si="140"/>
        <v/>
      </c>
      <c r="S246" s="7" t="str">
        <f t="shared" ca="1" si="139"/>
        <v/>
      </c>
    </row>
    <row r="247" spans="1:19" x14ac:dyDescent="0.3">
      <c r="A247" s="1" t="str">
        <f t="shared" si="144"/>
        <v>LP_DefenseStrongDmg_02</v>
      </c>
      <c r="B247" s="1" t="s">
        <v>515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0.20869565217391306</v>
      </c>
      <c r="O247" s="7" t="str">
        <f t="shared" ca="1" si="140"/>
        <v/>
      </c>
      <c r="S247" s="7" t="str">
        <f t="shared" ca="1" si="139"/>
        <v/>
      </c>
    </row>
    <row r="248" spans="1:19" x14ac:dyDescent="0.3">
      <c r="A248" s="1" t="str">
        <f t="shared" si="144"/>
        <v>LP_DefenseStrongDmg_03</v>
      </c>
      <c r="B248" s="1" t="s">
        <v>515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0.18147448015122877</v>
      </c>
      <c r="O248" s="7" t="str">
        <f t="shared" ca="1" si="140"/>
        <v/>
      </c>
      <c r="S248" s="7" t="str">
        <f t="shared" ref="S248" ca="1" si="1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84" si="146">B249&amp;"_"&amp;TEXT(D249,"00")</f>
        <v>LP_ExtraGold_01</v>
      </c>
      <c r="B249" s="1" t="s">
        <v>172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0.05</v>
      </c>
      <c r="O249" s="7" t="str">
        <f t="shared" ca="1" si="114"/>
        <v/>
      </c>
      <c r="S249" s="7" t="str">
        <f t="shared" ca="1" si="115"/>
        <v/>
      </c>
    </row>
    <row r="250" spans="1:19" x14ac:dyDescent="0.3">
      <c r="A250" s="1" t="str">
        <f t="shared" ref="A250:A252" si="147">B250&amp;"_"&amp;TEXT(D250,"00")</f>
        <v>LP_ExtraGold_02</v>
      </c>
      <c r="B250" s="1" t="s">
        <v>172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0.10500000000000001</v>
      </c>
      <c r="O250" s="7" t="str">
        <f t="shared" ref="O250:O252" ca="1" si="148">IF(NOT(ISBLANK(N250)),N250,
IF(ISBLANK(M250),"",
VLOOKUP(M250,OFFSET(INDIRECT("$A:$B"),0,MATCH(M$1&amp;"_Verify",INDIRECT("$1:$1"),0)-1),2,0)
))</f>
        <v/>
      </c>
      <c r="S250" s="7" t="str">
        <f t="shared" ref="S250:S255" ca="1" si="149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47"/>
        <v>LP_ExtraGold_03</v>
      </c>
      <c r="B251" s="1" t="s">
        <v>172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0.16500000000000004</v>
      </c>
      <c r="O251" s="7" t="str">
        <f t="shared" ca="1" si="148"/>
        <v/>
      </c>
      <c r="S251" s="7" t="str">
        <f t="shared" ca="1" si="149"/>
        <v/>
      </c>
    </row>
    <row r="252" spans="1:19" x14ac:dyDescent="0.3">
      <c r="A252" s="1" t="str">
        <f t="shared" si="147"/>
        <v>LP_ExtraGoldBetter_01</v>
      </c>
      <c r="B252" s="1" t="s">
        <v>516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54" si="150">J249*5/3</f>
        <v>8.3333333333333329E-2</v>
      </c>
      <c r="O252" s="7" t="str">
        <f t="shared" ca="1" si="148"/>
        <v/>
      </c>
    </row>
    <row r="253" spans="1:19" x14ac:dyDescent="0.3">
      <c r="A253" s="1" t="str">
        <f t="shared" ref="A253:A254" si="151">B253&amp;"_"&amp;TEXT(D253,"00")</f>
        <v>LP_ExtraGoldBetter_02</v>
      </c>
      <c r="B253" s="1" t="s">
        <v>516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50"/>
        <v>0.17500000000000002</v>
      </c>
      <c r="O253" s="7" t="str">
        <f t="shared" ref="O253:O254" ca="1" si="152">IF(NOT(ISBLANK(N253)),N253,
IF(ISBLANK(M253),"",
VLOOKUP(M253,OFFSET(INDIRECT("$A:$B"),0,MATCH(M$1&amp;"_Verify",INDIRECT("$1:$1"),0)-1),2,0)
))</f>
        <v/>
      </c>
    </row>
    <row r="254" spans="1:19" x14ac:dyDescent="0.3">
      <c r="A254" s="1" t="str">
        <f t="shared" si="151"/>
        <v>LP_ExtraGoldBetter_03</v>
      </c>
      <c r="B254" s="1" t="s">
        <v>516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0"/>
        <v>0.27500000000000008</v>
      </c>
      <c r="O254" s="7" t="str">
        <f t="shared" ca="1" si="152"/>
        <v/>
      </c>
    </row>
    <row r="255" spans="1:19" x14ac:dyDescent="0.3">
      <c r="A255" s="1" t="str">
        <f t="shared" si="146"/>
        <v>LP_ItemChanceBoost_01</v>
      </c>
      <c r="B255" s="1" t="s">
        <v>173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2.5000000000000001E-2</v>
      </c>
      <c r="O255" s="7" t="str">
        <f t="shared" ca="1" si="114"/>
        <v/>
      </c>
      <c r="S255" s="7" t="str">
        <f t="shared" ca="1" si="149"/>
        <v/>
      </c>
    </row>
    <row r="256" spans="1:19" x14ac:dyDescent="0.3">
      <c r="A256" s="1" t="str">
        <f t="shared" ref="A256:A258" si="153">B256&amp;"_"&amp;TEXT(D256,"00")</f>
        <v>LP_ItemChanceBoost_02</v>
      </c>
      <c r="B256" s="1" t="s">
        <v>173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5.2500000000000005E-2</v>
      </c>
      <c r="O256" s="7" t="str">
        <f t="shared" ref="O256:O258" ca="1" si="154">IF(NOT(ISBLANK(N256)),N256,
IF(ISBLANK(M256),"",
VLOOKUP(M256,OFFSET(INDIRECT("$A:$B"),0,MATCH(M$1&amp;"_Verify",INDIRECT("$1:$1"),0)-1),2,0)
))</f>
        <v/>
      </c>
      <c r="S256" s="7" t="str">
        <f t="shared" ref="S256:S257" ca="1" si="15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53"/>
        <v>LP_ItemChanceBoost_03</v>
      </c>
      <c r="B257" s="1" t="s">
        <v>173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8.2500000000000018E-2</v>
      </c>
      <c r="O257" s="7" t="str">
        <f t="shared" ca="1" si="154"/>
        <v/>
      </c>
      <c r="S257" s="7" t="str">
        <f t="shared" ca="1" si="155"/>
        <v/>
      </c>
    </row>
    <row r="258" spans="1:19" x14ac:dyDescent="0.3">
      <c r="A258" s="1" t="str">
        <f t="shared" si="153"/>
        <v>LP_ItemChanceBoostBetter_01</v>
      </c>
      <c r="B258" s="1" t="s">
        <v>517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ref="K258:K260" si="156">K255*5/3</f>
        <v>4.1666666666666664E-2</v>
      </c>
      <c r="O258" s="7" t="str">
        <f t="shared" ca="1" si="154"/>
        <v/>
      </c>
    </row>
    <row r="259" spans="1:19" x14ac:dyDescent="0.3">
      <c r="A259" s="1" t="str">
        <f t="shared" ref="A259:A260" si="157">B259&amp;"_"&amp;TEXT(D259,"00")</f>
        <v>LP_ItemChanceBoostBetter_02</v>
      </c>
      <c r="B259" s="1" t="s">
        <v>517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6"/>
        <v>8.7500000000000008E-2</v>
      </c>
      <c r="O259" s="7" t="str">
        <f t="shared" ref="O259:O260" ca="1" si="158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57"/>
        <v>LP_ItemChanceBoostBetter_03</v>
      </c>
      <c r="B260" s="1" t="s">
        <v>517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6"/>
        <v>0.13750000000000004</v>
      </c>
      <c r="O260" s="7" t="str">
        <f t="shared" ca="1" si="158"/>
        <v/>
      </c>
    </row>
    <row r="261" spans="1:19" x14ac:dyDescent="0.3">
      <c r="A261" s="1" t="str">
        <f t="shared" si="146"/>
        <v>LP_HealChanceBoost_01</v>
      </c>
      <c r="B261" s="1" t="s">
        <v>174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0.16666666699999999</v>
      </c>
      <c r="O261" s="7" t="str">
        <f t="shared" ca="1" si="114"/>
        <v/>
      </c>
      <c r="S261" s="7" t="str">
        <f t="shared" ca="1" si="115"/>
        <v/>
      </c>
    </row>
    <row r="262" spans="1:19" x14ac:dyDescent="0.3">
      <c r="A262" s="1" t="str">
        <f t="shared" ref="A262:A264" si="159">B262&amp;"_"&amp;TEXT(D262,"00")</f>
        <v>LP_HealChanceBoost_02</v>
      </c>
      <c r="B262" s="1" t="s">
        <v>174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0.35</v>
      </c>
      <c r="O262" s="7" t="str">
        <f t="shared" ref="O262:O264" ca="1" si="160">IF(NOT(ISBLANK(N262)),N262,
IF(ISBLANK(M262),"",
VLOOKUP(M262,OFFSET(INDIRECT("$A:$B"),0,MATCH(M$1&amp;"_Verify",INDIRECT("$1:$1"),0)-1),2,0)
))</f>
        <v/>
      </c>
      <c r="S262" s="7" t="str">
        <f t="shared" ca="1" si="115"/>
        <v/>
      </c>
    </row>
    <row r="263" spans="1:19" x14ac:dyDescent="0.3">
      <c r="A263" s="1" t="str">
        <f t="shared" si="159"/>
        <v>LP_HealChanceBoost_03</v>
      </c>
      <c r="B263" s="1" t="s">
        <v>174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0.55000000000000004</v>
      </c>
      <c r="O263" s="7" t="str">
        <f t="shared" ca="1" si="160"/>
        <v/>
      </c>
      <c r="S263" s="7" t="str">
        <f t="shared" ca="1" si="115"/>
        <v/>
      </c>
    </row>
    <row r="264" spans="1:19" x14ac:dyDescent="0.3">
      <c r="A264" s="1" t="str">
        <f t="shared" si="159"/>
        <v>LP_HealChanceBoostBetter_01</v>
      </c>
      <c r="B264" s="1" t="s">
        <v>518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66" si="161">L261*5/3</f>
        <v>0.27777777833333334</v>
      </c>
      <c r="O264" s="7" t="str">
        <f t="shared" ca="1" si="160"/>
        <v/>
      </c>
      <c r="S264" s="7" t="str">
        <f t="shared" ref="S264:S266" ca="1" si="16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266" si="163">B265&amp;"_"&amp;TEXT(D265,"00")</f>
        <v>LP_HealChanceBoostBetter_02</v>
      </c>
      <c r="B265" s="1" t="s">
        <v>518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61"/>
        <v>0.58333333333333337</v>
      </c>
      <c r="O265" s="7" t="str">
        <f t="shared" ref="O265:O266" ca="1" si="164">IF(NOT(ISBLANK(N265)),N265,
IF(ISBLANK(M265),"",
VLOOKUP(M265,OFFSET(INDIRECT("$A:$B"),0,MATCH(M$1&amp;"_Verify",INDIRECT("$1:$1"),0)-1),2,0)
))</f>
        <v/>
      </c>
      <c r="S265" s="7" t="str">
        <f t="shared" ca="1" si="162"/>
        <v/>
      </c>
    </row>
    <row r="266" spans="1:19" x14ac:dyDescent="0.3">
      <c r="A266" s="1" t="str">
        <f t="shared" si="163"/>
        <v>LP_HealChanceBoostBetter_03</v>
      </c>
      <c r="B266" s="1" t="s">
        <v>518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1"/>
        <v>0.91666666666666663</v>
      </c>
      <c r="O266" s="7" t="str">
        <f t="shared" ca="1" si="164"/>
        <v/>
      </c>
      <c r="S266" s="7" t="str">
        <f t="shared" ca="1" si="162"/>
        <v/>
      </c>
    </row>
    <row r="267" spans="1:19" x14ac:dyDescent="0.3">
      <c r="A267" s="1" t="str">
        <f t="shared" si="146"/>
        <v>LP_MonsterThrough_01</v>
      </c>
      <c r="B267" s="1" t="s">
        <v>175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14"/>
        <v>1</v>
      </c>
      <c r="S267" s="7" t="str">
        <f t="shared" ca="1" si="115"/>
        <v/>
      </c>
    </row>
    <row r="268" spans="1:19" x14ac:dyDescent="0.3">
      <c r="A268" s="1" t="str">
        <f t="shared" si="146"/>
        <v>LP_MonsterThrough_02</v>
      </c>
      <c r="B268" s="1" t="s">
        <v>175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14"/>
        <v>2</v>
      </c>
      <c r="S268" s="7" t="str">
        <f t="shared" ca="1" si="115"/>
        <v/>
      </c>
    </row>
    <row r="269" spans="1:19" x14ac:dyDescent="0.3">
      <c r="A269" s="1" t="str">
        <f t="shared" si="146"/>
        <v>LP_Ricochet_01</v>
      </c>
      <c r="B269" s="1" t="s">
        <v>176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14"/>
        <v>1</v>
      </c>
      <c r="S269" s="7" t="str">
        <f t="shared" ca="1" si="115"/>
        <v/>
      </c>
    </row>
    <row r="270" spans="1:19" x14ac:dyDescent="0.3">
      <c r="A270" s="1" t="str">
        <f t="shared" si="146"/>
        <v>LP_Ricochet_02</v>
      </c>
      <c r="B270" s="1" t="s">
        <v>176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14"/>
        <v>2</v>
      </c>
      <c r="S270" s="7" t="str">
        <f t="shared" ref="S270:S272" ca="1" si="1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6"/>
        <v>LP_BounceWallQuad_01</v>
      </c>
      <c r="B271" s="1" t="s">
        <v>177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14"/>
        <v>1</v>
      </c>
      <c r="S271" s="7" t="str">
        <f t="shared" ca="1" si="165"/>
        <v/>
      </c>
    </row>
    <row r="272" spans="1:19" x14ac:dyDescent="0.3">
      <c r="A272" s="1" t="str">
        <f t="shared" si="146"/>
        <v>LP_BounceWallQuad_02</v>
      </c>
      <c r="B272" s="1" t="s">
        <v>177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14"/>
        <v>2</v>
      </c>
      <c r="S272" s="7" t="str">
        <f t="shared" ca="1" si="165"/>
        <v/>
      </c>
    </row>
    <row r="273" spans="1:19" x14ac:dyDescent="0.3">
      <c r="A273" s="1" t="str">
        <f t="shared" si="146"/>
        <v>LP_Parallel_01</v>
      </c>
      <c r="B273" s="1" t="s">
        <v>178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2</v>
      </c>
      <c r="O273" s="7">
        <f t="shared" ca="1" si="114"/>
        <v>2</v>
      </c>
      <c r="S273" s="7" t="str">
        <f t="shared" ca="1" si="115"/>
        <v/>
      </c>
    </row>
    <row r="274" spans="1:19" x14ac:dyDescent="0.3">
      <c r="A274" s="1" t="str">
        <f t="shared" si="146"/>
        <v>LP_Parallel_02</v>
      </c>
      <c r="B274" s="1" t="s">
        <v>178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3</v>
      </c>
      <c r="O274" s="7">
        <f t="shared" ca="1" si="114"/>
        <v>3</v>
      </c>
      <c r="S274" s="7" t="str">
        <f t="shared" ca="1" si="115"/>
        <v/>
      </c>
    </row>
    <row r="275" spans="1:19" x14ac:dyDescent="0.3">
      <c r="A275" s="1" t="str">
        <f t="shared" si="146"/>
        <v>LP_DiagonalNwayGenerator_01</v>
      </c>
      <c r="B275" s="1" t="s">
        <v>179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14"/>
        <v>1</v>
      </c>
      <c r="S275" s="7" t="str">
        <f t="shared" ca="1" si="115"/>
        <v/>
      </c>
    </row>
    <row r="276" spans="1:19" x14ac:dyDescent="0.3">
      <c r="A276" s="1" t="str">
        <f t="shared" si="146"/>
        <v>LP_DiagonalNwayGenerator_02</v>
      </c>
      <c r="B276" s="1" t="s">
        <v>179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14"/>
        <v>2</v>
      </c>
      <c r="S276" s="7" t="str">
        <f t="shared" ca="1" si="115"/>
        <v/>
      </c>
    </row>
    <row r="277" spans="1:19" x14ac:dyDescent="0.3">
      <c r="A277" s="1" t="str">
        <f t="shared" si="146"/>
        <v>LP_LeftRightNwayGenerator_01</v>
      </c>
      <c r="B277" s="1" t="s">
        <v>180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14"/>
        <v>1</v>
      </c>
      <c r="S277" s="7" t="str">
        <f t="shared" ca="1" si="115"/>
        <v/>
      </c>
    </row>
    <row r="278" spans="1:19" x14ac:dyDescent="0.3">
      <c r="A278" s="1" t="str">
        <f t="shared" si="146"/>
        <v>LP_LeftRightNwayGenerator_02</v>
      </c>
      <c r="B278" s="1" t="s">
        <v>180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14"/>
        <v>2</v>
      </c>
      <c r="S278" s="7" t="str">
        <f t="shared" ca="1" si="115"/>
        <v/>
      </c>
    </row>
    <row r="279" spans="1:19" x14ac:dyDescent="0.3">
      <c r="A279" s="1" t="str">
        <f t="shared" si="146"/>
        <v>LP_BackNwayGenerator_01</v>
      </c>
      <c r="B279" s="1" t="s">
        <v>181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14"/>
        <v>1</v>
      </c>
      <c r="S279" s="7" t="str">
        <f t="shared" ca="1" si="115"/>
        <v/>
      </c>
    </row>
    <row r="280" spans="1:19" x14ac:dyDescent="0.3">
      <c r="A280" s="1" t="str">
        <f t="shared" si="146"/>
        <v>LP_BackNwayGenerator_02</v>
      </c>
      <c r="B280" s="1" t="s">
        <v>181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14"/>
        <v>2</v>
      </c>
      <c r="S280" s="7" t="str">
        <f t="shared" ca="1" si="115"/>
        <v/>
      </c>
    </row>
    <row r="281" spans="1:19" x14ac:dyDescent="0.3">
      <c r="A281" s="1" t="str">
        <f t="shared" si="146"/>
        <v>LP_Repeat_01</v>
      </c>
      <c r="B281" s="1" t="s">
        <v>182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1</v>
      </c>
      <c r="O281" s="7">
        <f t="shared" ca="1" si="114"/>
        <v>1</v>
      </c>
      <c r="S281" s="7" t="str">
        <f t="shared" ca="1" si="115"/>
        <v/>
      </c>
    </row>
    <row r="282" spans="1:19" x14ac:dyDescent="0.3">
      <c r="A282" s="1" t="str">
        <f t="shared" si="146"/>
        <v>LP_Repeat_02</v>
      </c>
      <c r="B282" s="1" t="s">
        <v>182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2</v>
      </c>
      <c r="O282" s="7">
        <f t="shared" ca="1" si="114"/>
        <v>2</v>
      </c>
      <c r="S282" s="7" t="str">
        <f t="shared" ca="1" si="115"/>
        <v/>
      </c>
    </row>
    <row r="283" spans="1:19" x14ac:dyDescent="0.3">
      <c r="A283" s="1" t="str">
        <f t="shared" si="146"/>
        <v>LP_HealOnKill_01</v>
      </c>
      <c r="B283" s="1" t="s">
        <v>271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ref="K283:K296" si="166">J89</f>
        <v>0.15</v>
      </c>
      <c r="O283" s="7" t="str">
        <f t="shared" ref="O283" ca="1" si="167">IF(NOT(ISBLANK(N283)),N283,
IF(ISBLANK(M283),"",
VLOOKUP(M283,OFFSET(INDIRECT("$A:$B"),0,MATCH(M$1&amp;"_Verify",INDIRECT("$1:$1"),0)-1),2,0)
))</f>
        <v/>
      </c>
      <c r="S283" s="7" t="str">
        <f t="shared" ca="1" si="115"/>
        <v/>
      </c>
    </row>
    <row r="284" spans="1:19" x14ac:dyDescent="0.3">
      <c r="A284" s="1" t="str">
        <f t="shared" si="146"/>
        <v>LP_HealOnKill_02</v>
      </c>
      <c r="B284" s="1" t="s">
        <v>271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6"/>
        <v>0.315</v>
      </c>
      <c r="O284" s="7" t="str">
        <f t="shared" ca="1" si="114"/>
        <v/>
      </c>
      <c r="S284" s="7" t="str">
        <f t="shared" ca="1" si="115"/>
        <v/>
      </c>
    </row>
    <row r="285" spans="1:19" x14ac:dyDescent="0.3">
      <c r="A285" s="1" t="str">
        <f t="shared" ref="A285:A287" si="168">B285&amp;"_"&amp;TEXT(D285,"00")</f>
        <v>LP_HealOnKill_03</v>
      </c>
      <c r="B285" s="1" t="s">
        <v>271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6"/>
        <v>0.49500000000000005</v>
      </c>
      <c r="O285" s="7" t="str">
        <f t="shared" ref="O285:O287" ca="1" si="169">IF(NOT(ISBLANK(N285)),N285,
IF(ISBLANK(M285),"",
VLOOKUP(M285,OFFSET(INDIRECT("$A:$B"),0,MATCH(M$1&amp;"_Verify",INDIRECT("$1:$1"),0)-1),2,0)
))</f>
        <v/>
      </c>
      <c r="S285" s="7" t="str">
        <f t="shared" ref="S285:S287" ca="1" si="170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8"/>
        <v>LP_HealOnKill_04</v>
      </c>
      <c r="B286" s="1" t="s">
        <v>271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6"/>
        <v>0.69</v>
      </c>
      <c r="O286" s="7" t="str">
        <f t="shared" ca="1" si="169"/>
        <v/>
      </c>
      <c r="S286" s="7" t="str">
        <f t="shared" ca="1" si="170"/>
        <v/>
      </c>
    </row>
    <row r="287" spans="1:19" x14ac:dyDescent="0.3">
      <c r="A287" s="1" t="str">
        <f t="shared" si="168"/>
        <v>LP_HealOnKill_05</v>
      </c>
      <c r="B287" s="1" t="s">
        <v>271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6"/>
        <v>0.89999999999999991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1" si="171">B288&amp;"_"&amp;TEXT(D288,"00")</f>
        <v>LP_HealOnKill_06</v>
      </c>
      <c r="B288" s="1" t="s">
        <v>271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6"/>
        <v>1.125</v>
      </c>
      <c r="O288" s="7" t="str">
        <f t="shared" ref="O288:O291" ca="1" si="172">IF(NOT(ISBLANK(N288)),N288,
IF(ISBLANK(M288),"",
VLOOKUP(M288,OFFSET(INDIRECT("$A:$B"),0,MATCH(M$1&amp;"_Verify",INDIRECT("$1:$1"),0)-1),2,0)
))</f>
        <v/>
      </c>
      <c r="S288" s="7" t="str">
        <f t="shared" ref="S288:S291" ca="1" si="173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1"/>
        <v>LP_HealOnKill_07</v>
      </c>
      <c r="B289" s="1" t="s">
        <v>271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6"/>
        <v>1.3650000000000002</v>
      </c>
      <c r="O289" s="7" t="str">
        <f t="shared" ca="1" si="172"/>
        <v/>
      </c>
      <c r="S289" s="7" t="str">
        <f t="shared" ca="1" si="173"/>
        <v/>
      </c>
    </row>
    <row r="290" spans="1:21" x14ac:dyDescent="0.3">
      <c r="A290" s="1" t="str">
        <f t="shared" si="171"/>
        <v>LP_HealOnKill_08</v>
      </c>
      <c r="B290" s="1" t="s">
        <v>271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6"/>
        <v>1.62</v>
      </c>
      <c r="O290" s="7" t="str">
        <f t="shared" ca="1" si="172"/>
        <v/>
      </c>
      <c r="S290" s="7" t="str">
        <f t="shared" ca="1" si="173"/>
        <v/>
      </c>
    </row>
    <row r="291" spans="1:21" x14ac:dyDescent="0.3">
      <c r="A291" s="1" t="str">
        <f t="shared" si="171"/>
        <v>LP_HealOnKill_09</v>
      </c>
      <c r="B291" s="1" t="s">
        <v>271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6"/>
        <v>1.89</v>
      </c>
      <c r="O291" s="7" t="str">
        <f t="shared" ca="1" si="172"/>
        <v/>
      </c>
      <c r="S291" s="7" t="str">
        <f t="shared" ca="1" si="173"/>
        <v/>
      </c>
    </row>
    <row r="292" spans="1:21" x14ac:dyDescent="0.3">
      <c r="A292" s="1" t="str">
        <f t="shared" ref="A292:A307" si="174">B292&amp;"_"&amp;TEXT(D292,"00")</f>
        <v>LP_HealOnKillBetter_01</v>
      </c>
      <c r="B292" s="1" t="s">
        <v>272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6"/>
        <v>0.25</v>
      </c>
      <c r="O292" s="7" t="str">
        <f t="shared" ref="O292:O321" ca="1" si="175">IF(NOT(ISBLANK(N292)),N292,
IF(ISBLANK(M292),"",
VLOOKUP(M292,OFFSET(INDIRECT("$A:$B"),0,MATCH(M$1&amp;"_Verify",INDIRECT("$1:$1"),0)-1),2,0)
))</f>
        <v/>
      </c>
      <c r="S292" s="7" t="str">
        <f t="shared" ca="1" si="115"/>
        <v/>
      </c>
    </row>
    <row r="293" spans="1:21" x14ac:dyDescent="0.3">
      <c r="A293" s="1" t="str">
        <f t="shared" si="174"/>
        <v>LP_HealOnKillBetter_02</v>
      </c>
      <c r="B293" s="1" t="s">
        <v>272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6"/>
        <v>0.52500000000000002</v>
      </c>
      <c r="O293" s="7" t="str">
        <f t="shared" ca="1" si="175"/>
        <v/>
      </c>
      <c r="S293" s="7" t="str">
        <f t="shared" ca="1" si="115"/>
        <v/>
      </c>
    </row>
    <row r="294" spans="1:21" x14ac:dyDescent="0.3">
      <c r="A294" s="1" t="str">
        <f t="shared" ref="A294:A296" si="176">B294&amp;"_"&amp;TEXT(D294,"00")</f>
        <v>LP_HealOnKillBetter_03</v>
      </c>
      <c r="B294" s="1" t="s">
        <v>272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6"/>
        <v>0.82500000000000007</v>
      </c>
      <c r="O294" s="7" t="str">
        <f t="shared" ref="O294:O296" ca="1" si="177">IF(NOT(ISBLANK(N294)),N294,
IF(ISBLANK(M294),"",
VLOOKUP(M294,OFFSET(INDIRECT("$A:$B"),0,MATCH(M$1&amp;"_Verify",INDIRECT("$1:$1"),0)-1),2,0)
))</f>
        <v/>
      </c>
      <c r="S294" s="7" t="str">
        <f t="shared" ref="S294:S296" ca="1" si="178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76"/>
        <v>LP_HealOnKillBetter_04</v>
      </c>
      <c r="B295" s="1" t="s">
        <v>272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6"/>
        <v>1.1499999999999999</v>
      </c>
      <c r="O295" s="7" t="str">
        <f t="shared" ca="1" si="177"/>
        <v/>
      </c>
      <c r="S295" s="7" t="str">
        <f t="shared" ca="1" si="178"/>
        <v/>
      </c>
    </row>
    <row r="296" spans="1:21" x14ac:dyDescent="0.3">
      <c r="A296" s="1" t="str">
        <f t="shared" si="176"/>
        <v>LP_HealOnKillBetter_05</v>
      </c>
      <c r="B296" s="1" t="s">
        <v>272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6"/>
        <v>1.5</v>
      </c>
      <c r="O296" s="7" t="str">
        <f t="shared" ca="1" si="177"/>
        <v/>
      </c>
      <c r="S296" s="7" t="str">
        <f t="shared" ca="1" si="178"/>
        <v/>
      </c>
    </row>
    <row r="297" spans="1:21" x14ac:dyDescent="0.3">
      <c r="A297" s="1" t="str">
        <f t="shared" si="174"/>
        <v>LP_AtkSpeedUpOnEncounter_01</v>
      </c>
      <c r="B297" s="1" t="s">
        <v>297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5"/>
        <v/>
      </c>
      <c r="Q297" s="1" t="s">
        <v>298</v>
      </c>
      <c r="S297" s="7">
        <f t="shared" ref="S297:S348" ca="1" si="179">IF(NOT(ISBLANK(R297)),R297,
IF(ISBLANK(Q297),"",
VLOOKUP(Q297,OFFSET(INDIRECT("$A:$B"),0,MATCH(Q$1&amp;"_Verify",INDIRECT("$1:$1"),0)-1),2,0)
))</f>
        <v>1</v>
      </c>
      <c r="U297" s="1" t="s">
        <v>299</v>
      </c>
    </row>
    <row r="298" spans="1:21" x14ac:dyDescent="0.3">
      <c r="A298" s="1" t="str">
        <f t="shared" si="174"/>
        <v>LP_AtkSpeedUpOnEncounter_02</v>
      </c>
      <c r="B298" s="1" t="s">
        <v>297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9"/>
        <v>1</v>
      </c>
      <c r="U298" s="1" t="s">
        <v>299</v>
      </c>
    </row>
    <row r="299" spans="1:21" x14ac:dyDescent="0.3">
      <c r="A299" s="1" t="str">
        <f t="shared" ref="A299:A305" si="180">B299&amp;"_"&amp;TEXT(D299,"00")</f>
        <v>LP_AtkSpeedUpOnEncounter_03</v>
      </c>
      <c r="B299" s="1" t="s">
        <v>297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ref="O299:O305" ca="1" si="181">IF(NOT(ISBLANK(N299)),N299,
IF(ISBLANK(M299),"",
VLOOKUP(M299,OFFSET(INDIRECT("$A:$B"),0,MATCH(M$1&amp;"_Verify",INDIRECT("$1:$1"),0)-1),2,0)
))</f>
        <v/>
      </c>
      <c r="Q299" s="1" t="s">
        <v>298</v>
      </c>
      <c r="S299" s="7">
        <f t="shared" ca="1" si="179"/>
        <v>1</v>
      </c>
      <c r="U299" s="1" t="s">
        <v>299</v>
      </c>
    </row>
    <row r="300" spans="1:21" x14ac:dyDescent="0.3">
      <c r="A300" s="1" t="str">
        <f t="shared" si="180"/>
        <v>LP_AtkSpeedUpOnEncounter_04</v>
      </c>
      <c r="B300" s="1" t="s">
        <v>297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79"/>
        <v>1</v>
      </c>
      <c r="U300" s="1" t="s">
        <v>299</v>
      </c>
    </row>
    <row r="301" spans="1:21" x14ac:dyDescent="0.3">
      <c r="A301" s="1" t="str">
        <f t="shared" si="180"/>
        <v>LP_AtkSpeedUpOnEncounter_05</v>
      </c>
      <c r="B301" s="1" t="s">
        <v>297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1"/>
        <v/>
      </c>
      <c r="Q301" s="1" t="s">
        <v>298</v>
      </c>
      <c r="S301" s="7">
        <f t="shared" ca="1" si="179"/>
        <v>1</v>
      </c>
      <c r="U301" s="1" t="s">
        <v>299</v>
      </c>
    </row>
    <row r="302" spans="1:21" x14ac:dyDescent="0.3">
      <c r="A302" s="1" t="str">
        <f t="shared" si="180"/>
        <v>LP_AtkSpeedUpOnEncounter_06</v>
      </c>
      <c r="B302" s="1" t="s">
        <v>297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1"/>
        <v/>
      </c>
      <c r="Q302" s="1" t="s">
        <v>298</v>
      </c>
      <c r="S302" s="7">
        <f t="shared" ca="1" si="179"/>
        <v>1</v>
      </c>
      <c r="U302" s="1" t="s">
        <v>299</v>
      </c>
    </row>
    <row r="303" spans="1:21" x14ac:dyDescent="0.3">
      <c r="A303" s="1" t="str">
        <f t="shared" si="180"/>
        <v>LP_AtkSpeedUpOnEncounter_07</v>
      </c>
      <c r="B303" s="1" t="s">
        <v>297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1"/>
        <v/>
      </c>
      <c r="Q303" s="1" t="s">
        <v>298</v>
      </c>
      <c r="S303" s="7">
        <f t="shared" ca="1" si="179"/>
        <v>1</v>
      </c>
      <c r="U303" s="1" t="s">
        <v>299</v>
      </c>
    </row>
    <row r="304" spans="1:21" x14ac:dyDescent="0.3">
      <c r="A304" s="1" t="str">
        <f t="shared" si="180"/>
        <v>LP_AtkSpeedUpOnEncounter_08</v>
      </c>
      <c r="B304" s="1" t="s">
        <v>297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1"/>
        <v/>
      </c>
      <c r="Q304" s="1" t="s">
        <v>298</v>
      </c>
      <c r="S304" s="7">
        <f t="shared" ca="1" si="179"/>
        <v>1</v>
      </c>
      <c r="U304" s="1" t="s">
        <v>299</v>
      </c>
    </row>
    <row r="305" spans="1:23" x14ac:dyDescent="0.3">
      <c r="A305" s="1" t="str">
        <f t="shared" si="180"/>
        <v>LP_AtkSpeedUpOnEncounter_09</v>
      </c>
      <c r="B305" s="1" t="s">
        <v>297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1"/>
        <v/>
      </c>
      <c r="Q305" s="1" t="s">
        <v>298</v>
      </c>
      <c r="S305" s="7">
        <f t="shared" ca="1" si="179"/>
        <v>1</v>
      </c>
      <c r="U305" s="1" t="s">
        <v>299</v>
      </c>
    </row>
    <row r="306" spans="1:23" x14ac:dyDescent="0.3">
      <c r="A306" s="1" t="str">
        <f t="shared" si="174"/>
        <v>LP_AtkSpeedUpOnEncounter_Spd_01</v>
      </c>
      <c r="B306" s="1" t="s">
        <v>294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4.5</v>
      </c>
      <c r="J306" s="1">
        <f t="shared" ref="J306:J314" si="182">J89*4.5/6*2.5</f>
        <v>0.28125</v>
      </c>
      <c r="M306" s="1" t="s">
        <v>149</v>
      </c>
      <c r="O306" s="7">
        <f t="shared" ca="1" si="175"/>
        <v>3</v>
      </c>
      <c r="R306" s="1">
        <v>1</v>
      </c>
      <c r="S306" s="7">
        <f t="shared" ca="1" si="179"/>
        <v>1</v>
      </c>
      <c r="W306" s="1" t="s">
        <v>366</v>
      </c>
    </row>
    <row r="307" spans="1:23" x14ac:dyDescent="0.3">
      <c r="A307" s="1" t="str">
        <f t="shared" si="174"/>
        <v>LP_AtkSpeedUpOnEncounter_Spd_02</v>
      </c>
      <c r="B307" s="1" t="s">
        <v>294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</v>
      </c>
      <c r="J307" s="1">
        <f t="shared" si="182"/>
        <v>0.59062499999999996</v>
      </c>
      <c r="M307" s="1" t="s">
        <v>149</v>
      </c>
      <c r="O307" s="7">
        <f t="shared" ca="1" si="175"/>
        <v>3</v>
      </c>
      <c r="R307" s="1">
        <v>1</v>
      </c>
      <c r="S307" s="7">
        <f t="shared" ca="1" si="179"/>
        <v>1</v>
      </c>
      <c r="W307" s="1" t="s">
        <v>366</v>
      </c>
    </row>
    <row r="308" spans="1:23" x14ac:dyDescent="0.3">
      <c r="A308" s="1" t="str">
        <f t="shared" ref="A308:A314" si="183">B308&amp;"_"&amp;TEXT(D308,"00")</f>
        <v>LP_AtkSpeedUpOnEncounter_Spd_03</v>
      </c>
      <c r="B308" s="1" t="s">
        <v>294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5.5</v>
      </c>
      <c r="J308" s="1">
        <f t="shared" si="182"/>
        <v>0.92812500000000009</v>
      </c>
      <c r="M308" s="1" t="s">
        <v>149</v>
      </c>
      <c r="O308" s="7">
        <f t="shared" ref="O308:O314" ca="1" si="184">IF(NOT(ISBLANK(N308)),N308,
IF(ISBLANK(M308),"",
VLOOKUP(M308,OFFSET(INDIRECT("$A:$B"),0,MATCH(M$1&amp;"_Verify",INDIRECT("$1:$1"),0)-1),2,0)
))</f>
        <v>3</v>
      </c>
      <c r="R308" s="1">
        <v>1</v>
      </c>
      <c r="S308" s="7">
        <f t="shared" ca="1" si="179"/>
        <v>1</v>
      </c>
      <c r="W308" s="1" t="s">
        <v>366</v>
      </c>
    </row>
    <row r="309" spans="1:23" x14ac:dyDescent="0.3">
      <c r="A309" s="1" t="str">
        <f t="shared" si="183"/>
        <v>LP_AtkSpeedUpOnEncounter_Spd_04</v>
      </c>
      <c r="B309" s="1" t="s">
        <v>294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</v>
      </c>
      <c r="J309" s="1">
        <f t="shared" si="182"/>
        <v>1.29375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79"/>
        <v>1</v>
      </c>
      <c r="W309" s="1" t="s">
        <v>366</v>
      </c>
    </row>
    <row r="310" spans="1:23" x14ac:dyDescent="0.3">
      <c r="A310" s="1" t="str">
        <f t="shared" si="183"/>
        <v>LP_AtkSpeedUpOnEncounter_Spd_05</v>
      </c>
      <c r="B310" s="1" t="s">
        <v>294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 t="shared" si="182"/>
        <v>1.6874999999999998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79"/>
        <v>1</v>
      </c>
      <c r="W310" s="1" t="s">
        <v>366</v>
      </c>
    </row>
    <row r="311" spans="1:23" x14ac:dyDescent="0.3">
      <c r="A311" s="1" t="str">
        <f t="shared" si="183"/>
        <v>LP_AtkSpeedUpOnEncounter_Spd_06</v>
      </c>
      <c r="B311" s="1" t="s">
        <v>294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</v>
      </c>
      <c r="J311" s="1">
        <f t="shared" si="182"/>
        <v>2.109375</v>
      </c>
      <c r="M311" s="1" t="s">
        <v>149</v>
      </c>
      <c r="O311" s="7">
        <f t="shared" ca="1" si="184"/>
        <v>3</v>
      </c>
      <c r="R311" s="1">
        <v>1</v>
      </c>
      <c r="S311" s="7">
        <f t="shared" ca="1" si="179"/>
        <v>1</v>
      </c>
      <c r="W311" s="1" t="s">
        <v>366</v>
      </c>
    </row>
    <row r="312" spans="1:23" x14ac:dyDescent="0.3">
      <c r="A312" s="1" t="str">
        <f t="shared" si="183"/>
        <v>LP_AtkSpeedUpOnEncounter_Spd_07</v>
      </c>
      <c r="B312" s="1" t="s">
        <v>294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 t="shared" si="182"/>
        <v>2.5593750000000002</v>
      </c>
      <c r="M312" s="1" t="s">
        <v>149</v>
      </c>
      <c r="O312" s="7">
        <f t="shared" ca="1" si="184"/>
        <v>3</v>
      </c>
      <c r="R312" s="1">
        <v>1</v>
      </c>
      <c r="S312" s="7">
        <f t="shared" ca="1" si="179"/>
        <v>1</v>
      </c>
      <c r="W312" s="1" t="s">
        <v>366</v>
      </c>
    </row>
    <row r="313" spans="1:23" x14ac:dyDescent="0.3">
      <c r="A313" s="1" t="str">
        <f t="shared" si="183"/>
        <v>LP_AtkSpeedUpOnEncounter_Spd_08</v>
      </c>
      <c r="B313" s="1" t="s">
        <v>294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</v>
      </c>
      <c r="J313" s="1">
        <f t="shared" si="182"/>
        <v>3.0375000000000001</v>
      </c>
      <c r="M313" s="1" t="s">
        <v>149</v>
      </c>
      <c r="O313" s="7">
        <f t="shared" ca="1" si="184"/>
        <v>3</v>
      </c>
      <c r="R313" s="1">
        <v>1</v>
      </c>
      <c r="S313" s="7">
        <f t="shared" ca="1" si="179"/>
        <v>1</v>
      </c>
      <c r="W313" s="1" t="s">
        <v>366</v>
      </c>
    </row>
    <row r="314" spans="1:23" x14ac:dyDescent="0.3">
      <c r="A314" s="1" t="str">
        <f t="shared" si="183"/>
        <v>LP_AtkSpeedUpOnEncounter_Spd_09</v>
      </c>
      <c r="B314" s="1" t="s">
        <v>294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8.5</v>
      </c>
      <c r="J314" s="1">
        <f t="shared" si="182"/>
        <v>3.5437499999999993</v>
      </c>
      <c r="M314" s="1" t="s">
        <v>149</v>
      </c>
      <c r="O314" s="7">
        <f t="shared" ca="1" si="184"/>
        <v>3</v>
      </c>
      <c r="R314" s="1">
        <v>1</v>
      </c>
      <c r="S314" s="7">
        <f t="shared" ca="1" si="179"/>
        <v>1</v>
      </c>
      <c r="W314" s="1" t="s">
        <v>366</v>
      </c>
    </row>
    <row r="315" spans="1:23" x14ac:dyDescent="0.3">
      <c r="A315" s="1" t="str">
        <f t="shared" ref="A315:A321" si="185">B315&amp;"_"&amp;TEXT(D315,"00")</f>
        <v>LP_AtkSpeedUpOnEncounterBetter_01</v>
      </c>
      <c r="B315" s="1" t="s">
        <v>293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5"/>
        <v/>
      </c>
      <c r="Q315" s="1" t="s">
        <v>298</v>
      </c>
      <c r="S315" s="7">
        <f t="shared" ca="1" si="179"/>
        <v>1</v>
      </c>
      <c r="U315" s="1" t="s">
        <v>295</v>
      </c>
    </row>
    <row r="316" spans="1:23" x14ac:dyDescent="0.3">
      <c r="A316" s="1" t="str">
        <f t="shared" si="185"/>
        <v>LP_AtkSpeedUpOnEncounterBetter_02</v>
      </c>
      <c r="B316" s="1" t="s">
        <v>293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5"/>
        <v/>
      </c>
      <c r="Q316" s="1" t="s">
        <v>298</v>
      </c>
      <c r="S316" s="7">
        <f t="shared" ca="1" si="179"/>
        <v>1</v>
      </c>
      <c r="U316" s="1" t="s">
        <v>295</v>
      </c>
    </row>
    <row r="317" spans="1:23" x14ac:dyDescent="0.3">
      <c r="A317" s="1" t="str">
        <f t="shared" ref="A317:A319" si="186">B317&amp;"_"&amp;TEXT(D317,"00")</f>
        <v>LP_AtkSpeedUpOnEncounterBetter_03</v>
      </c>
      <c r="B317" s="1" t="s">
        <v>293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ref="O317:O319" ca="1" si="187">IF(NOT(ISBLANK(N317)),N317,
IF(ISBLANK(M317),"",
VLOOKUP(M317,OFFSET(INDIRECT("$A:$B"),0,MATCH(M$1&amp;"_Verify",INDIRECT("$1:$1"),0)-1),2,0)
))</f>
        <v/>
      </c>
      <c r="Q317" s="1" t="s">
        <v>298</v>
      </c>
      <c r="S317" s="7">
        <f t="shared" ca="1" si="179"/>
        <v>1</v>
      </c>
      <c r="U317" s="1" t="s">
        <v>295</v>
      </c>
    </row>
    <row r="318" spans="1:23" x14ac:dyDescent="0.3">
      <c r="A318" s="1" t="str">
        <f t="shared" si="186"/>
        <v>LP_AtkSpeedUpOnEncounterBetter_04</v>
      </c>
      <c r="B318" s="1" t="s">
        <v>293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7"/>
        <v/>
      </c>
      <c r="Q318" s="1" t="s">
        <v>298</v>
      </c>
      <c r="S318" s="7">
        <f t="shared" ca="1" si="179"/>
        <v>1</v>
      </c>
      <c r="U318" s="1" t="s">
        <v>295</v>
      </c>
    </row>
    <row r="319" spans="1:23" x14ac:dyDescent="0.3">
      <c r="A319" s="1" t="str">
        <f t="shared" si="186"/>
        <v>LP_AtkSpeedUpOnEncounterBetter_05</v>
      </c>
      <c r="B319" s="1" t="s">
        <v>293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7"/>
        <v/>
      </c>
      <c r="Q319" s="1" t="s">
        <v>298</v>
      </c>
      <c r="S319" s="7">
        <f t="shared" ca="1" si="179"/>
        <v>1</v>
      </c>
      <c r="U319" s="1" t="s">
        <v>295</v>
      </c>
    </row>
    <row r="320" spans="1:23" x14ac:dyDescent="0.3">
      <c r="A320" s="1" t="str">
        <f t="shared" si="185"/>
        <v>LP_AtkSpeedUpOnEncounterBetter_Spd_01</v>
      </c>
      <c r="B320" s="1" t="s">
        <v>296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>J98*4.5/6*2.5</f>
        <v>0.46875</v>
      </c>
      <c r="M320" s="1" t="s">
        <v>149</v>
      </c>
      <c r="O320" s="7">
        <f t="shared" ca="1" si="175"/>
        <v>3</v>
      </c>
      <c r="R320" s="1">
        <v>1</v>
      </c>
      <c r="S320" s="7">
        <f t="shared" ca="1" si="179"/>
        <v>1</v>
      </c>
      <c r="W320" s="1" t="s">
        <v>366</v>
      </c>
    </row>
    <row r="321" spans="1:23" x14ac:dyDescent="0.3">
      <c r="A321" s="1" t="str">
        <f t="shared" si="185"/>
        <v>LP_AtkSpeedUpOnEncounterBetter_Spd_02</v>
      </c>
      <c r="B321" s="1" t="s">
        <v>296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>J99*4.5/6*2.5</f>
        <v>0.98437500000000011</v>
      </c>
      <c r="M321" s="1" t="s">
        <v>149</v>
      </c>
      <c r="O321" s="7">
        <f t="shared" ca="1" si="175"/>
        <v>3</v>
      </c>
      <c r="R321" s="1">
        <v>1</v>
      </c>
      <c r="S321" s="7">
        <f t="shared" ca="1" si="179"/>
        <v>1</v>
      </c>
      <c r="W321" s="1" t="s">
        <v>366</v>
      </c>
    </row>
    <row r="322" spans="1:23" x14ac:dyDescent="0.3">
      <c r="A322" s="1" t="str">
        <f t="shared" ref="A322:A324" si="188">B322&amp;"_"&amp;TEXT(D322,"00")</f>
        <v>LP_AtkSpeedUpOnEncounterBetter_Spd_03</v>
      </c>
      <c r="B322" s="1" t="s">
        <v>296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>J100*4.5/6*2.5</f>
        <v>1.546875</v>
      </c>
      <c r="M322" s="1" t="s">
        <v>149</v>
      </c>
      <c r="O322" s="7">
        <f t="shared" ref="O322:O324" ca="1" si="189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179"/>
        <v>1</v>
      </c>
      <c r="W322" s="1" t="s">
        <v>366</v>
      </c>
    </row>
    <row r="323" spans="1:23" x14ac:dyDescent="0.3">
      <c r="A323" s="1" t="str">
        <f t="shared" si="188"/>
        <v>LP_AtkSpeedUpOnEncounterBetter_Spd_04</v>
      </c>
      <c r="B323" s="1" t="s">
        <v>296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7.5</v>
      </c>
      <c r="J323" s="1">
        <f>J101*4.5/6*2.5</f>
        <v>2.15625</v>
      </c>
      <c r="M323" s="1" t="s">
        <v>149</v>
      </c>
      <c r="O323" s="7">
        <f t="shared" ca="1" si="189"/>
        <v>3</v>
      </c>
      <c r="R323" s="1">
        <v>1</v>
      </c>
      <c r="S323" s="7">
        <f t="shared" ca="1" si="179"/>
        <v>1</v>
      </c>
      <c r="W323" s="1" t="s">
        <v>366</v>
      </c>
    </row>
    <row r="324" spans="1:23" x14ac:dyDescent="0.3">
      <c r="A324" s="1" t="str">
        <f t="shared" si="188"/>
        <v>LP_AtkSpeedUpOnEncounterBetter_Spd_05</v>
      </c>
      <c r="B324" s="1" t="s">
        <v>296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>J102*4.5/6*2.5</f>
        <v>2.8125</v>
      </c>
      <c r="M324" s="1" t="s">
        <v>149</v>
      </c>
      <c r="O324" s="7">
        <f t="shared" ca="1" si="189"/>
        <v>3</v>
      </c>
      <c r="R324" s="1">
        <v>1</v>
      </c>
      <c r="S324" s="7">
        <f t="shared" ca="1" si="179"/>
        <v>1</v>
      </c>
      <c r="W324" s="1" t="s">
        <v>366</v>
      </c>
    </row>
    <row r="325" spans="1:23" x14ac:dyDescent="0.3">
      <c r="A325" s="1" t="str">
        <f t="shared" ref="A325:A329" si="190">B325&amp;"_"&amp;TEXT(D325,"00")</f>
        <v>LP_VampireOnAttack_01</v>
      </c>
      <c r="B325" s="1" t="s">
        <v>300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ref="L325:L338" si="191">J89</f>
        <v>0.15</v>
      </c>
      <c r="O325" s="7" t="str">
        <f t="shared" ref="O325:O329" ca="1" si="192">IF(NOT(ISBLANK(N325)),N325,
IF(ISBLANK(M325),"",
VLOOKUP(M325,OFFSET(INDIRECT("$A:$B"),0,MATCH(M$1&amp;"_Verify",INDIRECT("$1:$1"),0)-1),2,0)
))</f>
        <v/>
      </c>
      <c r="S325" s="7" t="str">
        <f t="shared" ca="1" si="179"/>
        <v/>
      </c>
    </row>
    <row r="326" spans="1:23" x14ac:dyDescent="0.3">
      <c r="A326" s="1" t="str">
        <f t="shared" si="190"/>
        <v>LP_VampireOnAttack_02</v>
      </c>
      <c r="B326" s="1" t="s">
        <v>300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91"/>
        <v>0.315</v>
      </c>
      <c r="O326" s="7" t="str">
        <f t="shared" ca="1" si="192"/>
        <v/>
      </c>
      <c r="S326" s="7" t="str">
        <f t="shared" ca="1" si="179"/>
        <v/>
      </c>
    </row>
    <row r="327" spans="1:23" x14ac:dyDescent="0.3">
      <c r="A327" s="1" t="str">
        <f t="shared" si="190"/>
        <v>LP_VampireOnAttack_03</v>
      </c>
      <c r="B327" s="1" t="s">
        <v>300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1"/>
        <v>0.49500000000000005</v>
      </c>
      <c r="O327" s="7" t="str">
        <f t="shared" ca="1" si="192"/>
        <v/>
      </c>
      <c r="S327" s="7" t="str">
        <f t="shared" ca="1" si="179"/>
        <v/>
      </c>
    </row>
    <row r="328" spans="1:23" x14ac:dyDescent="0.3">
      <c r="A328" s="1" t="str">
        <f t="shared" si="190"/>
        <v>LP_VampireOnAttack_04</v>
      </c>
      <c r="B328" s="1" t="s">
        <v>300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1"/>
        <v>0.69</v>
      </c>
      <c r="O328" s="7" t="str">
        <f t="shared" ca="1" si="192"/>
        <v/>
      </c>
      <c r="S328" s="7" t="str">
        <f t="shared" ca="1" si="179"/>
        <v/>
      </c>
    </row>
    <row r="329" spans="1:23" x14ac:dyDescent="0.3">
      <c r="A329" s="1" t="str">
        <f t="shared" si="190"/>
        <v>LP_VampireOnAttack_05</v>
      </c>
      <c r="B329" s="1" t="s">
        <v>300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1"/>
        <v>0.89999999999999991</v>
      </c>
      <c r="O329" s="7" t="str">
        <f t="shared" ca="1" si="192"/>
        <v/>
      </c>
      <c r="S329" s="7" t="str">
        <f t="shared" ca="1" si="179"/>
        <v/>
      </c>
    </row>
    <row r="330" spans="1:23" x14ac:dyDescent="0.3">
      <c r="A330" s="1" t="str">
        <f t="shared" ref="A330:A333" si="193">B330&amp;"_"&amp;TEXT(D330,"00")</f>
        <v>LP_VampireOnAttack_06</v>
      </c>
      <c r="B330" s="1" t="s">
        <v>300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1"/>
        <v>1.125</v>
      </c>
      <c r="O330" s="7" t="str">
        <f t="shared" ref="O330:O333" ca="1" si="194">IF(NOT(ISBLANK(N330)),N330,
IF(ISBLANK(M330),"",
VLOOKUP(M330,OFFSET(INDIRECT("$A:$B"),0,MATCH(M$1&amp;"_Verify",INDIRECT("$1:$1"),0)-1),2,0)
))</f>
        <v/>
      </c>
      <c r="S330" s="7" t="str">
        <f t="shared" ref="S330:S333" ca="1" si="195">IF(NOT(ISBLANK(R330)),R330,
IF(ISBLANK(Q330),"",
VLOOKUP(Q330,OFFSET(INDIRECT("$A:$B"),0,MATCH(Q$1&amp;"_Verify",INDIRECT("$1:$1"),0)-1),2,0)
))</f>
        <v/>
      </c>
    </row>
    <row r="331" spans="1:23" x14ac:dyDescent="0.3">
      <c r="A331" s="1" t="str">
        <f t="shared" si="193"/>
        <v>LP_VampireOnAttack_07</v>
      </c>
      <c r="B331" s="1" t="s">
        <v>300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1"/>
        <v>1.3650000000000002</v>
      </c>
      <c r="O331" s="7" t="str">
        <f t="shared" ca="1" si="194"/>
        <v/>
      </c>
      <c r="S331" s="7" t="str">
        <f t="shared" ca="1" si="195"/>
        <v/>
      </c>
    </row>
    <row r="332" spans="1:23" x14ac:dyDescent="0.3">
      <c r="A332" s="1" t="str">
        <f t="shared" si="193"/>
        <v>LP_VampireOnAttack_08</v>
      </c>
      <c r="B332" s="1" t="s">
        <v>300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1"/>
        <v>1.62</v>
      </c>
      <c r="O332" s="7" t="str">
        <f t="shared" ca="1" si="194"/>
        <v/>
      </c>
      <c r="S332" s="7" t="str">
        <f t="shared" ca="1" si="195"/>
        <v/>
      </c>
    </row>
    <row r="333" spans="1:23" x14ac:dyDescent="0.3">
      <c r="A333" s="1" t="str">
        <f t="shared" si="193"/>
        <v>LP_VampireOnAttack_09</v>
      </c>
      <c r="B333" s="1" t="s">
        <v>300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1"/>
        <v>1.89</v>
      </c>
      <c r="O333" s="7" t="str">
        <f t="shared" ca="1" si="194"/>
        <v/>
      </c>
      <c r="S333" s="7" t="str">
        <f t="shared" ca="1" si="195"/>
        <v/>
      </c>
    </row>
    <row r="334" spans="1:23" x14ac:dyDescent="0.3">
      <c r="A334" s="1" t="str">
        <f t="shared" ref="A334:A338" si="196">B334&amp;"_"&amp;TEXT(D334,"00")</f>
        <v>LP_VampireOnAttackBetter_01</v>
      </c>
      <c r="B334" s="1" t="s">
        <v>301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1"/>
        <v>0.25</v>
      </c>
      <c r="O334" s="7" t="str">
        <f t="shared" ref="O334:O338" ca="1" si="197">IF(NOT(ISBLANK(N334)),N334,
IF(ISBLANK(M334),"",
VLOOKUP(M334,OFFSET(INDIRECT("$A:$B"),0,MATCH(M$1&amp;"_Verify",INDIRECT("$1:$1"),0)-1),2,0)
))</f>
        <v/>
      </c>
      <c r="S334" s="7" t="str">
        <f t="shared" ca="1" si="179"/>
        <v/>
      </c>
    </row>
    <row r="335" spans="1:23" x14ac:dyDescent="0.3">
      <c r="A335" s="1" t="str">
        <f t="shared" si="196"/>
        <v>LP_VampireOnAttackBetter_02</v>
      </c>
      <c r="B335" s="1" t="s">
        <v>301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1"/>
        <v>0.52500000000000002</v>
      </c>
      <c r="O335" s="7" t="str">
        <f t="shared" ca="1" si="197"/>
        <v/>
      </c>
      <c r="S335" s="7" t="str">
        <f t="shared" ca="1" si="179"/>
        <v/>
      </c>
    </row>
    <row r="336" spans="1:23" x14ac:dyDescent="0.3">
      <c r="A336" s="1" t="str">
        <f t="shared" si="196"/>
        <v>LP_VampireOnAttackBetter_03</v>
      </c>
      <c r="B336" s="1" t="s">
        <v>301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1"/>
        <v>0.82500000000000007</v>
      </c>
      <c r="O336" s="7" t="str">
        <f t="shared" ca="1" si="197"/>
        <v/>
      </c>
      <c r="S336" s="7" t="str">
        <f t="shared" ca="1" si="179"/>
        <v/>
      </c>
    </row>
    <row r="337" spans="1:21" x14ac:dyDescent="0.3">
      <c r="A337" s="1" t="str">
        <f t="shared" si="196"/>
        <v>LP_VampireOnAttackBetter_04</v>
      </c>
      <c r="B337" s="1" t="s">
        <v>301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1"/>
        <v>1.1499999999999999</v>
      </c>
      <c r="O337" s="7" t="str">
        <f t="shared" ca="1" si="197"/>
        <v/>
      </c>
      <c r="S337" s="7" t="str">
        <f t="shared" ca="1" si="179"/>
        <v/>
      </c>
    </row>
    <row r="338" spans="1:21" x14ac:dyDescent="0.3">
      <c r="A338" s="1" t="str">
        <f t="shared" si="196"/>
        <v>LP_VampireOnAttackBetter_05</v>
      </c>
      <c r="B338" s="1" t="s">
        <v>301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1"/>
        <v>1.5</v>
      </c>
      <c r="O338" s="7" t="str">
        <f t="shared" ca="1" si="197"/>
        <v/>
      </c>
      <c r="S338" s="7" t="str">
        <f t="shared" ca="1" si="179"/>
        <v/>
      </c>
    </row>
    <row r="339" spans="1:21" x14ac:dyDescent="0.3">
      <c r="A339" s="1" t="str">
        <f t="shared" ref="A339:A343" si="198">B339&amp;"_"&amp;TEXT(D339,"00")</f>
        <v>LP_RecoverOnAttacked_01</v>
      </c>
      <c r="B339" s="1" t="s">
        <v>302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3" ca="1" si="199">IF(NOT(ISBLANK(N339)),N339,
IF(ISBLANK(M339),"",
VLOOKUP(M339,OFFSET(INDIRECT("$A:$B"),0,MATCH(M$1&amp;"_Verify",INDIRECT("$1:$1"),0)-1),2,0)
))</f>
        <v/>
      </c>
      <c r="Q339" s="1" t="s">
        <v>225</v>
      </c>
      <c r="S339" s="7">
        <f t="shared" ca="1" si="179"/>
        <v>4</v>
      </c>
      <c r="U339" s="1" t="s">
        <v>303</v>
      </c>
    </row>
    <row r="340" spans="1:21" x14ac:dyDescent="0.3">
      <c r="A340" s="1" t="str">
        <f t="shared" si="198"/>
        <v>LP_RecoverOnAttacked_02</v>
      </c>
      <c r="B340" s="1" t="s">
        <v>302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9"/>
        <v/>
      </c>
      <c r="Q340" s="1" t="s">
        <v>225</v>
      </c>
      <c r="S340" s="7">
        <f t="shared" ca="1" si="179"/>
        <v>4</v>
      </c>
      <c r="U340" s="1" t="s">
        <v>303</v>
      </c>
    </row>
    <row r="341" spans="1:21" x14ac:dyDescent="0.3">
      <c r="A341" s="1" t="str">
        <f t="shared" si="198"/>
        <v>LP_RecoverOnAttacked_03</v>
      </c>
      <c r="B341" s="1" t="s">
        <v>302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9"/>
        <v/>
      </c>
      <c r="Q341" s="1" t="s">
        <v>225</v>
      </c>
      <c r="S341" s="7">
        <f t="shared" ca="1" si="179"/>
        <v>4</v>
      </c>
      <c r="U341" s="1" t="s">
        <v>303</v>
      </c>
    </row>
    <row r="342" spans="1:21" x14ac:dyDescent="0.3">
      <c r="A342" s="1" t="str">
        <f t="shared" si="198"/>
        <v>LP_RecoverOnAttacked_04</v>
      </c>
      <c r="B342" s="1" t="s">
        <v>302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9"/>
        <v/>
      </c>
      <c r="Q342" s="1" t="s">
        <v>225</v>
      </c>
      <c r="S342" s="7">
        <f t="shared" ca="1" si="179"/>
        <v>4</v>
      </c>
      <c r="U342" s="1" t="s">
        <v>303</v>
      </c>
    </row>
    <row r="343" spans="1:21" x14ac:dyDescent="0.3">
      <c r="A343" s="1" t="str">
        <f t="shared" si="198"/>
        <v>LP_RecoverOnAttacked_05</v>
      </c>
      <c r="B343" s="1" t="s">
        <v>302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199"/>
        <v/>
      </c>
      <c r="Q343" s="1" t="s">
        <v>225</v>
      </c>
      <c r="S343" s="7">
        <f t="shared" ca="1" si="179"/>
        <v>4</v>
      </c>
      <c r="U343" s="1" t="s">
        <v>303</v>
      </c>
    </row>
    <row r="344" spans="1:21" x14ac:dyDescent="0.3">
      <c r="A344" s="1" t="str">
        <f t="shared" ref="A344:A348" si="200">B344&amp;"_"&amp;TEXT(D344,"00")</f>
        <v>LP_RecoverOnAttacked_Heal_01</v>
      </c>
      <c r="B344" s="1" t="s">
        <v>303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48" si="201">J344*5+0.1</f>
        <v>4.6999999999999984</v>
      </c>
      <c r="J344" s="1">
        <f t="shared" ref="J344:J347" si="202">J345+0.08</f>
        <v>0.91999999999999982</v>
      </c>
      <c r="L344" s="1">
        <v>8.8888888888888892E-2</v>
      </c>
      <c r="O344" s="7" t="str">
        <f t="shared" ref="O344:O348" ca="1" si="203">IF(NOT(ISBLANK(N344)),N344,
IF(ISBLANK(M344),"",
VLOOKUP(M344,OFFSET(INDIRECT("$A:$B"),0,MATCH(M$1&amp;"_Verify",INDIRECT("$1:$1"),0)-1),2,0)
))</f>
        <v/>
      </c>
      <c r="S344" s="7" t="str">
        <f t="shared" ca="1" si="179"/>
        <v/>
      </c>
    </row>
    <row r="345" spans="1:21" x14ac:dyDescent="0.3">
      <c r="A345" s="1" t="str">
        <f t="shared" si="200"/>
        <v>LP_RecoverOnAttacked_Heal_02</v>
      </c>
      <c r="B345" s="1" t="s">
        <v>303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01"/>
        <v>4.2999999999999989</v>
      </c>
      <c r="J345" s="1">
        <f t="shared" si="202"/>
        <v>0.83999999999999986</v>
      </c>
      <c r="L345" s="1">
        <v>0.12537313432835823</v>
      </c>
      <c r="O345" s="7" t="str">
        <f t="shared" ca="1" si="203"/>
        <v/>
      </c>
      <c r="S345" s="7" t="str">
        <f t="shared" ca="1" si="179"/>
        <v/>
      </c>
    </row>
    <row r="346" spans="1:21" x14ac:dyDescent="0.3">
      <c r="A346" s="1" t="str">
        <f t="shared" si="200"/>
        <v>LP_RecoverOnAttacked_Heal_03</v>
      </c>
      <c r="B346" s="1" t="s">
        <v>303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1"/>
        <v>3.8999999999999995</v>
      </c>
      <c r="J346" s="1">
        <f t="shared" si="202"/>
        <v>0.7599999999999999</v>
      </c>
      <c r="L346" s="1">
        <v>0.14505494505494507</v>
      </c>
      <c r="O346" s="7" t="str">
        <f t="shared" ca="1" si="203"/>
        <v/>
      </c>
      <c r="S346" s="7" t="str">
        <f t="shared" ca="1" si="179"/>
        <v/>
      </c>
    </row>
    <row r="347" spans="1:21" x14ac:dyDescent="0.3">
      <c r="A347" s="1" t="str">
        <f t="shared" si="200"/>
        <v>LP_RecoverOnAttacked_Heal_04</v>
      </c>
      <c r="B347" s="1" t="s">
        <v>303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1"/>
        <v>3.4999999999999996</v>
      </c>
      <c r="J347" s="1">
        <f t="shared" si="202"/>
        <v>0.67999999999999994</v>
      </c>
      <c r="L347" s="1">
        <v>0.15726495726495726</v>
      </c>
      <c r="O347" s="7" t="str">
        <f t="shared" ca="1" si="203"/>
        <v/>
      </c>
      <c r="S347" s="7" t="str">
        <f t="shared" ca="1" si="179"/>
        <v/>
      </c>
    </row>
    <row r="348" spans="1:21" x14ac:dyDescent="0.3">
      <c r="A348" s="1" t="str">
        <f t="shared" si="200"/>
        <v>LP_RecoverOnAttacked_Heal_05</v>
      </c>
      <c r="B348" s="1" t="s">
        <v>303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1"/>
        <v>3.1</v>
      </c>
      <c r="J348" s="1">
        <v>0.6</v>
      </c>
      <c r="L348" s="1">
        <v>0.16551724137931034</v>
      </c>
      <c r="O348" s="7" t="str">
        <f t="shared" ca="1" si="203"/>
        <v/>
      </c>
      <c r="S348" s="7" t="str">
        <f t="shared" ca="1" si="179"/>
        <v/>
      </c>
    </row>
    <row r="349" spans="1:21" x14ac:dyDescent="0.3">
      <c r="A349" s="1" t="str">
        <f t="shared" ref="A349:A353" si="204">B349&amp;"_"&amp;TEXT(D349,"00")</f>
        <v>LP_ReflectOnAttacked_01</v>
      </c>
      <c r="B349" s="1" t="s">
        <v>306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0.93377528089887663</v>
      </c>
      <c r="O349" s="7" t="str">
        <f t="shared" ref="O349:O353" ca="1" si="205">IF(NOT(ISBLANK(N349)),N349,
IF(ISBLANK(M349),"",
VLOOKUP(M349,OFFSET(INDIRECT("$A:$B"),0,MATCH(M$1&amp;"_Verify",INDIRECT("$1:$1"),0)-1),2,0)
))</f>
        <v/>
      </c>
      <c r="S349" s="7" t="str">
        <f t="shared" ref="S349:S416" ca="1" si="206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04"/>
        <v>LP_ReflectOnAttacked_02</v>
      </c>
      <c r="B350" s="1" t="s">
        <v>306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2.2014964610717898</v>
      </c>
      <c r="O350" s="7" t="str">
        <f t="shared" ca="1" si="205"/>
        <v/>
      </c>
      <c r="S350" s="7" t="str">
        <f t="shared" ca="1" si="206"/>
        <v/>
      </c>
    </row>
    <row r="351" spans="1:21" x14ac:dyDescent="0.3">
      <c r="A351" s="1" t="str">
        <f t="shared" si="204"/>
        <v>LP_ReflectOnAttacked_03</v>
      </c>
      <c r="B351" s="1" t="s">
        <v>306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3.8477338195077495</v>
      </c>
      <c r="O351" s="7" t="str">
        <f t="shared" ca="1" si="205"/>
        <v/>
      </c>
      <c r="S351" s="7" t="str">
        <f t="shared" ca="1" si="206"/>
        <v/>
      </c>
    </row>
    <row r="352" spans="1:21" x14ac:dyDescent="0.3">
      <c r="A352" s="1" t="str">
        <f t="shared" si="204"/>
        <v>LP_ReflectOnAttacked_04</v>
      </c>
      <c r="B352" s="1" t="s">
        <v>306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5.9275139063862792</v>
      </c>
      <c r="O352" s="7" t="str">
        <f t="shared" ca="1" si="205"/>
        <v/>
      </c>
      <c r="S352" s="7" t="str">
        <f t="shared" ca="1" si="206"/>
        <v/>
      </c>
    </row>
    <row r="353" spans="1:19" x14ac:dyDescent="0.3">
      <c r="A353" s="1" t="str">
        <f t="shared" si="204"/>
        <v>LP_ReflectOnAttacked_05</v>
      </c>
      <c r="B353" s="1" t="s">
        <v>306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8.5104402985074614</v>
      </c>
      <c r="O353" s="7" t="str">
        <f t="shared" ca="1" si="205"/>
        <v/>
      </c>
      <c r="S353" s="7" t="str">
        <f t="shared" ca="1" si="206"/>
        <v/>
      </c>
    </row>
    <row r="354" spans="1:19" x14ac:dyDescent="0.3">
      <c r="A354" s="1" t="str">
        <f t="shared" ref="A354:A361" si="207">B354&amp;"_"&amp;TEXT(D354,"00")</f>
        <v>LP_ReflectOnAttackedBetter_01</v>
      </c>
      <c r="B354" s="1" t="s">
        <v>307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1.6960408163265315</v>
      </c>
      <c r="O354" s="7" t="str">
        <f t="shared" ref="O354:O361" ca="1" si="208">IF(NOT(ISBLANK(N354)),N354,
IF(ISBLANK(M354),"",
VLOOKUP(M354,OFFSET(INDIRECT("$A:$B"),0,MATCH(M$1&amp;"_Verify",INDIRECT("$1:$1"),0)-1),2,0)
))</f>
        <v/>
      </c>
      <c r="S354" s="7" t="str">
        <f t="shared" ca="1" si="206"/>
        <v/>
      </c>
    </row>
    <row r="355" spans="1:19" x14ac:dyDescent="0.3">
      <c r="A355" s="1" t="str">
        <f t="shared" si="207"/>
        <v>LP_ReflectOnAttackedBetter_02</v>
      </c>
      <c r="B355" s="1" t="s">
        <v>307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4.5603870967741944</v>
      </c>
      <c r="O355" s="7" t="str">
        <f t="shared" ca="1" si="208"/>
        <v/>
      </c>
      <c r="S355" s="7" t="str">
        <f t="shared" ca="1" si="206"/>
        <v/>
      </c>
    </row>
    <row r="356" spans="1:19" x14ac:dyDescent="0.3">
      <c r="A356" s="1" t="str">
        <f t="shared" si="207"/>
        <v>LP_ReflectOnAttackedBetter_03</v>
      </c>
      <c r="B356" s="1" t="s">
        <v>307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8.9988443328550947</v>
      </c>
      <c r="O356" s="7" t="str">
        <f t="shared" ca="1" si="208"/>
        <v/>
      </c>
      <c r="S356" s="7" t="str">
        <f t="shared" ca="1" si="206"/>
        <v/>
      </c>
    </row>
    <row r="357" spans="1:19" x14ac:dyDescent="0.3">
      <c r="A357" s="1" t="str">
        <f t="shared" si="207"/>
        <v>LP_AtkUpOnLowerHp_01</v>
      </c>
      <c r="B357" s="1" t="s">
        <v>308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0.35</v>
      </c>
      <c r="O357" s="7" t="str">
        <f t="shared" ca="1" si="208"/>
        <v/>
      </c>
      <c r="S357" s="7" t="str">
        <f t="shared" ca="1" si="206"/>
        <v/>
      </c>
    </row>
    <row r="358" spans="1:19" x14ac:dyDescent="0.3">
      <c r="A358" s="1" t="str">
        <f t="shared" si="207"/>
        <v>LP_AtkUpOnLowerHp_02</v>
      </c>
      <c r="B358" s="1" t="s">
        <v>308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0.73499999999999999</v>
      </c>
      <c r="O358" s="7" t="str">
        <f t="shared" ca="1" si="208"/>
        <v/>
      </c>
      <c r="S358" s="7" t="str">
        <f t="shared" ca="1" si="206"/>
        <v/>
      </c>
    </row>
    <row r="359" spans="1:19" x14ac:dyDescent="0.3">
      <c r="A359" s="1" t="str">
        <f t="shared" si="207"/>
        <v>LP_AtkUpOnLowerHp_03</v>
      </c>
      <c r="B359" s="1" t="s">
        <v>308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1.1549999999999998</v>
      </c>
      <c r="O359" s="7" t="str">
        <f t="shared" ca="1" si="208"/>
        <v/>
      </c>
      <c r="S359" s="7" t="str">
        <f t="shared" ca="1" si="206"/>
        <v/>
      </c>
    </row>
    <row r="360" spans="1:19" x14ac:dyDescent="0.3">
      <c r="A360" s="1" t="str">
        <f t="shared" si="207"/>
        <v>LP_AtkUpOnLowerHp_04</v>
      </c>
      <c r="B360" s="1" t="s">
        <v>308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1.6099999999999999</v>
      </c>
      <c r="O360" s="7" t="str">
        <f t="shared" ca="1" si="208"/>
        <v/>
      </c>
      <c r="S360" s="7" t="str">
        <f t="shared" ca="1" si="206"/>
        <v/>
      </c>
    </row>
    <row r="361" spans="1:19" x14ac:dyDescent="0.3">
      <c r="A361" s="1" t="str">
        <f t="shared" si="207"/>
        <v>LP_AtkUpOnLowerHp_05</v>
      </c>
      <c r="B361" s="1" t="s">
        <v>308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2.1</v>
      </c>
      <c r="O361" s="7" t="str">
        <f t="shared" ca="1" si="208"/>
        <v/>
      </c>
      <c r="S361" s="7" t="str">
        <f t="shared" ca="1" si="206"/>
        <v/>
      </c>
    </row>
    <row r="362" spans="1:19" x14ac:dyDescent="0.3">
      <c r="A362" s="1" t="str">
        <f t="shared" ref="A362:A365" si="209">B362&amp;"_"&amp;TEXT(D362,"00")</f>
        <v>LP_AtkUpOnLowerHp_06</v>
      </c>
      <c r="B362" s="1" t="s">
        <v>308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2.625</v>
      </c>
      <c r="O362" s="7" t="str">
        <f t="shared" ref="O362:O365" ca="1" si="210">IF(NOT(ISBLANK(N362)),N362,
IF(ISBLANK(M362),"",
VLOOKUP(M362,OFFSET(INDIRECT("$A:$B"),0,MATCH(M$1&amp;"_Verify",INDIRECT("$1:$1"),0)-1),2,0)
))</f>
        <v/>
      </c>
      <c r="S362" s="7" t="str">
        <f t="shared" ref="S362:S365" ca="1" si="211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9"/>
        <v>LP_AtkUpOnLowerHp_07</v>
      </c>
      <c r="B363" s="1" t="s">
        <v>308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3.1850000000000005</v>
      </c>
      <c r="O363" s="7" t="str">
        <f t="shared" ca="1" si="210"/>
        <v/>
      </c>
      <c r="S363" s="7" t="str">
        <f t="shared" ca="1" si="211"/>
        <v/>
      </c>
    </row>
    <row r="364" spans="1:19" x14ac:dyDescent="0.3">
      <c r="A364" s="1" t="str">
        <f t="shared" si="209"/>
        <v>LP_AtkUpOnLowerHp_08</v>
      </c>
      <c r="B364" s="1" t="s">
        <v>308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3.7800000000000007</v>
      </c>
      <c r="O364" s="7" t="str">
        <f t="shared" ca="1" si="210"/>
        <v/>
      </c>
      <c r="S364" s="7" t="str">
        <f t="shared" ca="1" si="211"/>
        <v/>
      </c>
    </row>
    <row r="365" spans="1:19" x14ac:dyDescent="0.3">
      <c r="A365" s="1" t="str">
        <f t="shared" si="209"/>
        <v>LP_AtkUpOnLowerHp_09</v>
      </c>
      <c r="B365" s="1" t="s">
        <v>308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4.41</v>
      </c>
      <c r="O365" s="7" t="str">
        <f t="shared" ca="1" si="210"/>
        <v/>
      </c>
      <c r="S365" s="7" t="str">
        <f t="shared" ca="1" si="211"/>
        <v/>
      </c>
    </row>
    <row r="366" spans="1:19" x14ac:dyDescent="0.3">
      <c r="A366" s="1" t="str">
        <f t="shared" ref="A366:A372" si="212">B366&amp;"_"&amp;TEXT(D366,"00")</f>
        <v>LP_AtkUpOnLowerHpBetter_01</v>
      </c>
      <c r="B366" s="1" t="s">
        <v>309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0.58333333333333337</v>
      </c>
      <c r="O366" s="7" t="str">
        <f t="shared" ref="O366:O372" ca="1" si="213">IF(NOT(ISBLANK(N366)),N366,
IF(ISBLANK(M366),"",
VLOOKUP(M366,OFFSET(INDIRECT("$A:$B"),0,MATCH(M$1&amp;"_Verify",INDIRECT("$1:$1"),0)-1),2,0)
))</f>
        <v/>
      </c>
      <c r="S366" s="7" t="str">
        <f t="shared" ca="1" si="206"/>
        <v/>
      </c>
    </row>
    <row r="367" spans="1:19" x14ac:dyDescent="0.3">
      <c r="A367" s="1" t="str">
        <f t="shared" si="212"/>
        <v>LP_AtkUpOnLowerHpBetter_02</v>
      </c>
      <c r="B367" s="1" t="s">
        <v>309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1.2250000000000001</v>
      </c>
      <c r="O367" s="7" t="str">
        <f t="shared" ca="1" si="213"/>
        <v/>
      </c>
      <c r="S367" s="7" t="str">
        <f t="shared" ca="1" si="206"/>
        <v/>
      </c>
    </row>
    <row r="368" spans="1:19" x14ac:dyDescent="0.3">
      <c r="A368" s="1" t="str">
        <f t="shared" si="212"/>
        <v>LP_AtkUpOnLowerHpBetter_03</v>
      </c>
      <c r="B368" s="1" t="s">
        <v>309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1.9250000000000003</v>
      </c>
      <c r="O368" s="7" t="str">
        <f t="shared" ca="1" si="213"/>
        <v/>
      </c>
      <c r="S368" s="7" t="str">
        <f t="shared" ca="1" si="206"/>
        <v/>
      </c>
    </row>
    <row r="369" spans="1:19" x14ac:dyDescent="0.3">
      <c r="A369" s="1" t="str">
        <f t="shared" ref="A369:A370" si="214">B369&amp;"_"&amp;TEXT(D369,"00")</f>
        <v>LP_AtkUpOnLowerHpBetter_04</v>
      </c>
      <c r="B369" s="1" t="s">
        <v>309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2.6833333333333331</v>
      </c>
      <c r="O369" s="7" t="str">
        <f t="shared" ref="O369:O370" ca="1" si="215">IF(NOT(ISBLANK(N369)),N369,
IF(ISBLANK(M369),"",
VLOOKUP(M369,OFFSET(INDIRECT("$A:$B"),0,MATCH(M$1&amp;"_Verify",INDIRECT("$1:$1"),0)-1),2,0)
))</f>
        <v/>
      </c>
      <c r="S369" s="7" t="str">
        <f t="shared" ref="S369:S370" ca="1" si="216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4"/>
        <v>LP_AtkUpOnLowerHpBetter_05</v>
      </c>
      <c r="B370" s="1" t="s">
        <v>309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3.5000000000000004</v>
      </c>
      <c r="O370" s="7" t="str">
        <f t="shared" ca="1" si="215"/>
        <v/>
      </c>
      <c r="S370" s="7" t="str">
        <f t="shared" ca="1" si="216"/>
        <v/>
      </c>
    </row>
    <row r="371" spans="1:19" x14ac:dyDescent="0.3">
      <c r="A371" s="1" t="str">
        <f t="shared" si="212"/>
        <v>LP_CritDmgUpOnLowerHp_01</v>
      </c>
      <c r="B371" s="1" t="s">
        <v>310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</v>
      </c>
      <c r="O371" s="7" t="str">
        <f t="shared" ca="1" si="213"/>
        <v/>
      </c>
      <c r="S371" s="7" t="str">
        <f t="shared" ca="1" si="206"/>
        <v/>
      </c>
    </row>
    <row r="372" spans="1:19" x14ac:dyDescent="0.3">
      <c r="A372" s="1" t="str">
        <f t="shared" si="212"/>
        <v>LP_CritDmgUpOnLowerHp_02</v>
      </c>
      <c r="B372" s="1" t="s">
        <v>310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1.05</v>
      </c>
      <c r="O372" s="7" t="str">
        <f t="shared" ca="1" si="213"/>
        <v/>
      </c>
      <c r="S372" s="7" t="str">
        <f t="shared" ca="1" si="206"/>
        <v/>
      </c>
    </row>
    <row r="373" spans="1:19" x14ac:dyDescent="0.3">
      <c r="A373" s="1" t="str">
        <f t="shared" ref="A373:A375" si="217">B373&amp;"_"&amp;TEXT(D373,"00")</f>
        <v>LP_CritDmgUpOnLowerHp_03</v>
      </c>
      <c r="B373" s="1" t="s">
        <v>310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1.6500000000000001</v>
      </c>
      <c r="O373" s="7" t="str">
        <f t="shared" ref="O373:O375" ca="1" si="218">IF(NOT(ISBLANK(N373)),N373,
IF(ISBLANK(M373),"",
VLOOKUP(M373,OFFSET(INDIRECT("$A:$B"),0,MATCH(M$1&amp;"_Verify",INDIRECT("$1:$1"),0)-1),2,0)
))</f>
        <v/>
      </c>
      <c r="S373" s="7" t="str">
        <f t="shared" ca="1" si="206"/>
        <v/>
      </c>
    </row>
    <row r="374" spans="1:19" x14ac:dyDescent="0.3">
      <c r="A374" s="1" t="str">
        <f t="shared" si="217"/>
        <v>LP_CritDmgUpOnLowerHp_04</v>
      </c>
      <c r="B374" s="1" t="s">
        <v>310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2.2999999999999998</v>
      </c>
      <c r="O374" s="7" t="str">
        <f t="shared" ca="1" si="218"/>
        <v/>
      </c>
      <c r="S374" s="7" t="str">
        <f t="shared" ref="S374:S375" ca="1" si="21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17"/>
        <v>LP_CritDmgUpOnLowerHp_05</v>
      </c>
      <c r="B375" s="1" t="s">
        <v>310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</v>
      </c>
      <c r="O375" s="7" t="str">
        <f t="shared" ca="1" si="218"/>
        <v/>
      </c>
      <c r="S375" s="7" t="str">
        <f t="shared" ca="1" si="219"/>
        <v/>
      </c>
    </row>
    <row r="376" spans="1:19" x14ac:dyDescent="0.3">
      <c r="A376" s="1" t="str">
        <f t="shared" ref="A376:A387" si="220">B376&amp;"_"&amp;TEXT(D376,"00")</f>
        <v>LP_CritDmgUpOnLowerHpBetter_01</v>
      </c>
      <c r="B376" s="1" t="s">
        <v>311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O376" s="7" t="str">
        <f t="shared" ref="O376:O387" ca="1" si="221">IF(NOT(ISBLANK(N376)),N376,
IF(ISBLANK(M376),"",
VLOOKUP(M376,OFFSET(INDIRECT("$A:$B"),0,MATCH(M$1&amp;"_Verify",INDIRECT("$1:$1"),0)-1),2,0)
))</f>
        <v/>
      </c>
      <c r="S376" s="7" t="str">
        <f t="shared" ca="1" si="206"/>
        <v/>
      </c>
    </row>
    <row r="377" spans="1:19" x14ac:dyDescent="0.3">
      <c r="A377" s="1" t="str">
        <f t="shared" ref="A377" si="222">B377&amp;"_"&amp;TEXT(D377,"00")</f>
        <v>LP_CritDmgUpOnLowerHpBetter_02</v>
      </c>
      <c r="B377" s="1" t="s">
        <v>311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ref="A378" si="225">B378&amp;"_"&amp;TEXT(D378,"00")</f>
        <v>LP_CritDmgUpOnLowerHpBetter_03</v>
      </c>
      <c r="B378" s="1" t="s">
        <v>311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3.3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20"/>
        <v>LP_InstantKill_01</v>
      </c>
      <c r="B379" s="1" t="s">
        <v>312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0.06</v>
      </c>
      <c r="O379" s="7" t="str">
        <f t="shared" ca="1" si="221"/>
        <v/>
      </c>
      <c r="S379" s="7" t="str">
        <f t="shared" ca="1" si="206"/>
        <v/>
      </c>
    </row>
    <row r="380" spans="1:19" x14ac:dyDescent="0.3">
      <c r="A380" s="1" t="str">
        <f t="shared" si="220"/>
        <v>LP_InstantKill_02</v>
      </c>
      <c r="B380" s="1" t="s">
        <v>312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0.126</v>
      </c>
      <c r="O380" s="7" t="str">
        <f t="shared" ca="1" si="221"/>
        <v/>
      </c>
      <c r="S380" s="7" t="str">
        <f t="shared" ca="1" si="206"/>
        <v/>
      </c>
    </row>
    <row r="381" spans="1:19" x14ac:dyDescent="0.3">
      <c r="A381" s="1" t="str">
        <f t="shared" si="220"/>
        <v>LP_InstantKill_03</v>
      </c>
      <c r="B381" s="1" t="s">
        <v>312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0.19800000000000004</v>
      </c>
      <c r="O381" s="7" t="str">
        <f t="shared" ca="1" si="221"/>
        <v/>
      </c>
      <c r="S381" s="7" t="str">
        <f t="shared" ca="1" si="206"/>
        <v/>
      </c>
    </row>
    <row r="382" spans="1:19" x14ac:dyDescent="0.3">
      <c r="A382" s="1" t="str">
        <f t="shared" si="220"/>
        <v>LP_InstantKill_04</v>
      </c>
      <c r="B382" s="1" t="s">
        <v>312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0.27599999999999997</v>
      </c>
      <c r="O382" s="7" t="str">
        <f t="shared" ca="1" si="221"/>
        <v/>
      </c>
      <c r="S382" s="7" t="str">
        <f t="shared" ca="1" si="206"/>
        <v/>
      </c>
    </row>
    <row r="383" spans="1:19" x14ac:dyDescent="0.3">
      <c r="A383" s="1" t="str">
        <f t="shared" si="220"/>
        <v>LP_InstantKill_05</v>
      </c>
      <c r="B383" s="1" t="s">
        <v>312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0.36</v>
      </c>
      <c r="O383" s="7" t="str">
        <f t="shared" ca="1" si="221"/>
        <v/>
      </c>
      <c r="S383" s="7" t="str">
        <f t="shared" ca="1" si="206"/>
        <v/>
      </c>
    </row>
    <row r="384" spans="1:19" x14ac:dyDescent="0.3">
      <c r="A384" s="1" t="str">
        <f t="shared" si="220"/>
        <v>LP_InstantKill_06</v>
      </c>
      <c r="B384" s="1" t="s">
        <v>312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0.45</v>
      </c>
      <c r="O384" s="7" t="str">
        <f t="shared" ca="1" si="221"/>
        <v/>
      </c>
      <c r="S384" s="7" t="str">
        <f t="shared" ca="1" si="206"/>
        <v/>
      </c>
    </row>
    <row r="385" spans="1:19" x14ac:dyDescent="0.3">
      <c r="A385" s="1" t="str">
        <f t="shared" si="220"/>
        <v>LP_InstantKill_07</v>
      </c>
      <c r="B385" s="1" t="s">
        <v>312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0.54600000000000015</v>
      </c>
      <c r="O385" s="7" t="str">
        <f t="shared" ca="1" si="221"/>
        <v/>
      </c>
      <c r="S385" s="7" t="str">
        <f t="shared" ca="1" si="206"/>
        <v/>
      </c>
    </row>
    <row r="386" spans="1:19" x14ac:dyDescent="0.3">
      <c r="A386" s="1" t="str">
        <f t="shared" si="220"/>
        <v>LP_InstantKill_08</v>
      </c>
      <c r="B386" s="1" t="s">
        <v>312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0.64800000000000013</v>
      </c>
      <c r="O386" s="7" t="str">
        <f t="shared" ca="1" si="221"/>
        <v/>
      </c>
      <c r="S386" s="7" t="str">
        <f t="shared" ca="1" si="206"/>
        <v/>
      </c>
    </row>
    <row r="387" spans="1:19" x14ac:dyDescent="0.3">
      <c r="A387" s="1" t="str">
        <f t="shared" si="220"/>
        <v>LP_InstantKill_09</v>
      </c>
      <c r="B387" s="1" t="s">
        <v>312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0.75600000000000001</v>
      </c>
      <c r="O387" s="7" t="str">
        <f t="shared" ca="1" si="221"/>
        <v/>
      </c>
      <c r="S387" s="7" t="str">
        <f t="shared" ca="1" si="206"/>
        <v/>
      </c>
    </row>
    <row r="388" spans="1:19" x14ac:dyDescent="0.3">
      <c r="A388" s="1" t="str">
        <f t="shared" ref="A388:A397" si="228">B388&amp;"_"&amp;TEXT(D388,"00")</f>
        <v>LP_InstantKillBetter_01</v>
      </c>
      <c r="B388" s="1" t="s">
        <v>314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</v>
      </c>
      <c r="O388" s="7" t="str">
        <f t="shared" ref="O388:O397" ca="1" si="229">IF(NOT(ISBLANK(N388)),N388,
IF(ISBLANK(M388),"",
VLOOKUP(M388,OFFSET(INDIRECT("$A:$B"),0,MATCH(M$1&amp;"_Verify",INDIRECT("$1:$1"),0)-1),2,0)
))</f>
        <v/>
      </c>
      <c r="S388" s="7" t="str">
        <f t="shared" ca="1" si="206"/>
        <v/>
      </c>
    </row>
    <row r="389" spans="1:19" x14ac:dyDescent="0.3">
      <c r="A389" s="1" t="str">
        <f t="shared" si="228"/>
        <v>LP_InstantKillBetter_02</v>
      </c>
      <c r="B389" s="1" t="s">
        <v>314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0.252</v>
      </c>
      <c r="O389" s="7" t="str">
        <f t="shared" ca="1" si="229"/>
        <v/>
      </c>
      <c r="S389" s="7" t="str">
        <f t="shared" ca="1" si="206"/>
        <v/>
      </c>
    </row>
    <row r="390" spans="1:19" x14ac:dyDescent="0.3">
      <c r="A390" s="1" t="str">
        <f t="shared" ref="A390:A392" si="230">B390&amp;"_"&amp;TEXT(D390,"00")</f>
        <v>LP_InstantKillBetter_03</v>
      </c>
      <c r="B390" s="1" t="s">
        <v>314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0.39600000000000002</v>
      </c>
      <c r="O390" s="7" t="str">
        <f t="shared" ref="O390:O392" ca="1" si="231">IF(NOT(ISBLANK(N390)),N390,
IF(ISBLANK(M390),"",
VLOOKUP(M390,OFFSET(INDIRECT("$A:$B"),0,MATCH(M$1&amp;"_Verify",INDIRECT("$1:$1"),0)-1),2,0)
))</f>
        <v/>
      </c>
      <c r="S390" s="7" t="str">
        <f t="shared" ca="1" si="206"/>
        <v/>
      </c>
    </row>
    <row r="391" spans="1:19" x14ac:dyDescent="0.3">
      <c r="A391" s="1" t="str">
        <f t="shared" si="230"/>
        <v>LP_InstantKillBetter_04</v>
      </c>
      <c r="B391" s="1" t="s">
        <v>314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0.55199999999999994</v>
      </c>
      <c r="O391" s="7" t="str">
        <f t="shared" ca="1" si="231"/>
        <v/>
      </c>
      <c r="S391" s="7" t="str">
        <f t="shared" ca="1" si="206"/>
        <v/>
      </c>
    </row>
    <row r="392" spans="1:19" x14ac:dyDescent="0.3">
      <c r="A392" s="1" t="str">
        <f t="shared" si="230"/>
        <v>LP_InstantKillBetter_05</v>
      </c>
      <c r="B392" s="1" t="s">
        <v>314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0.72</v>
      </c>
      <c r="O392" s="7" t="str">
        <f t="shared" ca="1" si="231"/>
        <v/>
      </c>
      <c r="S392" s="7" t="str">
        <f t="shared" ca="1" si="206"/>
        <v/>
      </c>
    </row>
    <row r="393" spans="1:19" x14ac:dyDescent="0.3">
      <c r="A393" s="1" t="str">
        <f t="shared" si="228"/>
        <v>LP_ImmortalWill_01</v>
      </c>
      <c r="B393" s="1" t="s">
        <v>315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6" si="232">J89</f>
        <v>0.15</v>
      </c>
      <c r="O393" s="7" t="str">
        <f t="shared" ca="1" si="229"/>
        <v/>
      </c>
      <c r="S393" s="7" t="str">
        <f t="shared" ca="1" si="206"/>
        <v/>
      </c>
    </row>
    <row r="394" spans="1:19" x14ac:dyDescent="0.3">
      <c r="A394" s="1" t="str">
        <f t="shared" si="228"/>
        <v>LP_ImmortalWill_02</v>
      </c>
      <c r="B394" s="1" t="s">
        <v>315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32"/>
        <v>0.315</v>
      </c>
      <c r="O394" s="7" t="str">
        <f t="shared" ca="1" si="229"/>
        <v/>
      </c>
      <c r="S394" s="7" t="str">
        <f t="shared" ca="1" si="206"/>
        <v/>
      </c>
    </row>
    <row r="395" spans="1:19" x14ac:dyDescent="0.3">
      <c r="A395" s="1" t="str">
        <f t="shared" si="228"/>
        <v>LP_ImmortalWill_03</v>
      </c>
      <c r="B395" s="1" t="s">
        <v>315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2"/>
        <v>0.49500000000000005</v>
      </c>
      <c r="O395" s="7" t="str">
        <f t="shared" ca="1" si="229"/>
        <v/>
      </c>
      <c r="S395" s="7" t="str">
        <f t="shared" ca="1" si="206"/>
        <v/>
      </c>
    </row>
    <row r="396" spans="1:19" x14ac:dyDescent="0.3">
      <c r="A396" s="1" t="str">
        <f t="shared" si="228"/>
        <v>LP_ImmortalWill_04</v>
      </c>
      <c r="B396" s="1" t="s">
        <v>315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2"/>
        <v>0.69</v>
      </c>
      <c r="O396" s="7" t="str">
        <f t="shared" ca="1" si="229"/>
        <v/>
      </c>
      <c r="S396" s="7" t="str">
        <f t="shared" ca="1" si="206"/>
        <v/>
      </c>
    </row>
    <row r="397" spans="1:19" x14ac:dyDescent="0.3">
      <c r="A397" s="1" t="str">
        <f t="shared" si="228"/>
        <v>LP_ImmortalWill_05</v>
      </c>
      <c r="B397" s="1" t="s">
        <v>315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2"/>
        <v>0.89999999999999991</v>
      </c>
      <c r="O397" s="7" t="str">
        <f t="shared" ca="1" si="229"/>
        <v/>
      </c>
      <c r="S397" s="7" t="str">
        <f t="shared" ca="1" si="206"/>
        <v/>
      </c>
    </row>
    <row r="398" spans="1:19" x14ac:dyDescent="0.3">
      <c r="A398" s="1" t="str">
        <f t="shared" ref="A398:A401" si="233">B398&amp;"_"&amp;TEXT(D398,"00")</f>
        <v>LP_ImmortalWill_06</v>
      </c>
      <c r="B398" s="1" t="s">
        <v>315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2"/>
        <v>1.125</v>
      </c>
      <c r="O398" s="7" t="str">
        <f t="shared" ref="O398:O401" ca="1" si="234">IF(NOT(ISBLANK(N398)),N398,
IF(ISBLANK(M398),"",
VLOOKUP(M398,OFFSET(INDIRECT("$A:$B"),0,MATCH(M$1&amp;"_Verify",INDIRECT("$1:$1"),0)-1),2,0)
))</f>
        <v/>
      </c>
      <c r="S398" s="7" t="str">
        <f t="shared" ca="1" si="206"/>
        <v/>
      </c>
    </row>
    <row r="399" spans="1:19" x14ac:dyDescent="0.3">
      <c r="A399" s="1" t="str">
        <f t="shared" si="233"/>
        <v>LP_ImmortalWill_07</v>
      </c>
      <c r="B399" s="1" t="s">
        <v>315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2"/>
        <v>1.3650000000000002</v>
      </c>
      <c r="O399" s="7" t="str">
        <f t="shared" ca="1" si="234"/>
        <v/>
      </c>
      <c r="S399" s="7" t="str">
        <f t="shared" ca="1" si="206"/>
        <v/>
      </c>
    </row>
    <row r="400" spans="1:19" x14ac:dyDescent="0.3">
      <c r="A400" s="1" t="str">
        <f t="shared" si="233"/>
        <v>LP_ImmortalWill_08</v>
      </c>
      <c r="B400" s="1" t="s">
        <v>315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2"/>
        <v>1.62</v>
      </c>
      <c r="O400" s="7" t="str">
        <f t="shared" ca="1" si="234"/>
        <v/>
      </c>
      <c r="S400" s="7" t="str">
        <f t="shared" ca="1" si="206"/>
        <v/>
      </c>
    </row>
    <row r="401" spans="1:21" x14ac:dyDescent="0.3">
      <c r="A401" s="1" t="str">
        <f t="shared" si="233"/>
        <v>LP_ImmortalWill_09</v>
      </c>
      <c r="B401" s="1" t="s">
        <v>315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2"/>
        <v>1.89</v>
      </c>
      <c r="O401" s="7" t="str">
        <f t="shared" ca="1" si="234"/>
        <v/>
      </c>
      <c r="S401" s="7" t="str">
        <f t="shared" ca="1" si="206"/>
        <v/>
      </c>
    </row>
    <row r="402" spans="1:21" x14ac:dyDescent="0.3">
      <c r="A402" s="1" t="str">
        <f t="shared" ref="A402:A421" si="235">B402&amp;"_"&amp;TEXT(D402,"00")</f>
        <v>LP_ImmortalWillBetter_01</v>
      </c>
      <c r="B402" s="1" t="s">
        <v>316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2"/>
        <v>0.25</v>
      </c>
      <c r="O402" s="7" t="str">
        <f t="shared" ref="O402:O421" ca="1" si="236">IF(NOT(ISBLANK(N402)),N402,
IF(ISBLANK(M402),"",
VLOOKUP(M402,OFFSET(INDIRECT("$A:$B"),0,MATCH(M$1&amp;"_Verify",INDIRECT("$1:$1"),0)-1),2,0)
))</f>
        <v/>
      </c>
      <c r="S402" s="7" t="str">
        <f t="shared" ca="1" si="206"/>
        <v/>
      </c>
    </row>
    <row r="403" spans="1:21" x14ac:dyDescent="0.3">
      <c r="A403" s="1" t="str">
        <f t="shared" si="235"/>
        <v>LP_ImmortalWillBetter_02</v>
      </c>
      <c r="B403" s="1" t="s">
        <v>316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2"/>
        <v>0.52500000000000002</v>
      </c>
      <c r="O403" s="7" t="str">
        <f t="shared" ca="1" si="236"/>
        <v/>
      </c>
      <c r="S403" s="7" t="str">
        <f t="shared" ca="1" si="206"/>
        <v/>
      </c>
    </row>
    <row r="404" spans="1:21" x14ac:dyDescent="0.3">
      <c r="A404" s="1" t="str">
        <f t="shared" ref="A404:A406" si="237">B404&amp;"_"&amp;TEXT(D404,"00")</f>
        <v>LP_ImmortalWillBetter_03</v>
      </c>
      <c r="B404" s="1" t="s">
        <v>316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2"/>
        <v>0.82500000000000007</v>
      </c>
      <c r="O404" s="7" t="str">
        <f t="shared" ref="O404:O406" ca="1" si="238">IF(NOT(ISBLANK(N404)),N404,
IF(ISBLANK(M404),"",
VLOOKUP(M404,OFFSET(INDIRECT("$A:$B"),0,MATCH(M$1&amp;"_Verify",INDIRECT("$1:$1"),0)-1),2,0)
))</f>
        <v/>
      </c>
      <c r="S404" s="7" t="str">
        <f t="shared" ca="1" si="206"/>
        <v/>
      </c>
    </row>
    <row r="405" spans="1:21" x14ac:dyDescent="0.3">
      <c r="A405" s="1" t="str">
        <f t="shared" si="237"/>
        <v>LP_ImmortalWillBetter_04</v>
      </c>
      <c r="B405" s="1" t="s">
        <v>316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2"/>
        <v>1.1499999999999999</v>
      </c>
      <c r="O405" s="7" t="str">
        <f t="shared" ca="1" si="238"/>
        <v/>
      </c>
      <c r="S405" s="7" t="str">
        <f t="shared" ca="1" si="206"/>
        <v/>
      </c>
    </row>
    <row r="406" spans="1:21" x14ac:dyDescent="0.3">
      <c r="A406" s="1" t="str">
        <f t="shared" si="237"/>
        <v>LP_ImmortalWillBetter_05</v>
      </c>
      <c r="B406" s="1" t="s">
        <v>316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2"/>
        <v>1.5</v>
      </c>
      <c r="O406" s="7" t="str">
        <f t="shared" ca="1" si="238"/>
        <v/>
      </c>
      <c r="S406" s="7" t="str">
        <f t="shared" ca="1" si="206"/>
        <v/>
      </c>
    </row>
    <row r="407" spans="1:21" x14ac:dyDescent="0.3">
      <c r="A407" s="1" t="str">
        <f t="shared" si="235"/>
        <v>LP_HealAreaOnEncounter_01</v>
      </c>
      <c r="B407" s="1" t="s">
        <v>367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6"/>
        <v/>
      </c>
      <c r="Q407" s="1" t="s">
        <v>370</v>
      </c>
      <c r="S407" s="7">
        <f t="shared" ca="1" si="206"/>
        <v>1</v>
      </c>
      <c r="U407" s="1" t="s">
        <v>368</v>
      </c>
    </row>
    <row r="408" spans="1:21" x14ac:dyDescent="0.3">
      <c r="A408" s="1" t="str">
        <f t="shared" si="235"/>
        <v>LP_HealAreaOnEncounter_02</v>
      </c>
      <c r="B408" s="1" t="s">
        <v>367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6"/>
        <v/>
      </c>
      <c r="Q408" s="1" t="s">
        <v>370</v>
      </c>
      <c r="S408" s="7">
        <f t="shared" ca="1" si="206"/>
        <v>1</v>
      </c>
      <c r="U408" s="1" t="s">
        <v>368</v>
      </c>
    </row>
    <row r="409" spans="1:21" x14ac:dyDescent="0.3">
      <c r="A409" s="1" t="str">
        <f t="shared" si="235"/>
        <v>LP_HealAreaOnEncounter_03</v>
      </c>
      <c r="B409" s="1" t="s">
        <v>367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6"/>
        <v/>
      </c>
      <c r="Q409" s="1" t="s">
        <v>370</v>
      </c>
      <c r="S409" s="7">
        <f t="shared" ca="1" si="206"/>
        <v>1</v>
      </c>
      <c r="U409" s="1" t="s">
        <v>368</v>
      </c>
    </row>
    <row r="410" spans="1:21" x14ac:dyDescent="0.3">
      <c r="A410" s="1" t="str">
        <f t="shared" si="235"/>
        <v>LP_HealAreaOnEncounter_04</v>
      </c>
      <c r="B410" s="1" t="s">
        <v>367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6"/>
        <v/>
      </c>
      <c r="Q410" s="1" t="s">
        <v>370</v>
      </c>
      <c r="S410" s="7">
        <f t="shared" ca="1" si="206"/>
        <v>1</v>
      </c>
      <c r="U410" s="1" t="s">
        <v>368</v>
      </c>
    </row>
    <row r="411" spans="1:21" x14ac:dyDescent="0.3">
      <c r="A411" s="1" t="str">
        <f t="shared" si="235"/>
        <v>LP_HealAreaOnEncounter_05</v>
      </c>
      <c r="B411" s="1" t="s">
        <v>367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6"/>
        <v/>
      </c>
      <c r="Q411" s="1" t="s">
        <v>370</v>
      </c>
      <c r="S411" s="7">
        <f t="shared" ca="1" si="206"/>
        <v>1</v>
      </c>
      <c r="U411" s="1" t="s">
        <v>368</v>
      </c>
    </row>
    <row r="412" spans="1:21" x14ac:dyDescent="0.3">
      <c r="A412" s="1" t="str">
        <f t="shared" si="235"/>
        <v>LP_HealAreaOnEncounter_CreateHit_01</v>
      </c>
      <c r="B412" s="1" t="s">
        <v>368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6"/>
        <v/>
      </c>
      <c r="S412" s="7" t="str">
        <f t="shared" ca="1" si="206"/>
        <v/>
      </c>
      <c r="T412" s="1" t="s">
        <v>371</v>
      </c>
    </row>
    <row r="413" spans="1:21" x14ac:dyDescent="0.3">
      <c r="A413" s="1" t="str">
        <f t="shared" si="235"/>
        <v>LP_HealAreaOnEncounter_CreateHit_02</v>
      </c>
      <c r="B413" s="1" t="s">
        <v>368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6"/>
        <v/>
      </c>
      <c r="S413" s="7" t="str">
        <f t="shared" ca="1" si="206"/>
        <v/>
      </c>
      <c r="T413" s="1" t="s">
        <v>371</v>
      </c>
    </row>
    <row r="414" spans="1:21" x14ac:dyDescent="0.3">
      <c r="A414" s="1" t="str">
        <f t="shared" si="235"/>
        <v>LP_HealAreaOnEncounter_CreateHit_03</v>
      </c>
      <c r="B414" s="1" t="s">
        <v>368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6"/>
        <v/>
      </c>
      <c r="S414" s="7" t="str">
        <f t="shared" ca="1" si="206"/>
        <v/>
      </c>
      <c r="T414" s="1" t="s">
        <v>371</v>
      </c>
    </row>
    <row r="415" spans="1:21" x14ac:dyDescent="0.3">
      <c r="A415" s="1" t="str">
        <f t="shared" si="235"/>
        <v>LP_HealAreaOnEncounter_CreateHit_04</v>
      </c>
      <c r="B415" s="1" t="s">
        <v>368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6"/>
        <v/>
      </c>
      <c r="S415" s="7" t="str">
        <f t="shared" ca="1" si="206"/>
        <v/>
      </c>
      <c r="T415" s="1" t="s">
        <v>371</v>
      </c>
    </row>
    <row r="416" spans="1:21" x14ac:dyDescent="0.3">
      <c r="A416" s="1" t="str">
        <f t="shared" si="235"/>
        <v>LP_HealAreaOnEncounter_CreateHit_05</v>
      </c>
      <c r="B416" s="1" t="s">
        <v>368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6"/>
        <v/>
      </c>
      <c r="S416" s="7" t="str">
        <f t="shared" ca="1" si="206"/>
        <v/>
      </c>
      <c r="T416" s="1" t="s">
        <v>371</v>
      </c>
    </row>
    <row r="417" spans="1:23" x14ac:dyDescent="0.3">
      <c r="A417" s="1" t="str">
        <f t="shared" si="235"/>
        <v>LP_HealAreaOnEncounter_CH_Heal_01</v>
      </c>
      <c r="B417" s="1" t="s">
        <v>372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1.6842105263157891E-2</v>
      </c>
      <c r="O417" s="7" t="str">
        <f t="shared" ca="1" si="236"/>
        <v/>
      </c>
      <c r="S417" s="7" t="str">
        <f t="shared" ref="S417:S421" ca="1" si="23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35"/>
        <v>LP_HealAreaOnEncounter_CH_Heal_02</v>
      </c>
      <c r="B418" s="1" t="s">
        <v>372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2.8990509059534077E-2</v>
      </c>
      <c r="O418" s="7" t="str">
        <f t="shared" ca="1" si="236"/>
        <v/>
      </c>
      <c r="S418" s="7" t="str">
        <f t="shared" ca="1" si="239"/>
        <v/>
      </c>
    </row>
    <row r="419" spans="1:23" x14ac:dyDescent="0.3">
      <c r="A419" s="1" t="str">
        <f t="shared" si="235"/>
        <v>LP_HealAreaOnEncounter_CH_Heal_03</v>
      </c>
      <c r="B419" s="1" t="s">
        <v>372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3.8067772170151414E-2</v>
      </c>
      <c r="O419" s="7" t="str">
        <f t="shared" ca="1" si="236"/>
        <v/>
      </c>
      <c r="S419" s="7" t="str">
        <f t="shared" ca="1" si="239"/>
        <v/>
      </c>
    </row>
    <row r="420" spans="1:23" x14ac:dyDescent="0.3">
      <c r="A420" s="1" t="str">
        <f t="shared" si="235"/>
        <v>LP_HealAreaOnEncounter_CH_Heal_04</v>
      </c>
      <c r="B420" s="1" t="s">
        <v>372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4.5042839657282757E-2</v>
      </c>
      <c r="O420" s="7" t="str">
        <f t="shared" ca="1" si="236"/>
        <v/>
      </c>
      <c r="S420" s="7" t="str">
        <f t="shared" ca="1" si="239"/>
        <v/>
      </c>
    </row>
    <row r="421" spans="1:23" x14ac:dyDescent="0.3">
      <c r="A421" s="1" t="str">
        <f t="shared" si="235"/>
        <v>LP_HealAreaOnEncounter_CH_Heal_05</v>
      </c>
      <c r="B421" s="1" t="s">
        <v>372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5.052631578947369E-2</v>
      </c>
      <c r="O421" s="7" t="str">
        <f t="shared" ca="1" si="236"/>
        <v/>
      </c>
      <c r="S421" s="7" t="str">
        <f t="shared" ca="1" si="239"/>
        <v/>
      </c>
    </row>
    <row r="422" spans="1:23" x14ac:dyDescent="0.3">
      <c r="A422" s="1" t="str">
        <f t="shared" ref="A422:A439" si="240">B422&amp;"_"&amp;TEXT(D422,"00")</f>
        <v>LP_MoveSpeedUpOnAttacked_01</v>
      </c>
      <c r="B422" s="1" t="s">
        <v>317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39" ca="1" si="241">IF(NOT(ISBLANK(N422)),N422,
IF(ISBLANK(M422),"",
VLOOKUP(M422,OFFSET(INDIRECT("$A:$B"),0,MATCH(M$1&amp;"_Verify",INDIRECT("$1:$1"),0)-1),2,0)
))</f>
        <v/>
      </c>
      <c r="Q422" s="1" t="s">
        <v>225</v>
      </c>
      <c r="S422" s="7">
        <f t="shared" ref="S422:S439" ca="1" si="242">IF(NOT(ISBLANK(R422)),R422,
IF(ISBLANK(Q422),"",
VLOOKUP(Q422,OFFSET(INDIRECT("$A:$B"),0,MATCH(Q$1&amp;"_Verify",INDIRECT("$1:$1"),0)-1),2,0)
))</f>
        <v>4</v>
      </c>
      <c r="U422" s="1" t="s">
        <v>319</v>
      </c>
    </row>
    <row r="423" spans="1:23" x14ac:dyDescent="0.3">
      <c r="A423" s="1" t="str">
        <f t="shared" si="240"/>
        <v>LP_MoveSpeedUpOnAttacked_02</v>
      </c>
      <c r="B423" s="1" t="s">
        <v>317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41"/>
        <v/>
      </c>
      <c r="Q423" s="1" t="s">
        <v>225</v>
      </c>
      <c r="S423" s="7">
        <f t="shared" ca="1" si="242"/>
        <v>4</v>
      </c>
      <c r="U423" s="1" t="s">
        <v>319</v>
      </c>
    </row>
    <row r="424" spans="1:23" x14ac:dyDescent="0.3">
      <c r="A424" s="1" t="str">
        <f t="shared" si="240"/>
        <v>LP_MoveSpeedUpOnAttacked_03</v>
      </c>
      <c r="B424" s="1" t="s">
        <v>317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1"/>
        <v/>
      </c>
      <c r="Q424" s="1" t="s">
        <v>225</v>
      </c>
      <c r="S424" s="7">
        <f t="shared" ca="1" si="242"/>
        <v>4</v>
      </c>
      <c r="U424" s="1" t="s">
        <v>319</v>
      </c>
    </row>
    <row r="425" spans="1:23" x14ac:dyDescent="0.3">
      <c r="A425" s="1" t="str">
        <f t="shared" ref="A425:A430" si="243">B425&amp;"_"&amp;TEXT(D425,"00")</f>
        <v>LP_MoveSpeedUpOnAttacked_Move_01</v>
      </c>
      <c r="B425" s="1" t="s">
        <v>318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2.4</v>
      </c>
      <c r="J425" s="1">
        <v>1</v>
      </c>
      <c r="M425" s="1" t="s">
        <v>560</v>
      </c>
      <c r="O425" s="7">
        <f t="shared" ref="O425:O430" ca="1" si="244">IF(NOT(ISBLANK(N425)),N425,
IF(ISBLANK(M425),"",
VLOOKUP(M425,OFFSET(INDIRECT("$A:$B"),0,MATCH(M$1&amp;"_Verify",INDIRECT("$1:$1"),0)-1),2,0)
))</f>
        <v>5</v>
      </c>
      <c r="R425" s="1">
        <v>1</v>
      </c>
      <c r="S425" s="7">
        <f t="shared" ref="S425:S430" ca="1" si="245">IF(NOT(ISBLANK(R425)),R425,
IF(ISBLANK(Q425),"",
VLOOKUP(Q425,OFFSET(INDIRECT("$A:$B"),0,MATCH(Q$1&amp;"_Verify",INDIRECT("$1:$1"),0)-1),2,0)
))</f>
        <v>1</v>
      </c>
      <c r="W425" s="1" t="s">
        <v>363</v>
      </c>
    </row>
    <row r="426" spans="1:23" x14ac:dyDescent="0.3">
      <c r="A426" s="1" t="str">
        <f t="shared" si="243"/>
        <v>LP_MoveSpeedUpOnAttacked_Move_02</v>
      </c>
      <c r="B426" s="1" t="s">
        <v>318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5.04</v>
      </c>
      <c r="J426" s="1">
        <v>1.4</v>
      </c>
      <c r="M426" s="1" t="s">
        <v>560</v>
      </c>
      <c r="O426" s="7">
        <f t="shared" ca="1" si="244"/>
        <v>5</v>
      </c>
      <c r="R426" s="1">
        <v>1</v>
      </c>
      <c r="S426" s="7">
        <f t="shared" ca="1" si="245"/>
        <v>1</v>
      </c>
      <c r="W426" s="1" t="s">
        <v>363</v>
      </c>
    </row>
    <row r="427" spans="1:23" x14ac:dyDescent="0.3">
      <c r="A427" s="1" t="str">
        <f t="shared" si="243"/>
        <v>LP_MoveSpeedUpOnAttacked_Move_03</v>
      </c>
      <c r="B427" s="1" t="s">
        <v>318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7.919999999999999</v>
      </c>
      <c r="J427" s="1">
        <v>1.75</v>
      </c>
      <c r="M427" s="1" t="s">
        <v>560</v>
      </c>
      <c r="O427" s="7">
        <f t="shared" ca="1" si="244"/>
        <v>5</v>
      </c>
      <c r="R427" s="1">
        <v>1</v>
      </c>
      <c r="S427" s="7">
        <f t="shared" ca="1" si="245"/>
        <v>1</v>
      </c>
      <c r="W427" s="1" t="s">
        <v>363</v>
      </c>
    </row>
    <row r="428" spans="1:23" x14ac:dyDescent="0.3">
      <c r="A428" s="1" t="str">
        <f t="shared" si="243"/>
        <v>LP_MoveSpeedUpOnKill_01</v>
      </c>
      <c r="B428" s="1" t="s">
        <v>519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4"/>
        <v/>
      </c>
      <c r="Q428" s="1" t="s">
        <v>523</v>
      </c>
      <c r="S428" s="7">
        <f t="shared" ca="1" si="245"/>
        <v>6</v>
      </c>
      <c r="U428" s="1" t="s">
        <v>521</v>
      </c>
    </row>
    <row r="429" spans="1:23" x14ac:dyDescent="0.3">
      <c r="A429" s="1" t="str">
        <f t="shared" si="243"/>
        <v>LP_MoveSpeedUpOnKill_02</v>
      </c>
      <c r="B429" s="1" t="s">
        <v>519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4"/>
        <v/>
      </c>
      <c r="Q429" s="1" t="s">
        <v>523</v>
      </c>
      <c r="S429" s="7">
        <f t="shared" ca="1" si="245"/>
        <v>6</v>
      </c>
      <c r="U429" s="1" t="s">
        <v>521</v>
      </c>
    </row>
    <row r="430" spans="1:23" x14ac:dyDescent="0.3">
      <c r="A430" s="1" t="str">
        <f t="shared" si="243"/>
        <v>LP_MoveSpeedUpOnKill_03</v>
      </c>
      <c r="B430" s="1" t="s">
        <v>519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4"/>
        <v/>
      </c>
      <c r="Q430" s="1" t="s">
        <v>523</v>
      </c>
      <c r="S430" s="7">
        <f t="shared" ca="1" si="245"/>
        <v>6</v>
      </c>
      <c r="U430" s="1" t="s">
        <v>521</v>
      </c>
    </row>
    <row r="431" spans="1:23" x14ac:dyDescent="0.3">
      <c r="A431" s="1" t="str">
        <f t="shared" ref="A431:A433" si="246">B431&amp;"_"&amp;TEXT(D431,"00")</f>
        <v>LP_MoveSpeedUpOnKill_Move_01</v>
      </c>
      <c r="B431" s="1" t="s">
        <v>521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1.6666666666666667</v>
      </c>
      <c r="J431" s="1">
        <v>0.8</v>
      </c>
      <c r="M431" s="1" t="s">
        <v>560</v>
      </c>
      <c r="O431" s="7">
        <f t="shared" ref="O431:O433" ca="1" si="247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3" ca="1" si="248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46"/>
        <v>LP_MoveSpeedUpOnKill_Move_02</v>
      </c>
      <c r="B432" s="1" t="s">
        <v>521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3.5000000000000004</v>
      </c>
      <c r="J432" s="1">
        <v>1.1199999999999999</v>
      </c>
      <c r="M432" s="1" t="s">
        <v>560</v>
      </c>
      <c r="O432" s="7">
        <f t="shared" ca="1" si="247"/>
        <v>5</v>
      </c>
      <c r="R432" s="1">
        <v>1</v>
      </c>
      <c r="S432" s="7">
        <f t="shared" ca="1" si="248"/>
        <v>1</v>
      </c>
      <c r="W432" s="1" t="s">
        <v>363</v>
      </c>
    </row>
    <row r="433" spans="1:23" x14ac:dyDescent="0.3">
      <c r="A433" s="1" t="str">
        <f t="shared" si="246"/>
        <v>LP_MoveSpeedUpOnKill_Move_03</v>
      </c>
      <c r="B433" s="1" t="s">
        <v>521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v>1.4000000000000001</v>
      </c>
      <c r="M433" s="1" t="s">
        <v>560</v>
      </c>
      <c r="O433" s="7">
        <f t="shared" ca="1" si="247"/>
        <v>5</v>
      </c>
      <c r="R433" s="1">
        <v>1</v>
      </c>
      <c r="S433" s="7">
        <f t="shared" ca="1" si="248"/>
        <v>1</v>
      </c>
      <c r="W433" s="1" t="s">
        <v>363</v>
      </c>
    </row>
    <row r="434" spans="1:23" x14ac:dyDescent="0.3">
      <c r="A434" s="1" t="str">
        <f t="shared" si="240"/>
        <v>LP_MineOnMove_01</v>
      </c>
      <c r="B434" s="1" t="s">
        <v>374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41"/>
        <v/>
      </c>
      <c r="S434" s="7" t="str">
        <f t="shared" ca="1" si="242"/>
        <v/>
      </c>
      <c r="T434" s="1" t="s">
        <v>377</v>
      </c>
    </row>
    <row r="435" spans="1:23" x14ac:dyDescent="0.3">
      <c r="A435" s="1" t="str">
        <f t="shared" si="240"/>
        <v>LP_MineOnMove_02</v>
      </c>
      <c r="B435" s="1" t="s">
        <v>374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1"/>
        <v/>
      </c>
      <c r="S435" s="7" t="str">
        <f t="shared" ca="1" si="242"/>
        <v/>
      </c>
      <c r="T435" s="1" t="s">
        <v>377</v>
      </c>
    </row>
    <row r="436" spans="1:23" x14ac:dyDescent="0.3">
      <c r="A436" s="1" t="str">
        <f t="shared" si="240"/>
        <v>LP_MineOnMove_03</v>
      </c>
      <c r="B436" s="1" t="s">
        <v>374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1"/>
        <v/>
      </c>
      <c r="S436" s="7" t="str">
        <f t="shared" ca="1" si="242"/>
        <v/>
      </c>
      <c r="T436" s="1" t="s">
        <v>377</v>
      </c>
    </row>
    <row r="437" spans="1:23" x14ac:dyDescent="0.3">
      <c r="A437" s="1" t="str">
        <f t="shared" si="240"/>
        <v>LP_MineOnMove_Damage_01</v>
      </c>
      <c r="B437" s="1" t="s">
        <v>376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1.7730496453900713</v>
      </c>
      <c r="O437" s="7" t="str">
        <f t="shared" ca="1" si="241"/>
        <v/>
      </c>
      <c r="P437" s="1">
        <v>1</v>
      </c>
      <c r="S437" s="7" t="str">
        <f t="shared" ca="1" si="242"/>
        <v/>
      </c>
    </row>
    <row r="438" spans="1:23" x14ac:dyDescent="0.3">
      <c r="A438" s="1" t="str">
        <f t="shared" si="240"/>
        <v>LP_MineOnMove_Damage_02</v>
      </c>
      <c r="B438" s="1" t="s">
        <v>376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3.7234042553191498</v>
      </c>
      <c r="O438" s="7" t="str">
        <f t="shared" ca="1" si="241"/>
        <v/>
      </c>
      <c r="P438" s="1">
        <v>1</v>
      </c>
      <c r="S438" s="7" t="str">
        <f t="shared" ca="1" si="242"/>
        <v/>
      </c>
    </row>
    <row r="439" spans="1:23" x14ac:dyDescent="0.3">
      <c r="A439" s="1" t="str">
        <f t="shared" si="240"/>
        <v>LP_MineOnMove_Damage_03</v>
      </c>
      <c r="B439" s="1" t="s">
        <v>376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5.8510638297872362</v>
      </c>
      <c r="O439" s="7" t="str">
        <f t="shared" ca="1" si="241"/>
        <v/>
      </c>
      <c r="P439" s="1">
        <v>1</v>
      </c>
      <c r="S439" s="7" t="str">
        <f t="shared" ca="1" si="242"/>
        <v/>
      </c>
    </row>
    <row r="440" spans="1:23" x14ac:dyDescent="0.3">
      <c r="A440" s="1" t="str">
        <f t="shared" ref="A440:A444" si="249">B440&amp;"_"&amp;TEXT(D440,"00")</f>
        <v>LP_SlowHitObject_01</v>
      </c>
      <c r="B440" s="1" t="s">
        <v>320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0.02</v>
      </c>
      <c r="O440" s="7" t="str">
        <f t="shared" ref="O440:O444" ca="1" si="250">IF(NOT(ISBLANK(N440)),N440,
IF(ISBLANK(M440),"",
VLOOKUP(M440,OFFSET(INDIRECT("$A:$B"),0,MATCH(M$1&amp;"_Verify",INDIRECT("$1:$1"),0)-1),2,0)
))</f>
        <v/>
      </c>
      <c r="S440" s="7" t="str">
        <f t="shared" ref="S440:S467" ca="1" si="251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9"/>
        <v>LP_SlowHitObject_02</v>
      </c>
      <c r="B441" s="1" t="s">
        <v>320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4.2000000000000003E-2</v>
      </c>
      <c r="O441" s="7" t="str">
        <f t="shared" ca="1" si="250"/>
        <v/>
      </c>
      <c r="S441" s="7" t="str">
        <f t="shared" ca="1" si="251"/>
        <v/>
      </c>
    </row>
    <row r="442" spans="1:23" x14ac:dyDescent="0.3">
      <c r="A442" s="1" t="str">
        <f t="shared" si="249"/>
        <v>LP_SlowHitObject_03</v>
      </c>
      <c r="B442" s="1" t="s">
        <v>320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6.6000000000000003E-2</v>
      </c>
      <c r="O442" s="7" t="str">
        <f t="shared" ca="1" si="250"/>
        <v/>
      </c>
      <c r="S442" s="7" t="str">
        <f t="shared" ca="1" si="251"/>
        <v/>
      </c>
    </row>
    <row r="443" spans="1:23" x14ac:dyDescent="0.3">
      <c r="A443" s="1" t="str">
        <f t="shared" si="249"/>
        <v>LP_SlowHitObject_04</v>
      </c>
      <c r="B443" s="1" t="s">
        <v>320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9.1999999999999998E-2</v>
      </c>
      <c r="O443" s="7" t="str">
        <f t="shared" ca="1" si="250"/>
        <v/>
      </c>
      <c r="S443" s="7" t="str">
        <f t="shared" ca="1" si="251"/>
        <v/>
      </c>
    </row>
    <row r="444" spans="1:23" x14ac:dyDescent="0.3">
      <c r="A444" s="1" t="str">
        <f t="shared" si="249"/>
        <v>LP_SlowHitObject_05</v>
      </c>
      <c r="B444" s="1" t="s">
        <v>320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0.12</v>
      </c>
      <c r="O444" s="7" t="str">
        <f t="shared" ca="1" si="250"/>
        <v/>
      </c>
      <c r="S444" s="7" t="str">
        <f t="shared" ca="1" si="251"/>
        <v/>
      </c>
    </row>
    <row r="445" spans="1:23" x14ac:dyDescent="0.3">
      <c r="A445" s="1" t="str">
        <f t="shared" ref="A445:A449" si="252">B445&amp;"_"&amp;TEXT(D445,"00")</f>
        <v>LP_SlowHitObjectBetter_01</v>
      </c>
      <c r="B445" s="1" t="s">
        <v>524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49" si="253">J440*5/3</f>
        <v>3.3333333333333333E-2</v>
      </c>
      <c r="O445" s="7" t="str">
        <f t="shared" ref="O445:O449" ca="1" si="254">IF(NOT(ISBLANK(N445)),N445,
IF(ISBLANK(M445),"",
VLOOKUP(M445,OFFSET(INDIRECT("$A:$B"),0,MATCH(M$1&amp;"_Verify",INDIRECT("$1:$1"),0)-1),2,0)
))</f>
        <v/>
      </c>
      <c r="S445" s="7" t="str">
        <f t="shared" ref="S445:S449" ca="1" si="255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52"/>
        <v>LP_SlowHitObjectBetter_02</v>
      </c>
      <c r="B446" s="1" t="s">
        <v>524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3"/>
        <v>7.0000000000000007E-2</v>
      </c>
      <c r="O446" s="7" t="str">
        <f t="shared" ca="1" si="254"/>
        <v/>
      </c>
      <c r="S446" s="7" t="str">
        <f t="shared" ca="1" si="255"/>
        <v/>
      </c>
    </row>
    <row r="447" spans="1:23" x14ac:dyDescent="0.3">
      <c r="A447" s="1" t="str">
        <f t="shared" si="252"/>
        <v>LP_SlowHitObjectBetter_03</v>
      </c>
      <c r="B447" s="1" t="s">
        <v>524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3"/>
        <v>0.11</v>
      </c>
      <c r="O447" s="7" t="str">
        <f t="shared" ca="1" si="254"/>
        <v/>
      </c>
      <c r="S447" s="7" t="str">
        <f t="shared" ca="1" si="255"/>
        <v/>
      </c>
    </row>
    <row r="448" spans="1:23" x14ac:dyDescent="0.3">
      <c r="A448" s="1" t="str">
        <f t="shared" si="252"/>
        <v>LP_SlowHitObjectBetter_04</v>
      </c>
      <c r="B448" s="1" t="s">
        <v>524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3"/>
        <v>0.15333333333333332</v>
      </c>
      <c r="O448" s="7" t="str">
        <f t="shared" ca="1" si="254"/>
        <v/>
      </c>
      <c r="S448" s="7" t="str">
        <f t="shared" ca="1" si="255"/>
        <v/>
      </c>
    </row>
    <row r="449" spans="1:23" x14ac:dyDescent="0.3">
      <c r="A449" s="1" t="str">
        <f t="shared" si="252"/>
        <v>LP_SlowHitObjectBetter_05</v>
      </c>
      <c r="B449" s="1" t="s">
        <v>524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3"/>
        <v>0.19999999999999998</v>
      </c>
      <c r="O449" s="7" t="str">
        <f t="shared" ca="1" si="254"/>
        <v/>
      </c>
      <c r="S449" s="7" t="str">
        <f t="shared" ca="1" si="255"/>
        <v/>
      </c>
    </row>
    <row r="450" spans="1:23" x14ac:dyDescent="0.3">
      <c r="A450" s="1" t="str">
        <f t="shared" ref="A450:A452" si="256">B450&amp;"_"&amp;TEXT(D450,"00")</f>
        <v>LP_Paralyze_01</v>
      </c>
      <c r="B450" s="1" t="s">
        <v>331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0.33</v>
      </c>
      <c r="O450" s="7" t="str">
        <f t="shared" ref="O450:O452" ca="1" si="257">IF(NOT(ISBLANK(N450)),N450,
IF(ISBLANK(M450),"",
VLOOKUP(M450,OFFSET(INDIRECT("$A:$B"),0,MATCH(M$1&amp;"_Verify",INDIRECT("$1:$1"),0)-1),2,0)
))</f>
        <v/>
      </c>
      <c r="P450" s="1">
        <v>1</v>
      </c>
      <c r="S450" s="7" t="str">
        <f t="shared" ca="1" si="251"/>
        <v/>
      </c>
      <c r="U450" s="1" t="s">
        <v>332</v>
      </c>
      <c r="V450" s="1">
        <v>0.7</v>
      </c>
      <c r="W450" s="1" t="s">
        <v>436</v>
      </c>
    </row>
    <row r="451" spans="1:23" x14ac:dyDescent="0.3">
      <c r="A451" s="1" t="str">
        <f t="shared" si="256"/>
        <v>LP_Paralyze_02</v>
      </c>
      <c r="B451" s="1" t="s">
        <v>331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0.34</v>
      </c>
      <c r="O451" s="7" t="str">
        <f t="shared" ca="1" si="257"/>
        <v/>
      </c>
      <c r="P451" s="1">
        <v>1</v>
      </c>
      <c r="S451" s="7" t="str">
        <f t="shared" ca="1" si="251"/>
        <v/>
      </c>
      <c r="U451" s="1" t="s">
        <v>332</v>
      </c>
      <c r="V451" s="1" t="s">
        <v>437</v>
      </c>
      <c r="W451" s="1" t="s">
        <v>438</v>
      </c>
    </row>
    <row r="452" spans="1:23" x14ac:dyDescent="0.3">
      <c r="A452" s="1" t="str">
        <f t="shared" si="256"/>
        <v>LP_Paralyze_03</v>
      </c>
      <c r="B452" s="1" t="s">
        <v>331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0.35</v>
      </c>
      <c r="O452" s="7" t="str">
        <f t="shared" ca="1" si="257"/>
        <v/>
      </c>
      <c r="P452" s="1">
        <v>1</v>
      </c>
      <c r="S452" s="7" t="str">
        <f t="shared" ca="1" si="251"/>
        <v/>
      </c>
      <c r="U452" s="1" t="s">
        <v>332</v>
      </c>
      <c r="V452" s="1" t="s">
        <v>338</v>
      </c>
      <c r="W452" s="1" t="s">
        <v>339</v>
      </c>
    </row>
    <row r="453" spans="1:23" x14ac:dyDescent="0.3">
      <c r="A453" s="1" t="str">
        <f t="shared" ref="A453:A458" si="258">B453&amp;"_"&amp;TEXT(D453,"00")</f>
        <v>LP_Paralyze_CannotAction_01</v>
      </c>
      <c r="B453" s="1" t="s">
        <v>332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1.4</v>
      </c>
      <c r="O453" s="7" t="str">
        <f t="shared" ref="O453:O458" ca="1" si="259">IF(NOT(ISBLANK(N453)),N453,
IF(ISBLANK(M453),"",
VLOOKUP(M453,OFFSET(INDIRECT("$A:$B"),0,MATCH(M$1&amp;"_Verify",INDIRECT("$1:$1"),0)-1),2,0)
))</f>
        <v/>
      </c>
      <c r="S453" s="7" t="str">
        <f t="shared" ca="1" si="251"/>
        <v/>
      </c>
    </row>
    <row r="454" spans="1:23" x14ac:dyDescent="0.3">
      <c r="A454" s="1" t="str">
        <f t="shared" si="258"/>
        <v>LP_Paralyze_CannotAction_02</v>
      </c>
      <c r="B454" s="1" t="s">
        <v>332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</v>
      </c>
      <c r="O454" s="7" t="str">
        <f t="shared" ca="1" si="259"/>
        <v/>
      </c>
      <c r="S454" s="7" t="str">
        <f t="shared" ca="1" si="251"/>
        <v/>
      </c>
    </row>
    <row r="455" spans="1:23" x14ac:dyDescent="0.3">
      <c r="A455" s="1" t="str">
        <f t="shared" ref="A455" si="260">B455&amp;"_"&amp;TEXT(D455,"00")</f>
        <v>LP_Paralyze_CannotAction_03</v>
      </c>
      <c r="B455" s="1" t="s">
        <v>332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2.6</v>
      </c>
      <c r="O455" s="7" t="str">
        <f t="shared" ref="O455" ca="1" si="261">IF(NOT(ISBLANK(N455)),N455,
IF(ISBLANK(M455),"",
VLOOKUP(M455,OFFSET(INDIRECT("$A:$B"),0,MATCH(M$1&amp;"_Verify",INDIRECT("$1:$1"),0)-1),2,0)
))</f>
        <v/>
      </c>
      <c r="S455" s="7" t="str">
        <f t="shared" ref="S455" ca="1" si="262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58"/>
        <v>LP_Hold_01</v>
      </c>
      <c r="B456" s="1" t="s">
        <v>322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0.25</v>
      </c>
      <c r="K456" s="1">
        <v>7.0000000000000007E-2</v>
      </c>
      <c r="O456" s="7" t="str">
        <f t="shared" ca="1" si="259"/>
        <v/>
      </c>
      <c r="P456" s="1">
        <v>1</v>
      </c>
      <c r="S456" s="7" t="str">
        <f t="shared" ca="1" si="251"/>
        <v/>
      </c>
      <c r="U456" s="1" t="s">
        <v>323</v>
      </c>
    </row>
    <row r="457" spans="1:23" x14ac:dyDescent="0.3">
      <c r="A457" s="1" t="str">
        <f t="shared" si="258"/>
        <v>LP_Hold_02</v>
      </c>
      <c r="B457" s="1" t="s">
        <v>322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K457" s="1">
        <v>0.09</v>
      </c>
      <c r="O457" s="7" t="str">
        <f t="shared" ca="1" si="259"/>
        <v/>
      </c>
      <c r="P457" s="1">
        <v>1</v>
      </c>
      <c r="S457" s="7" t="str">
        <f t="shared" ca="1" si="251"/>
        <v/>
      </c>
      <c r="U457" s="1" t="s">
        <v>323</v>
      </c>
    </row>
    <row r="458" spans="1:23" x14ac:dyDescent="0.3">
      <c r="A458" s="1" t="str">
        <f t="shared" si="258"/>
        <v>LP_Hold_03</v>
      </c>
      <c r="B458" s="1" t="s">
        <v>322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0.45</v>
      </c>
      <c r="K458" s="1">
        <v>0.11</v>
      </c>
      <c r="O458" s="7" t="str">
        <f t="shared" ca="1" si="259"/>
        <v/>
      </c>
      <c r="P458" s="1">
        <v>1</v>
      </c>
      <c r="S458" s="7" t="str">
        <f t="shared" ca="1" si="251"/>
        <v/>
      </c>
      <c r="U458" s="1" t="s">
        <v>323</v>
      </c>
    </row>
    <row r="459" spans="1:23" x14ac:dyDescent="0.3">
      <c r="A459" s="1" t="str">
        <f t="shared" ref="A459:A464" si="263">B459&amp;"_"&amp;TEXT(D459,"00")</f>
        <v>LP_Hold_CannotMove_01</v>
      </c>
      <c r="B459" s="1" t="s">
        <v>324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1.5</v>
      </c>
      <c r="O459" s="7" t="str">
        <f t="shared" ref="O459:O464" ca="1" si="264">IF(NOT(ISBLANK(N459)),N459,
IF(ISBLANK(M459),"",
VLOOKUP(M459,OFFSET(INDIRECT("$A:$B"),0,MATCH(M$1&amp;"_Verify",INDIRECT("$1:$1"),0)-1),2,0)
))</f>
        <v/>
      </c>
      <c r="S459" s="7" t="str">
        <f t="shared" ca="1" si="251"/>
        <v/>
      </c>
      <c r="V459" s="1" t="s">
        <v>362</v>
      </c>
    </row>
    <row r="460" spans="1:23" x14ac:dyDescent="0.3">
      <c r="A460" s="1" t="str">
        <f t="shared" si="263"/>
        <v>LP_Hold_CannotMove_02</v>
      </c>
      <c r="B460" s="1" t="s">
        <v>324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3.1500000000000004</v>
      </c>
      <c r="O460" s="7" t="str">
        <f t="shared" ca="1" si="264"/>
        <v/>
      </c>
      <c r="S460" s="7" t="str">
        <f t="shared" ca="1" si="251"/>
        <v/>
      </c>
      <c r="V460" s="1" t="s">
        <v>362</v>
      </c>
    </row>
    <row r="461" spans="1:23" x14ac:dyDescent="0.3">
      <c r="A461" s="1" t="str">
        <f t="shared" si="263"/>
        <v>LP_Hold_CannotMove_03</v>
      </c>
      <c r="B461" s="1" t="s">
        <v>324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4.95</v>
      </c>
      <c r="O461" s="7" t="str">
        <f t="shared" ca="1" si="264"/>
        <v/>
      </c>
      <c r="S461" s="7" t="str">
        <f t="shared" ca="1" si="251"/>
        <v/>
      </c>
      <c r="V461" s="1" t="s">
        <v>362</v>
      </c>
    </row>
    <row r="462" spans="1:23" x14ac:dyDescent="0.3">
      <c r="A462" s="1" t="str">
        <f t="shared" si="263"/>
        <v>LP_Transport_01</v>
      </c>
      <c r="B462" s="1" t="s">
        <v>358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0.15</v>
      </c>
      <c r="K462" s="1">
        <v>0.1</v>
      </c>
      <c r="L462" s="1">
        <v>0.1</v>
      </c>
      <c r="N462" s="1">
        <v>3</v>
      </c>
      <c r="O462" s="7">
        <f t="shared" ca="1" si="264"/>
        <v>3</v>
      </c>
      <c r="P462" s="1">
        <v>1</v>
      </c>
      <c r="R462" s="1">
        <v>0</v>
      </c>
      <c r="S462" s="7">
        <f t="shared" ca="1" si="251"/>
        <v>0</v>
      </c>
      <c r="U462" s="1" t="s">
        <v>355</v>
      </c>
    </row>
    <row r="463" spans="1:23" x14ac:dyDescent="0.3">
      <c r="A463" s="1" t="str">
        <f t="shared" si="263"/>
        <v>LP_Transport_02</v>
      </c>
      <c r="B463" s="1" t="s">
        <v>358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0.22500000000000001</v>
      </c>
      <c r="K463" s="1">
        <v>0.1</v>
      </c>
      <c r="L463" s="1">
        <v>0.1</v>
      </c>
      <c r="N463" s="1">
        <v>6</v>
      </c>
      <c r="O463" s="7">
        <f t="shared" ca="1" si="264"/>
        <v>6</v>
      </c>
      <c r="P463" s="1">
        <v>1</v>
      </c>
      <c r="R463" s="1">
        <v>1</v>
      </c>
      <c r="S463" s="7">
        <f t="shared" ca="1" si="251"/>
        <v>1</v>
      </c>
      <c r="U463" s="1" t="s">
        <v>355</v>
      </c>
    </row>
    <row r="464" spans="1:23" x14ac:dyDescent="0.3">
      <c r="A464" s="1" t="str">
        <f t="shared" si="263"/>
        <v>LP_Transport_03</v>
      </c>
      <c r="B464" s="1" t="s">
        <v>358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</v>
      </c>
      <c r="K464" s="1">
        <v>0.1</v>
      </c>
      <c r="L464" s="1">
        <v>0.1</v>
      </c>
      <c r="N464" s="1">
        <v>9</v>
      </c>
      <c r="O464" s="7">
        <f t="shared" ca="1" si="264"/>
        <v>9</v>
      </c>
      <c r="P464" s="1">
        <v>1</v>
      </c>
      <c r="R464" s="1">
        <v>2</v>
      </c>
      <c r="S464" s="7">
        <f t="shared" ca="1" si="251"/>
        <v>2</v>
      </c>
      <c r="U464" s="1" t="s">
        <v>355</v>
      </c>
    </row>
    <row r="465" spans="1:23" x14ac:dyDescent="0.3">
      <c r="A465" s="1" t="str">
        <f t="shared" ref="A465:A467" si="265">B465&amp;"_"&amp;TEXT(D465,"00")</f>
        <v>LP_Transport_Teleported_01</v>
      </c>
      <c r="B465" s="1" t="s">
        <v>359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10</v>
      </c>
      <c r="J465" s="1">
        <v>10</v>
      </c>
      <c r="O465" s="7" t="str">
        <f t="shared" ref="O465:O467" ca="1" si="266">IF(NOT(ISBLANK(N465)),N465,
IF(ISBLANK(M465),"",
VLOOKUP(M465,OFFSET(INDIRECT("$A:$B"),0,MATCH(M$1&amp;"_Verify",INDIRECT("$1:$1"),0)-1),2,0)
))</f>
        <v/>
      </c>
      <c r="S465" s="7" t="str">
        <f t="shared" ca="1" si="251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5"/>
        <v>LP_Transport_Teleported_02</v>
      </c>
      <c r="B466" s="1" t="s">
        <v>359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14</v>
      </c>
      <c r="J466" s="1">
        <v>10</v>
      </c>
      <c r="O466" s="7" t="str">
        <f t="shared" ca="1" si="266"/>
        <v/>
      </c>
      <c r="S466" s="7" t="str">
        <f t="shared" ca="1" si="251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5"/>
        <v>LP_Transport_Teleported_03</v>
      </c>
      <c r="B467" s="1" t="s">
        <v>359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18</v>
      </c>
      <c r="J467" s="1">
        <v>10</v>
      </c>
      <c r="O467" s="7" t="str">
        <f t="shared" ca="1" si="266"/>
        <v/>
      </c>
      <c r="S467" s="7" t="str">
        <f t="shared" ca="1" si="251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ref="A468:A477" si="267">B468&amp;"_"&amp;TEXT(D468,"00")</f>
        <v>LP_SummonShield_01</v>
      </c>
      <c r="B468" s="1" t="s">
        <v>379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</v>
      </c>
      <c r="K468" s="1">
        <v>3</v>
      </c>
      <c r="O468" s="7" t="str">
        <f t="shared" ref="O468:O477" ca="1" si="268">IF(NOT(ISBLANK(N468)),N468,
IF(ISBLANK(M468),"",
VLOOKUP(M468,OFFSET(INDIRECT("$A:$B"),0,MATCH(M$1&amp;"_Verify",INDIRECT("$1:$1"),0)-1),2,0)
))</f>
        <v/>
      </c>
      <c r="S468" s="7" t="str">
        <f t="shared" ref="S468:S477" ca="1" si="269">IF(NOT(ISBLANK(R468)),R468,
IF(ISBLANK(Q468),"",
VLOOKUP(Q468,OFFSET(INDIRECT("$A:$B"),0,MATCH(Q$1&amp;"_Verify",INDIRECT("$1:$1"),0)-1),2,0)
))</f>
        <v/>
      </c>
      <c r="T468" s="1" t="s">
        <v>381</v>
      </c>
    </row>
    <row r="469" spans="1:23" x14ac:dyDescent="0.3">
      <c r="A469" s="1" t="str">
        <f t="shared" si="267"/>
        <v>LP_SummonShield_02</v>
      </c>
      <c r="B469" s="1" t="s">
        <v>379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1.9672131147540985</v>
      </c>
      <c r="K469" s="1">
        <v>3</v>
      </c>
      <c r="O469" s="7" t="str">
        <f t="shared" ca="1" si="268"/>
        <v/>
      </c>
      <c r="S469" s="7" t="str">
        <f t="shared" ca="1" si="269"/>
        <v/>
      </c>
      <c r="T469" s="1" t="s">
        <v>381</v>
      </c>
    </row>
    <row r="470" spans="1:23" x14ac:dyDescent="0.3">
      <c r="A470" s="1" t="str">
        <f t="shared" si="267"/>
        <v>LP_SummonShield_03</v>
      </c>
      <c r="B470" s="1" t="s">
        <v>379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1.4285714285714284</v>
      </c>
      <c r="K470" s="1">
        <v>3</v>
      </c>
      <c r="O470" s="7" t="str">
        <f t="shared" ca="1" si="268"/>
        <v/>
      </c>
      <c r="S470" s="7" t="str">
        <f t="shared" ca="1" si="269"/>
        <v/>
      </c>
      <c r="T470" s="1" t="s">
        <v>381</v>
      </c>
    </row>
    <row r="471" spans="1:23" x14ac:dyDescent="0.3">
      <c r="A471" s="1" t="str">
        <f t="shared" si="267"/>
        <v>LP_SummonShield_04</v>
      </c>
      <c r="B471" s="1" t="s">
        <v>379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1.1009174311926606</v>
      </c>
      <c r="K471" s="1">
        <v>3</v>
      </c>
      <c r="O471" s="7" t="str">
        <f t="shared" ca="1" si="268"/>
        <v/>
      </c>
      <c r="S471" s="7" t="str">
        <f t="shared" ca="1" si="269"/>
        <v/>
      </c>
      <c r="T471" s="1" t="s">
        <v>381</v>
      </c>
    </row>
    <row r="472" spans="1:23" x14ac:dyDescent="0.3">
      <c r="A472" s="1" t="str">
        <f t="shared" si="267"/>
        <v>LP_SummonShield_05</v>
      </c>
      <c r="B472" s="1" t="s">
        <v>379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0.88235294117647056</v>
      </c>
      <c r="K472" s="1">
        <v>3</v>
      </c>
      <c r="O472" s="7" t="str">
        <f t="shared" ca="1" si="268"/>
        <v/>
      </c>
      <c r="S472" s="7" t="str">
        <f t="shared" ca="1" si="269"/>
        <v/>
      </c>
      <c r="T472" s="1" t="s">
        <v>381</v>
      </c>
    </row>
    <row r="473" spans="1:23" x14ac:dyDescent="0.3">
      <c r="A473" s="1" t="str">
        <f t="shared" si="267"/>
        <v>LP_HealSpOnAttack_01</v>
      </c>
      <c r="B473" s="1" t="s">
        <v>529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K473" s="1">
        <v>1</v>
      </c>
      <c r="O473" s="7" t="str">
        <f t="shared" ca="1" si="268"/>
        <v/>
      </c>
      <c r="S473" s="7" t="str">
        <f t="shared" ca="1" si="269"/>
        <v/>
      </c>
    </row>
    <row r="474" spans="1:23" x14ac:dyDescent="0.3">
      <c r="A474" s="1" t="str">
        <f t="shared" si="267"/>
        <v>LP_HealSpOnAttack_02</v>
      </c>
      <c r="B474" s="1" t="s">
        <v>529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K474" s="1">
        <v>2.1</v>
      </c>
      <c r="O474" s="7" t="str">
        <f t="shared" ca="1" si="268"/>
        <v/>
      </c>
      <c r="S474" s="7" t="str">
        <f t="shared" ca="1" si="269"/>
        <v/>
      </c>
    </row>
    <row r="475" spans="1:23" x14ac:dyDescent="0.3">
      <c r="A475" s="1" t="str">
        <f t="shared" si="267"/>
        <v>LP_HealSpOnAttack_03</v>
      </c>
      <c r="B475" s="1" t="s">
        <v>529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3.3000000000000003</v>
      </c>
      <c r="K475" s="1">
        <v>3.3000000000000003</v>
      </c>
      <c r="O475" s="7" t="str">
        <f t="shared" ca="1" si="268"/>
        <v/>
      </c>
      <c r="S475" s="7" t="str">
        <f t="shared" ca="1" si="269"/>
        <v/>
      </c>
    </row>
    <row r="476" spans="1:23" x14ac:dyDescent="0.3">
      <c r="A476" s="1" t="str">
        <f t="shared" si="267"/>
        <v>LP_HealSpOnAttackBetter_01</v>
      </c>
      <c r="B476" s="1" t="s">
        <v>531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1.6666666666666667</v>
      </c>
      <c r="K476" s="1">
        <v>1.6666666666666667</v>
      </c>
      <c r="O476" s="7" t="str">
        <f t="shared" ca="1" si="268"/>
        <v/>
      </c>
      <c r="S476" s="7" t="str">
        <f t="shared" ca="1" si="269"/>
        <v/>
      </c>
    </row>
    <row r="477" spans="1:23" x14ac:dyDescent="0.3">
      <c r="A477" s="1" t="str">
        <f t="shared" si="267"/>
        <v>LP_HealSpOnAttackBetter_02</v>
      </c>
      <c r="B477" s="1" t="s">
        <v>531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K477" s="1">
        <v>3.5000000000000004</v>
      </c>
      <c r="O477" s="7" t="str">
        <f t="shared" ca="1" si="268"/>
        <v/>
      </c>
      <c r="S477" s="7" t="str">
        <f t="shared" ca="1" si="269"/>
        <v/>
      </c>
    </row>
    <row r="478" spans="1:23" x14ac:dyDescent="0.3">
      <c r="A478" s="1" t="str">
        <f t="shared" ref="A478:A483" si="270">B478&amp;"_"&amp;TEXT(D478,"00")</f>
        <v>LP_HealSpOnAttackBetter_03</v>
      </c>
      <c r="B478" s="1" t="s">
        <v>531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5.5</v>
      </c>
      <c r="K478" s="1">
        <v>5.5</v>
      </c>
      <c r="O478" s="7" t="str">
        <f t="shared" ref="O478:O483" ca="1" si="271">IF(NOT(ISBLANK(N478)),N478,
IF(ISBLANK(M478),"",
VLOOKUP(M478,OFFSET(INDIRECT("$A:$B"),0,MATCH(M$1&amp;"_Verify",INDIRECT("$1:$1"),0)-1),2,0)
))</f>
        <v/>
      </c>
      <c r="S478" s="7" t="str">
        <f t="shared" ref="S478:S483" ca="1" si="272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270"/>
        <v>LP_PaybackSp_01</v>
      </c>
      <c r="B479" s="1" t="s">
        <v>545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0.23333333333333336</v>
      </c>
      <c r="K479" s="1">
        <v>0.28518518518518521</v>
      </c>
      <c r="O479" s="7" t="str">
        <f t="shared" ca="1" si="271"/>
        <v/>
      </c>
      <c r="S479" s="7" t="str">
        <f t="shared" ca="1" si="272"/>
        <v/>
      </c>
    </row>
    <row r="480" spans="1:23" x14ac:dyDescent="0.3">
      <c r="A480" s="1" t="str">
        <f t="shared" si="270"/>
        <v>LP_PaybackSp_02</v>
      </c>
      <c r="B480" s="1" t="s">
        <v>545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0.38126801152737749</v>
      </c>
      <c r="K480" s="1">
        <v>0.46599423631123921</v>
      </c>
      <c r="O480" s="7" t="str">
        <f t="shared" ca="1" si="271"/>
        <v/>
      </c>
      <c r="S480" s="7" t="str">
        <f t="shared" ca="1" si="272"/>
        <v/>
      </c>
    </row>
    <row r="481" spans="1:19" x14ac:dyDescent="0.3">
      <c r="A481" s="1" t="str">
        <f t="shared" si="270"/>
        <v>LP_PaybackSp_03</v>
      </c>
      <c r="B481" s="1" t="s">
        <v>545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0.48236658932714627</v>
      </c>
      <c r="K481" s="1">
        <v>0.58955916473317882</v>
      </c>
      <c r="O481" s="7" t="str">
        <f t="shared" ca="1" si="271"/>
        <v/>
      </c>
      <c r="S481" s="7" t="str">
        <f t="shared" ca="1" si="272"/>
        <v/>
      </c>
    </row>
    <row r="482" spans="1:19" x14ac:dyDescent="0.3">
      <c r="A482" s="1" t="str">
        <f t="shared" si="270"/>
        <v>LP_PaybackSp_04</v>
      </c>
      <c r="B482" s="1" t="s">
        <v>545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0.55517241379310345</v>
      </c>
      <c r="K482" s="1">
        <v>0.67854406130268197</v>
      </c>
      <c r="O482" s="7" t="str">
        <f t="shared" ca="1" si="271"/>
        <v/>
      </c>
      <c r="S482" s="7" t="str">
        <f t="shared" ca="1" si="272"/>
        <v/>
      </c>
    </row>
    <row r="483" spans="1:19" x14ac:dyDescent="0.3">
      <c r="A483" s="1" t="str">
        <f t="shared" si="270"/>
        <v>LP_PaybackSp_05</v>
      </c>
      <c r="B483" s="1" t="s">
        <v>545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0.60967741935483877</v>
      </c>
      <c r="K483" s="1">
        <v>0.74516129032258072</v>
      </c>
      <c r="O483" s="7" t="str">
        <f t="shared" ca="1" si="271"/>
        <v/>
      </c>
      <c r="S483" s="7" t="str">
        <f t="shared" ca="1" si="272"/>
        <v/>
      </c>
    </row>
    <row r="484" spans="1:19" x14ac:dyDescent="0.3">
      <c r="A484" s="1" t="str">
        <f t="shared" ref="A484:A485" si="273">B484&amp;"_"&amp;TEXT(D484,"00")</f>
        <v>PN_Magic2Times_01</v>
      </c>
      <c r="B484" s="1" t="s">
        <v>387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4">IF(NOT(ISBLANK(N484)),N484,
IF(ISBLANK(M484),"",
VLOOKUP(M484,OFFSET(INDIRECT("$A:$B"),0,MATCH(M$1&amp;"_Verify",INDIRECT("$1:$1"),0)-1),2,0)
))</f>
        <v/>
      </c>
      <c r="S484" s="7" t="str">
        <f t="shared" ref="S484:S485" ca="1" si="275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3"/>
        <v>PN_Machine2Times_01</v>
      </c>
      <c r="B485" s="1" t="s">
        <v>404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4"/>
        <v/>
      </c>
      <c r="S485" s="7" t="str">
        <f t="shared" ca="1" si="275"/>
        <v/>
      </c>
    </row>
    <row r="486" spans="1:19" x14ac:dyDescent="0.3">
      <c r="A486" s="1" t="str">
        <f t="shared" ref="A486:A487" si="276">B486&amp;"_"&amp;TEXT(D486,"00")</f>
        <v>PN_Nature2Times_01</v>
      </c>
      <c r="B486" s="1" t="s">
        <v>389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399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77">IF(NOT(ISBLANK(N486)),N486,
IF(ISBLANK(M486),"",
VLOOKUP(M486,OFFSET(INDIRECT("$A:$B"),0,MATCH(M$1&amp;"_Verify",INDIRECT("$1:$1"),0)-1),2,0)
))</f>
        <v/>
      </c>
      <c r="S486" s="7" t="str">
        <f t="shared" ref="S486:S487" ca="1" si="278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6"/>
        <v>PN_Qigong2Times_01</v>
      </c>
      <c r="B487" s="1" t="s">
        <v>405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407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77"/>
        <v/>
      </c>
      <c r="S487" s="7" t="str">
        <f t="shared" ca="1" si="27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5:Q487 Q3:Q306 M3:M4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G315:G320 G82:G306 G3:G75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2020-07-04T11:02:52Z</dcterms:modified>
</cp:coreProperties>
</file>