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A6B2C64-0D39-4DA4-8A25-B39A3EDF2FC8}" xr6:coauthVersionLast="45" xr6:coauthVersionMax="45" xr10:uidLastSave="{00000000-0000-0000-0000-000000000000}"/>
  <bookViews>
    <workbookView xWindow="-28920" yWindow="-120" windowWidth="29040" windowHeight="15840" tabRatio="653" activeTab="4"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3" i="9" l="1"/>
  <c r="AH290" i="9" l="1"/>
  <c r="AI290" i="9"/>
  <c r="AJ290" i="9"/>
  <c r="AK290" i="9"/>
  <c r="AI287" i="9"/>
  <c r="AJ287" i="9"/>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l="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0"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12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296" i="9" l="1"/>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59" i="9"/>
  <c r="AA353" i="9"/>
  <c r="AA329" i="9"/>
  <c r="AA352" i="9"/>
  <c r="AA328" i="9"/>
  <c r="AA322" i="9"/>
  <c r="AA351" i="9"/>
  <c r="AA333" i="9"/>
  <c r="AA321" i="9"/>
  <c r="AA280" i="9"/>
  <c r="AA320" i="9"/>
  <c r="AA51" i="9"/>
  <c r="AA41" i="9"/>
  <c r="AA371" i="9"/>
  <c r="AA150" i="9"/>
  <c r="AA151" i="9"/>
  <c r="AA20" i="9"/>
  <c r="AA364" i="9"/>
  <c r="AA130" i="9"/>
  <c r="AN130" i="9" l="1"/>
  <c r="AN364" i="9"/>
  <c r="AN20" i="9"/>
  <c r="AN151" i="9"/>
  <c r="AN150" i="9"/>
  <c r="AN371" i="9"/>
  <c r="AN41" i="9"/>
  <c r="AN51" i="9"/>
  <c r="AN320" i="9"/>
  <c r="AN280" i="9"/>
  <c r="AN321" i="9"/>
  <c r="AN333" i="9"/>
  <c r="AN351" i="9"/>
  <c r="AN322" i="9"/>
  <c r="AN328" i="9"/>
  <c r="AN352" i="9"/>
  <c r="AN329" i="9"/>
  <c r="AN353" i="9"/>
  <c r="AN35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91" i="9"/>
  <c r="AA90" i="9"/>
  <c r="AA80" i="9"/>
  <c r="AA71" i="9"/>
  <c r="AA70" i="9"/>
  <c r="AA315" i="9"/>
  <c r="AA346" i="9"/>
  <c r="AN90" i="9" l="1"/>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171" i="9"/>
  <c r="T171" i="9" s="1"/>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S361" i="9"/>
  <c r="T361" i="9"/>
  <c r="AV12" i="9" s="1"/>
  <c r="R361" i="9"/>
  <c r="R362" i="9" s="1"/>
  <c r="R363" i="9" s="1"/>
  <c r="Q361" i="9"/>
  <c r="Q362" i="9" s="1"/>
  <c r="Q363" i="9" s="1"/>
  <c r="T367" i="9"/>
  <c r="S367" i="9"/>
  <c r="S340" i="9" l="1"/>
  <c r="S339" i="9"/>
  <c r="T339" i="9"/>
  <c r="T373" i="9"/>
  <c r="S373" i="9"/>
  <c r="T370" i="9"/>
  <c r="S370" i="9"/>
  <c r="AV8" i="9"/>
  <c r="AV9" i="9"/>
  <c r="T342" i="9"/>
  <c r="S342" i="9"/>
  <c r="AA340" i="9"/>
  <c r="AA271" i="9"/>
  <c r="AA270" i="9"/>
  <c r="AA261" i="9"/>
  <c r="AA330" i="9"/>
  <c r="AA358" i="9"/>
  <c r="AA363" i="9"/>
  <c r="AA357" i="9"/>
  <c r="AA326" i="9"/>
  <c r="AA334" i="9"/>
  <c r="AA361" i="9"/>
  <c r="AA365" i="9"/>
  <c r="AA332" i="9"/>
  <c r="AA335" i="9"/>
  <c r="AA327" i="9"/>
  <c r="AA331" i="9"/>
  <c r="AA366" i="9"/>
  <c r="AA362" i="9"/>
  <c r="AA281" i="9"/>
  <c r="AA290" i="9"/>
  <c r="AA368" i="9"/>
  <c r="AA336" i="9"/>
  <c r="AA337" i="9"/>
  <c r="AA367" i="9"/>
  <c r="AN281" i="9" l="1"/>
  <c r="AN290" i="9"/>
  <c r="AN340" i="9"/>
  <c r="AN271" i="9"/>
  <c r="AN270" i="9"/>
  <c r="AN261" i="9"/>
  <c r="AN362" i="9"/>
  <c r="AN366" i="9"/>
  <c r="AN336" i="9"/>
  <c r="AN331" i="9"/>
  <c r="AN327" i="9"/>
  <c r="AN335" i="9"/>
  <c r="AN332" i="9"/>
  <c r="AN365" i="9"/>
  <c r="AN361" i="9"/>
  <c r="AN334" i="9"/>
  <c r="AN326" i="9"/>
  <c r="AN357" i="9"/>
  <c r="AN368" i="9"/>
  <c r="AN367" i="9"/>
  <c r="AN363" i="9"/>
  <c r="AN337" i="9"/>
  <c r="AN358" i="9"/>
  <c r="AN330" i="9"/>
  <c r="AK297" i="9" l="1"/>
  <c r="CB35" i="9"/>
  <c r="CB7" i="9"/>
  <c r="CB24" i="9"/>
  <c r="CB33" i="9"/>
  <c r="CB28" i="9"/>
  <c r="AK299" i="9" l="1"/>
  <c r="AK307" i="9"/>
  <c r="AK303" i="9"/>
  <c r="CB20" i="9"/>
  <c r="CB4" i="9"/>
  <c r="CB13" i="9"/>
  <c r="CB38" i="9"/>
  <c r="CB37" i="9"/>
  <c r="AK110" i="9"/>
  <c r="CB29" i="9"/>
  <c r="AK170" i="9"/>
  <c r="AK171" i="9"/>
  <c r="AK111" i="9"/>
  <c r="CB34" i="9"/>
  <c r="D55" i="11"/>
  <c r="AK260" i="9"/>
  <c r="AK141" i="9"/>
  <c r="CB11" i="9"/>
  <c r="CB45" i="9"/>
  <c r="CB44" i="9"/>
  <c r="CB2" i="9"/>
  <c r="AK372" i="9"/>
  <c r="AK341" i="9"/>
  <c r="AK342" i="9"/>
  <c r="AK373" i="9"/>
  <c r="AK230" i="9"/>
  <c r="CB6" i="9"/>
  <c r="AK140" i="9"/>
  <c r="CB41" i="9"/>
  <c r="CB30" i="9"/>
  <c r="CB18" i="9"/>
  <c r="CB15" i="9"/>
  <c r="AK250" i="9"/>
  <c r="CB22" i="9"/>
  <c r="D51" i="11"/>
  <c r="AK240" i="9"/>
  <c r="CB12" i="9"/>
  <c r="CB19" i="9"/>
  <c r="CB26" i="9"/>
  <c r="AK220" i="9"/>
  <c r="AK221" i="9"/>
  <c r="CB25" i="9"/>
  <c r="CB36" i="9"/>
  <c r="CB39" i="9"/>
  <c r="AK210" i="9"/>
  <c r="CB8" i="9"/>
  <c r="AK180" i="9"/>
  <c r="AK181" i="9"/>
  <c r="CB42" i="9"/>
  <c r="CB31" i="9"/>
  <c r="CB32" i="9"/>
  <c r="CB5" i="9"/>
  <c r="D43" i="11"/>
  <c r="AK200" i="9"/>
  <c r="CB16" i="9"/>
  <c r="AK100" i="9"/>
  <c r="AK101" i="9"/>
  <c r="CB9" i="9"/>
  <c r="CB27" i="9"/>
  <c r="D57" i="11"/>
  <c r="AK338" i="9"/>
  <c r="AK370" i="9"/>
  <c r="AK339" i="9"/>
  <c r="AK369" i="9"/>
  <c r="AK190" i="9"/>
  <c r="CB3" i="9"/>
  <c r="N270" i="9" s="1"/>
  <c r="CB17" i="9"/>
  <c r="CB23" i="9"/>
  <c r="D49" i="11"/>
  <c r="CB14" i="9"/>
  <c r="D17" i="11"/>
  <c r="CB40" i="9"/>
  <c r="CB43" i="9"/>
  <c r="CB10" i="9"/>
  <c r="CB21" i="9"/>
  <c r="N347" i="9" l="1"/>
  <c r="N316" i="9"/>
  <c r="D62" i="11"/>
  <c r="D31" i="11"/>
  <c r="D54" i="11"/>
  <c r="D41" i="11"/>
  <c r="D16" i="11"/>
  <c r="D35" i="11"/>
  <c r="D46" i="11"/>
  <c r="D13" i="11"/>
  <c r="D23" i="11"/>
  <c r="D38" i="11"/>
  <c r="D56" i="11"/>
  <c r="D28" i="11"/>
  <c r="D20" i="11"/>
  <c r="D47" i="11"/>
  <c r="D11" i="11"/>
  <c r="D15" i="11"/>
  <c r="D34" i="11"/>
  <c r="D5" i="11"/>
  <c r="D40" i="11"/>
  <c r="D39" i="11"/>
  <c r="D19" i="11"/>
  <c r="D36" i="11"/>
  <c r="D10" i="11"/>
  <c r="D65" i="11"/>
  <c r="D14" i="11"/>
  <c r="D45" i="11"/>
  <c r="D9" i="11"/>
  <c r="D12" i="11"/>
  <c r="D7" i="11"/>
  <c r="D64" i="11"/>
  <c r="D53" i="11"/>
  <c r="D33" i="11"/>
  <c r="D24" i="11"/>
  <c r="D42" i="11"/>
  <c r="D21" i="11"/>
  <c r="D58" i="11"/>
  <c r="D2" i="11"/>
  <c r="D27" i="11"/>
  <c r="D52" i="11"/>
  <c r="S270" i="9"/>
  <c r="T270" i="9"/>
  <c r="D30" i="11"/>
  <c r="D61" i="11"/>
  <c r="D18" i="11"/>
  <c r="D48" i="11"/>
  <c r="D60" i="11"/>
  <c r="D37" i="11"/>
  <c r="D44" i="11"/>
  <c r="D32" i="11"/>
  <c r="D8" i="11"/>
  <c r="D50" i="11"/>
  <c r="D6" i="11"/>
  <c r="D29" i="11"/>
  <c r="D59" i="11"/>
  <c r="D63" i="11"/>
  <c r="AA301" i="9"/>
  <c r="AA300" i="9"/>
  <c r="AA291" i="9"/>
  <c r="AA342" i="9"/>
  <c r="AA373" i="9"/>
  <c r="AA341" i="9"/>
  <c r="AA372" i="9"/>
  <c r="N348" i="9" l="1"/>
  <c r="T347" i="9"/>
  <c r="Q347" i="9"/>
  <c r="Q348" i="9" s="1"/>
  <c r="Q349" i="9" s="1"/>
  <c r="Q350" i="9" s="1"/>
  <c r="S347" i="9"/>
  <c r="R347" i="9"/>
  <c r="R348" i="9" s="1"/>
  <c r="R349" i="9" s="1"/>
  <c r="R350" i="9" s="1"/>
  <c r="N317" i="9"/>
  <c r="R316" i="9"/>
  <c r="R317" i="9" s="1"/>
  <c r="S316" i="9"/>
  <c r="T316" i="9"/>
  <c r="Q316" i="9"/>
  <c r="Q317" i="9" s="1"/>
  <c r="AN301" i="9"/>
  <c r="AN300" i="9"/>
  <c r="AN291" i="9"/>
  <c r="AN372" i="9"/>
  <c r="AN341" i="9"/>
  <c r="AN373" i="9"/>
  <c r="AN342" i="9"/>
  <c r="T348" i="9" l="1"/>
  <c r="S348" i="9"/>
  <c r="AV6"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K23" i="9" l="1"/>
  <c r="AH23" i="9"/>
  <c r="AH21" i="9"/>
  <c r="AK21" i="9"/>
  <c r="BO110" i="9"/>
  <c r="AH305" i="9"/>
  <c r="AK305" i="9"/>
  <c r="AH287" i="9"/>
  <c r="AH302" i="9"/>
  <c r="AH285" i="9"/>
  <c r="AH304" i="9"/>
  <c r="AH306" i="9"/>
  <c r="AK306" i="9"/>
  <c r="AK304"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294" i="9"/>
  <c r="AK296" i="9"/>
  <c r="AK125" i="9"/>
  <c r="AK93" i="9"/>
  <c r="AK8" i="9"/>
  <c r="AK182" i="9"/>
  <c r="AK84" i="9"/>
  <c r="AK229" i="9"/>
  <c r="AK104" i="9"/>
  <c r="AK204" i="9"/>
  <c r="AK152" i="9"/>
  <c r="AK144" i="9"/>
  <c r="AK5" i="9"/>
  <c r="AK153" i="9"/>
  <c r="AK25" i="9"/>
  <c r="AK74" i="9"/>
  <c r="AK226" i="9"/>
  <c r="AK244" i="9"/>
  <c r="AK214" i="9"/>
  <c r="AK273" i="9"/>
  <c r="AK115" i="9"/>
  <c r="AK242" i="9"/>
  <c r="AK92" i="9"/>
  <c r="AK274" i="9"/>
  <c r="AK174" i="9"/>
  <c r="AK183" i="9"/>
  <c r="AK223" i="9"/>
  <c r="AK285" i="9"/>
  <c r="AK225" i="9"/>
  <c r="AK56" i="9"/>
  <c r="AK113" i="9"/>
  <c r="AK75" i="9"/>
  <c r="AK288" i="9"/>
  <c r="AK54" i="9"/>
  <c r="AK197" i="9"/>
  <c r="AK53" i="9"/>
  <c r="AK268" i="9"/>
  <c r="AK16" i="9"/>
  <c r="AK46" i="9"/>
  <c r="AK272" i="9"/>
  <c r="AK236" i="9"/>
  <c r="AK198" i="9"/>
  <c r="AK292" i="9"/>
  <c r="AK257" i="9"/>
  <c r="AK302" i="9"/>
  <c r="AK18" i="9"/>
  <c r="AK17" i="9"/>
  <c r="AK176" i="9"/>
  <c r="AK133" i="9"/>
  <c r="AK22" i="9"/>
  <c r="AK219" i="9"/>
  <c r="AK262" i="9"/>
  <c r="AK32" i="9"/>
  <c r="AK157" i="9"/>
  <c r="AK308" i="9"/>
  <c r="AK28" i="9"/>
  <c r="AK252" i="9"/>
  <c r="AK247" i="9"/>
  <c r="AK208" i="9"/>
  <c r="AK88" i="9"/>
  <c r="AK275" i="9"/>
  <c r="AK217" i="9"/>
  <c r="AK205" i="9"/>
  <c r="AK14" i="9"/>
  <c r="AK139" i="9"/>
  <c r="AK188" i="9"/>
  <c r="AK27" i="9"/>
  <c r="AK173" i="9"/>
  <c r="AK267" i="9"/>
  <c r="AK159" i="9"/>
  <c r="AK73" i="9"/>
  <c r="AK243" i="9"/>
  <c r="AK3" i="9"/>
  <c r="AK13" i="9"/>
  <c r="AK122" i="9"/>
  <c r="AK235" i="9"/>
  <c r="AK193" i="9"/>
  <c r="AK289" i="9"/>
  <c r="AK146" i="9"/>
  <c r="AK68" i="9"/>
  <c r="AK49" i="9"/>
  <c r="AK108" i="9"/>
  <c r="AK36" i="9"/>
  <c r="AK233" i="9"/>
  <c r="AK283" i="9"/>
  <c r="AK206" i="9"/>
  <c r="AK67" i="9"/>
  <c r="AK179" i="9"/>
  <c r="AK9" i="9"/>
  <c r="AK213" i="9"/>
  <c r="AK256" i="9"/>
  <c r="AK7" i="9"/>
  <c r="AK259" i="9"/>
  <c r="AK184" i="9"/>
  <c r="AK105" i="9"/>
  <c r="AK77" i="9"/>
  <c r="AK62" i="9"/>
  <c r="AK298" i="9"/>
  <c r="AK42" i="9"/>
  <c r="AK195" i="9"/>
  <c r="AK79" i="9"/>
  <c r="AK149" i="9"/>
  <c r="AK24" i="9"/>
  <c r="AK38" i="9"/>
  <c r="AK82" i="9"/>
  <c r="AK29" i="9"/>
  <c r="AK155" i="9"/>
  <c r="AK142" i="9"/>
  <c r="AK264" i="9"/>
  <c r="AK66" i="9"/>
  <c r="AK123" i="9"/>
  <c r="AK97" i="9"/>
  <c r="AK86" i="9"/>
  <c r="AK85" i="9"/>
  <c r="AK177" i="9"/>
  <c r="AK119" i="9"/>
  <c r="AK12" i="9"/>
  <c r="AK265" i="9"/>
  <c r="AK169" i="9"/>
  <c r="AK209" i="9"/>
  <c r="AK107" i="9"/>
  <c r="AK148" i="9"/>
  <c r="AK117" i="9"/>
  <c r="AK276" i="9"/>
  <c r="AK186" i="9"/>
  <c r="AK57" i="9"/>
  <c r="AK137" i="9"/>
  <c r="AK39" i="9"/>
  <c r="AK196" i="9"/>
  <c r="AK293" i="9"/>
  <c r="AK309" i="9"/>
  <c r="AK59" i="9"/>
  <c r="AK126" i="9"/>
  <c r="AK6" i="9"/>
  <c r="AK102" i="9"/>
  <c r="AK215" i="9"/>
  <c r="AK43" i="9"/>
  <c r="AK239" i="9"/>
  <c r="AK99" i="9"/>
  <c r="AK287" i="9"/>
  <c r="AK164" i="9"/>
  <c r="AK228" i="9"/>
  <c r="AK2" i="9"/>
  <c r="AK135" i="9"/>
  <c r="AK34" i="9"/>
  <c r="AK4" i="9"/>
  <c r="AK255" i="9"/>
  <c r="AK166" i="9"/>
  <c r="AK124" i="9"/>
  <c r="AK118" i="9"/>
  <c r="AK237" i="9"/>
  <c r="AK168" i="9"/>
  <c r="AK19" i="9"/>
  <c r="AK162" i="9"/>
  <c r="AK65"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AD1" i="9" a="1"/>
  <c r="AD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T1" i="9" a="1"/>
  <c r="T1" i="9" s="1"/>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81" i="9"/>
  <c r="AA312" i="9"/>
  <c r="AA344" i="9"/>
  <c r="AA343" i="9"/>
  <c r="AA314" i="9"/>
  <c r="AA345" i="9"/>
  <c r="AA313" i="9"/>
  <c r="AA349" i="9"/>
  <c r="AA316" i="9"/>
  <c r="AA89" i="9"/>
  <c r="AA230" i="9"/>
  <c r="AA206" i="9"/>
  <c r="AA132" i="9"/>
  <c r="AA178" i="9"/>
  <c r="AA242" i="9"/>
  <c r="AA75" i="9"/>
  <c r="AA49" i="9"/>
  <c r="AA309" i="9"/>
  <c r="AA110" i="9"/>
  <c r="AA141" i="9"/>
  <c r="AA107" i="9"/>
  <c r="AA182" i="9"/>
  <c r="AA308" i="9"/>
  <c r="AA76" i="9"/>
  <c r="AA307" i="9"/>
  <c r="AA29" i="9"/>
  <c r="AA210" i="9"/>
  <c r="AA139" i="9"/>
  <c r="AA233" i="9"/>
  <c r="AA57" i="9"/>
  <c r="AA26" i="9"/>
  <c r="AA104" i="9"/>
  <c r="AA228" i="9"/>
  <c r="AA305" i="9"/>
  <c r="AA136" i="9"/>
  <c r="AA179" i="9"/>
  <c r="AA22" i="9"/>
  <c r="AA79" i="9"/>
  <c r="AA158" i="9"/>
  <c r="AA66" i="9"/>
  <c r="AA96" i="9"/>
  <c r="AA95" i="9"/>
  <c r="AA88" i="9"/>
  <c r="AA124" i="9"/>
  <c r="AA255" i="9"/>
  <c r="AA166" i="9"/>
  <c r="AA67" i="9"/>
  <c r="AA253" i="9"/>
  <c r="AA296" i="9"/>
  <c r="AA165" i="9"/>
  <c r="AA217" i="9"/>
  <c r="AA92" i="9"/>
  <c r="AA111" i="9"/>
  <c r="AA262" i="9"/>
  <c r="AA14" i="9"/>
  <c r="AA68" i="9"/>
  <c r="AA174" i="9"/>
  <c r="AA24" i="9"/>
  <c r="AA2" i="9"/>
  <c r="AA244" i="9"/>
  <c r="AA123" i="9"/>
  <c r="AA103" i="9"/>
  <c r="AA266" i="9"/>
  <c r="AA268" i="9"/>
  <c r="AA134" i="9"/>
  <c r="AA220" i="9"/>
  <c r="AA319" i="9"/>
  <c r="AA254" i="9"/>
  <c r="AA260" i="9"/>
  <c r="AA229" i="9"/>
  <c r="AA258" i="9"/>
  <c r="AA6" i="9"/>
  <c r="AA144" i="9"/>
  <c r="AA108" i="9"/>
  <c r="AA142" i="9"/>
  <c r="AA197" i="9"/>
  <c r="AA114" i="9"/>
  <c r="AA159" i="9"/>
  <c r="AA105" i="9"/>
  <c r="AA52" i="9"/>
  <c r="AA221" i="9"/>
  <c r="AA292" i="9"/>
  <c r="AA155" i="9"/>
  <c r="AA175" i="9"/>
  <c r="AA298" i="9"/>
  <c r="AA208" i="9"/>
  <c r="AA223" i="9"/>
  <c r="AA236" i="9"/>
  <c r="AA86" i="9"/>
  <c r="AA97" i="9"/>
  <c r="AA278" i="9"/>
  <c r="AA274" i="9"/>
  <c r="AA38" i="9"/>
  <c r="AA272" i="9"/>
  <c r="AA72" i="9"/>
  <c r="AA157" i="9"/>
  <c r="AA249" i="9"/>
  <c r="AA23" i="9"/>
  <c r="AA35" i="9"/>
  <c r="AA84" i="9"/>
  <c r="AA302" i="9"/>
  <c r="AA64" i="9"/>
  <c r="AA11" i="9"/>
  <c r="AA196" i="9"/>
  <c r="AA36" i="9"/>
  <c r="AA295" i="9"/>
  <c r="AA247" i="9"/>
  <c r="AA143" i="9"/>
  <c r="AA199" i="9"/>
  <c r="AA18" i="9"/>
  <c r="AA53" i="9"/>
  <c r="AA65" i="9"/>
  <c r="AA318" i="9"/>
  <c r="AA133" i="9"/>
  <c r="AA149" i="9"/>
  <c r="AA125" i="9"/>
  <c r="AA93" i="9"/>
  <c r="AA252" i="9"/>
  <c r="AA115" i="9"/>
  <c r="AA202" i="9"/>
  <c r="AA63" i="9"/>
  <c r="AA219" i="9"/>
  <c r="AA194" i="9"/>
  <c r="AA310" i="9"/>
  <c r="AA283" i="9"/>
  <c r="AA47" i="9"/>
  <c r="AA119" i="9"/>
  <c r="AA267" i="9"/>
  <c r="AA112" i="9"/>
  <c r="AA238" i="9"/>
  <c r="AA203" i="9"/>
  <c r="AA277" i="9"/>
  <c r="AA12" i="9"/>
  <c r="AA263" i="9"/>
  <c r="AA350" i="9"/>
  <c r="AA317" i="9"/>
  <c r="AA186" i="9"/>
  <c r="AA169" i="9"/>
  <c r="AA82" i="9"/>
  <c r="AA214" i="9"/>
  <c r="AA183" i="9"/>
  <c r="AA56" i="9"/>
  <c r="AA164" i="9"/>
  <c r="AA7" i="9"/>
  <c r="AA285" i="9"/>
  <c r="AA195" i="9"/>
  <c r="AA167" i="9"/>
  <c r="AA122" i="9"/>
  <c r="AA129" i="9"/>
  <c r="AA172" i="9"/>
  <c r="AA69" i="9"/>
  <c r="AA15" i="9"/>
  <c r="AA126" i="9"/>
  <c r="AA77" i="9"/>
  <c r="AA34" i="9"/>
  <c r="AA153" i="9"/>
  <c r="AA154" i="9"/>
  <c r="AA284" i="9"/>
  <c r="AA39" i="9"/>
  <c r="AA237" i="9"/>
  <c r="AA190" i="9"/>
  <c r="AA16" i="9"/>
  <c r="AA8" i="9"/>
  <c r="AA117" i="9"/>
  <c r="AA207" i="9"/>
  <c r="AA188" i="9"/>
  <c r="AA216" i="9"/>
  <c r="AA180" i="9"/>
  <c r="AA297" i="9"/>
  <c r="AA212" i="9"/>
  <c r="AA73" i="9"/>
  <c r="AA348" i="9"/>
  <c r="AA32" i="9"/>
  <c r="AA232" i="9"/>
  <c r="AA239" i="9"/>
  <c r="AA218" i="9"/>
  <c r="AA287" i="9"/>
  <c r="AA17" i="9"/>
  <c r="AA113" i="9"/>
  <c r="AA5" i="9"/>
  <c r="AA288" i="9"/>
  <c r="AA28" i="9"/>
  <c r="AA128" i="9"/>
  <c r="AA10" i="9"/>
  <c r="AA234" i="9"/>
  <c r="AA259" i="9"/>
  <c r="AA74" i="9"/>
  <c r="AA102" i="9"/>
  <c r="AA286" i="9"/>
  <c r="AA347" i="9"/>
  <c r="AA118" i="9"/>
  <c r="AA83" i="9"/>
  <c r="AA140" i="9"/>
  <c r="AA137" i="9"/>
  <c r="AA256" i="9"/>
  <c r="AA204" i="9"/>
  <c r="AA185" i="9"/>
  <c r="AA127" i="9"/>
  <c r="AA246" i="9"/>
  <c r="AA200" i="9"/>
  <c r="AA135" i="9"/>
  <c r="AA224" i="9"/>
  <c r="AA209" i="9"/>
  <c r="AA98" i="9"/>
  <c r="AA25" i="9"/>
  <c r="AA289" i="9"/>
  <c r="AA184" i="9"/>
  <c r="AA243" i="9"/>
  <c r="AA101" i="9"/>
  <c r="AA147" i="9"/>
  <c r="AA177" i="9"/>
  <c r="AA173" i="9"/>
  <c r="AA138" i="9"/>
  <c r="AA116" i="9"/>
  <c r="AA304" i="9"/>
  <c r="AA171" i="9"/>
  <c r="AA152" i="9"/>
  <c r="AA168" i="9"/>
  <c r="AA187" i="9"/>
  <c r="AA226" i="9"/>
  <c r="AA4" i="9"/>
  <c r="AA42" i="9"/>
  <c r="AA162" i="9"/>
  <c r="AA257" i="9"/>
  <c r="AA37" i="9"/>
  <c r="AA306" i="9"/>
  <c r="AA293" i="9"/>
  <c r="AA33" i="9"/>
  <c r="AA181" i="9"/>
  <c r="AA148" i="9"/>
  <c r="AA55" i="9"/>
  <c r="AA59" i="9"/>
  <c r="AA245" i="9"/>
  <c r="AA303" i="9"/>
  <c r="AA106" i="9"/>
  <c r="AA240" i="9"/>
  <c r="AA109" i="9"/>
  <c r="AA170" i="9"/>
  <c r="AA54" i="9"/>
  <c r="AA156" i="9"/>
  <c r="AA13" i="9"/>
  <c r="AA193" i="9"/>
  <c r="AA146" i="9"/>
  <c r="AA198" i="9"/>
  <c r="AA85" i="9"/>
  <c r="AA99" i="9"/>
  <c r="AA275" i="9"/>
  <c r="AA205" i="9"/>
  <c r="AA269" i="9"/>
  <c r="AA273" i="9"/>
  <c r="AA3" i="9"/>
  <c r="AA48" i="9"/>
  <c r="AA222" i="9"/>
  <c r="AA276" i="9"/>
  <c r="AA62" i="9"/>
  <c r="AA294" i="9"/>
  <c r="AA43" i="9"/>
  <c r="AA145" i="9"/>
  <c r="AA279" i="9"/>
  <c r="AA46" i="9"/>
  <c r="AA189" i="9"/>
  <c r="AA282" i="9"/>
  <c r="AA94" i="9"/>
  <c r="AA176" i="9"/>
  <c r="AA100" i="9"/>
  <c r="AA264" i="9"/>
  <c r="AA225" i="9"/>
  <c r="AA265" i="9"/>
  <c r="AA250" i="9"/>
  <c r="AA45" i="9"/>
  <c r="AA27" i="9"/>
  <c r="AA78" i="9"/>
  <c r="AA9" i="9"/>
  <c r="AA87" i="9"/>
  <c r="AA213" i="9"/>
  <c r="AA299" i="9"/>
  <c r="AA44" i="9"/>
  <c r="AA192" i="9"/>
  <c r="AA163" i="9"/>
  <c r="AA19" i="9"/>
  <c r="AA58" i="9"/>
  <c r="AA227" i="9"/>
  <c r="AA235" i="9"/>
  <c r="AA248" i="9"/>
  <c r="AA215" i="9"/>
  <c r="AN81" i="9" l="1"/>
  <c r="AN350" i="9"/>
  <c r="AN349" i="9"/>
  <c r="AN318" i="9"/>
  <c r="AN319" i="9"/>
  <c r="AN347" i="9"/>
  <c r="AN348" i="9"/>
  <c r="AN317" i="9"/>
  <c r="AN316" i="9"/>
  <c r="AN21" i="9"/>
  <c r="AN30" i="9"/>
  <c r="AN31" i="9"/>
  <c r="AN11" i="9"/>
  <c r="AN10" i="9"/>
  <c r="AN311" i="9"/>
  <c r="AN310" i="9"/>
  <c r="AN344" i="9"/>
  <c r="AN343" i="9"/>
  <c r="AN345" i="9"/>
  <c r="AN314" i="9"/>
  <c r="AN312" i="9"/>
  <c r="AN313" i="9"/>
  <c r="AN253" i="9"/>
  <c r="AN305" i="9"/>
  <c r="AN128" i="9"/>
  <c r="AN134" i="9"/>
  <c r="AN9" i="9"/>
  <c r="AN268" i="9"/>
  <c r="AN55" i="9"/>
  <c r="AN139" i="9"/>
  <c r="AN94" i="9"/>
  <c r="AN258" i="9"/>
  <c r="AN64" i="9"/>
  <c r="AN152" i="9"/>
  <c r="AN228" i="9"/>
  <c r="AN85" i="9"/>
  <c r="AN245" i="9"/>
  <c r="AN285" i="9"/>
  <c r="AN103" i="9"/>
  <c r="AN220" i="9"/>
  <c r="AN169" i="9"/>
  <c r="AN292" i="9"/>
  <c r="AN4" i="9"/>
  <c r="AN180" i="9"/>
  <c r="AN168" i="9"/>
  <c r="AN263" i="9"/>
  <c r="AN65" i="9"/>
  <c r="AN170" i="9"/>
  <c r="AN137" i="9"/>
  <c r="AN224" i="9"/>
  <c r="AN195" i="9"/>
  <c r="AN178" i="9"/>
  <c r="AN24" i="9"/>
  <c r="AN3" i="9"/>
  <c r="AN46" i="9"/>
  <c r="AN297" i="9"/>
  <c r="AN156" i="9"/>
  <c r="AN246" i="9"/>
  <c r="AN149" i="9"/>
  <c r="AN207" i="9"/>
  <c r="AN214" i="9"/>
  <c r="AN95" i="9"/>
  <c r="AN303" i="9"/>
  <c r="AN48" i="9"/>
  <c r="AN86" i="9"/>
  <c r="AN242" i="9"/>
  <c r="AN5" i="9"/>
  <c r="AN99" i="9"/>
  <c r="AN42" i="9"/>
  <c r="AN106" i="9"/>
  <c r="AN256" i="9"/>
  <c r="AN62" i="9"/>
  <c r="AN266" i="9"/>
  <c r="AN147" i="9"/>
  <c r="AN74" i="9"/>
  <c r="AN58" i="9"/>
  <c r="AN179" i="9"/>
  <c r="AN126" i="9"/>
  <c r="AN226" i="9"/>
  <c r="AN172" i="9"/>
  <c r="AN205" i="9"/>
  <c r="AN104" i="9"/>
  <c r="AN370" i="9"/>
  <c r="AN89" i="9"/>
  <c r="AN287" i="9"/>
  <c r="AN129" i="9"/>
  <c r="AN247" i="9"/>
  <c r="AN77" i="9"/>
  <c r="AN243" i="9"/>
  <c r="AN88" i="9"/>
  <c r="AN309" i="9"/>
  <c r="AN296" i="9"/>
  <c r="AN162" i="9"/>
  <c r="AN116" i="9"/>
  <c r="AN25" i="9"/>
  <c r="AN295" i="9"/>
  <c r="AN259" i="9"/>
  <c r="AN187" i="9"/>
  <c r="AN2" i="9"/>
  <c r="AM2" i="9" s="1"/>
  <c r="AN109" i="9"/>
  <c r="AN63" i="9"/>
  <c r="AN255" i="9"/>
  <c r="AN234" i="9"/>
  <c r="AN92" i="9"/>
  <c r="AN278" i="9"/>
  <c r="AN175" i="9"/>
  <c r="AN146" i="9"/>
  <c r="AN153" i="9"/>
  <c r="AN185" i="9"/>
  <c r="AN7" i="9"/>
  <c r="AN306" i="9"/>
  <c r="AN166" i="9"/>
  <c r="AN122" i="9"/>
  <c r="AN38" i="9"/>
  <c r="AN23" i="9"/>
  <c r="AN22" i="9"/>
  <c r="AN136" i="9"/>
  <c r="AN213" i="9"/>
  <c r="AN279" i="9"/>
  <c r="AN167" i="9"/>
  <c r="AN294" i="9"/>
  <c r="AN244" i="9"/>
  <c r="AN209" i="9"/>
  <c r="AN197" i="9"/>
  <c r="AN73" i="9"/>
  <c r="AN202" i="9"/>
  <c r="AN33" i="9"/>
  <c r="AN269" i="9"/>
  <c r="AN230" i="9"/>
  <c r="AN217" i="9"/>
  <c r="AN16" i="9"/>
  <c r="AN254" i="9"/>
  <c r="AN274" i="9"/>
  <c r="AN200" i="9"/>
  <c r="AN248" i="9"/>
  <c r="AN83" i="9"/>
  <c r="AN159" i="9"/>
  <c r="AN123" i="9"/>
  <c r="AN75" i="9"/>
  <c r="AN82" i="9"/>
  <c r="AN265" i="9"/>
  <c r="AN299" i="9"/>
  <c r="AN235" i="9"/>
  <c r="AN117" i="9"/>
  <c r="AN34" i="9"/>
  <c r="AN69" i="9"/>
  <c r="AN293" i="9"/>
  <c r="AN29" i="9"/>
  <c r="AN154" i="9"/>
  <c r="AN177" i="9"/>
  <c r="AN181" i="9"/>
  <c r="AN221" i="9"/>
  <c r="AN87" i="9"/>
  <c r="AN304" i="9"/>
  <c r="AN12" i="9"/>
  <c r="AN57" i="9"/>
  <c r="AN186" i="9"/>
  <c r="AN67" i="9"/>
  <c r="AN239" i="9"/>
  <c r="AN32" i="9"/>
  <c r="AN308" i="9"/>
  <c r="AN114" i="9"/>
  <c r="AN56" i="9"/>
  <c r="AN215" i="9"/>
  <c r="AN164" i="9"/>
  <c r="AN111" i="9"/>
  <c r="AN184" i="9"/>
  <c r="AN267" i="9"/>
  <c r="AN188" i="9"/>
  <c r="AN17" i="9"/>
  <c r="AN283" i="9"/>
  <c r="AN233" i="9"/>
  <c r="AN199" i="9"/>
  <c r="AN52" i="9"/>
  <c r="AN59" i="9"/>
  <c r="AN118" i="9"/>
  <c r="AN223" i="9"/>
  <c r="AN173" i="9"/>
  <c r="AN140" i="9"/>
  <c r="AN79" i="9"/>
  <c r="AN8" i="9"/>
  <c r="AN208" i="9"/>
  <c r="AN238" i="9"/>
  <c r="AN155" i="9"/>
  <c r="AN84" i="9"/>
  <c r="AN369" i="9"/>
  <c r="AN339" i="9"/>
  <c r="AN289" i="9"/>
  <c r="AN282" i="9"/>
  <c r="AN53" i="9"/>
  <c r="AN54" i="9"/>
  <c r="AN250" i="9"/>
  <c r="AN148" i="9"/>
  <c r="AN277" i="9"/>
  <c r="AN135" i="9"/>
  <c r="AN232" i="9"/>
  <c r="AN107" i="9"/>
  <c r="AN174" i="9"/>
  <c r="AN105" i="9"/>
  <c r="AN196" i="9"/>
  <c r="AN257" i="9"/>
  <c r="AN288" i="9"/>
  <c r="AN125" i="9"/>
  <c r="AN212" i="9"/>
  <c r="AN216" i="9"/>
  <c r="AN19" i="9"/>
  <c r="AN262" i="9"/>
  <c r="AN78" i="9"/>
  <c r="AN222" i="9"/>
  <c r="AN13" i="9"/>
  <c r="AN138" i="9"/>
  <c r="AN35" i="9"/>
  <c r="AN210" i="9"/>
  <c r="AN229" i="9"/>
  <c r="AN276" i="9"/>
  <c r="AN97" i="9"/>
  <c r="AN198" i="9"/>
  <c r="AN237" i="9"/>
  <c r="AN182" i="9"/>
  <c r="AN260" i="9"/>
  <c r="AN165" i="9"/>
  <c r="AN72" i="9"/>
  <c r="AN206" i="9"/>
  <c r="AN113" i="9"/>
  <c r="AN284" i="9"/>
  <c r="AN240" i="9"/>
  <c r="AN44" i="9"/>
  <c r="AN204" i="9"/>
  <c r="AN18" i="9"/>
  <c r="AN100" i="9"/>
  <c r="AN143" i="9"/>
  <c r="AN108" i="9"/>
  <c r="AN27" i="9"/>
  <c r="AN66" i="9"/>
  <c r="AN68" i="9"/>
  <c r="AN307" i="9"/>
  <c r="AN145" i="9"/>
  <c r="AN338" i="9"/>
  <c r="AN193" i="9"/>
  <c r="AN171" i="9"/>
  <c r="AN37" i="9"/>
  <c r="AN158" i="9"/>
  <c r="AN76" i="9"/>
  <c r="AN302" i="9"/>
  <c r="AN112" i="9"/>
  <c r="AN298" i="9"/>
  <c r="AN194" i="9"/>
  <c r="AN119" i="9"/>
  <c r="AN144" i="9"/>
  <c r="AN219" i="9"/>
  <c r="AN96" i="9"/>
  <c r="AN192" i="9"/>
  <c r="AN15" i="9"/>
  <c r="AN124" i="9"/>
  <c r="AN163" i="9"/>
  <c r="AN110" i="9"/>
  <c r="AN218" i="9"/>
  <c r="AN227" i="9"/>
  <c r="AN272" i="9"/>
  <c r="AN264" i="9"/>
  <c r="AN98" i="9"/>
  <c r="AN273" i="9"/>
  <c r="AN132" i="9"/>
  <c r="AN43" i="9"/>
  <c r="AN141" i="9"/>
  <c r="AN115" i="9"/>
  <c r="AN6" i="9"/>
  <c r="AN249" i="9"/>
  <c r="AN26" i="9"/>
  <c r="AN252" i="9"/>
  <c r="AN157" i="9"/>
  <c r="AN183" i="9"/>
  <c r="AN142" i="9"/>
  <c r="AN28" i="9"/>
  <c r="AN101" i="9"/>
  <c r="AN39" i="9"/>
  <c r="AN47" i="9"/>
  <c r="AN176" i="9"/>
  <c r="AN127" i="9"/>
  <c r="AN49" i="9"/>
  <c r="AN45" i="9"/>
  <c r="AN236" i="9"/>
  <c r="AN275" i="9"/>
  <c r="AN225" i="9"/>
  <c r="AN190" i="9"/>
  <c r="AN286" i="9"/>
  <c r="AN189" i="9"/>
  <c r="AN102" i="9"/>
  <c r="AN93" i="9"/>
  <c r="AN133" i="9"/>
  <c r="AN14" i="9"/>
  <c r="AN36" i="9"/>
  <c r="AN203" i="9"/>
  <c r="AM3" i="9" l="1"/>
  <c r="AM4" i="9" s="1"/>
  <c r="AM5" i="9" s="1"/>
  <c r="AM6" i="9" s="1"/>
  <c r="AM7" i="9" s="1"/>
  <c r="AM8" i="9" s="1"/>
  <c r="AM9" i="9" s="1"/>
  <c r="AM10" i="9" s="1"/>
  <c r="AM11" i="9" s="1"/>
  <c r="AM12" i="9" l="1"/>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<sst xmlns="http://schemas.openxmlformats.org/spreadsheetml/2006/main" count="1858" uniqueCount="505">
  <si>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</si>
  <si>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</si>
  <si>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</si>
  <si>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</si>
  <si>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</si>
  <si>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</si>
  <si>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</si>
  <si>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</si>
  <si>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</si>
  <si>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</si>
  <si>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</si>
  <si>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</si>
  <si>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</si>
  <si>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</si>
  <si>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</si>
  <si>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</si>
  <si>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</si>
  <si>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</si>
  <si>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</si>
  <si>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</si>
  <si>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</si>
  <si>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</si>
  <si>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</si>
  <si>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</si>
  <si>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</si>
  <si>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</si>
  <si>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</si>
  <si>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</si>
  <si>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</si>
  <si>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</si>
  <si>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</si>
  <si>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</si>
  <si>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</si>
  <si>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</si>
  <si>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</si>
  <si>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</si>
  <si>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</si>
  <si>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</si>
  <si>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</si>
  <si>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</si>
  <si>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</si>
  <si>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</si>
  <si>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</si>
  <si>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</si>
  <si>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</si>
  <si>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</si>
  <si>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</si>
  <si>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</si>
  <si>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</si>
  <si>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</si>
  <si>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</si>
  <si>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</si>
  <si>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</si>
  <si>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</si>
  <si>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</si>
  <si>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</si>
  <si>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</si>
  <si>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</si>
  <si>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</si>
  <si>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</si>
  <si>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</si>
  <si>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</si>
  <si>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</si>
  <si>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</si>
  <si>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</si>
  <si>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</si>
  <si>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</si>
  <si>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</si>
  <si>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</si>
  <si>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</si>
  <si>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</si>
  <si>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</si>
  <si>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</si>
  <si>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</si>
  <si>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</si>
  <si>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</si>
  <si>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</si>
  <si>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</si>
  <si>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</si>
  <si>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</si>
  <si>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</si>
  <si>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</si>
  <si>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</si>
  <si>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</si>
  <si>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</si>
  <si>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</si>
  <si>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</si>
  <si>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</si>
  <si>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</si>
  <si>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</si>
  <si>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</si>
  <si>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</si>
  <si>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</si>
  <si>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</si>
  <si>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</si>
  <si>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</si>
  <si>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</si>
  <si>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</si>
  <si>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</si>
  <si>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</si>
  <si>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</si>
  <si>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</si>
  <si>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</si>
  <si>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</si>
  <si>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</si>
  <si>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</si>
  <si>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</si>
  <si>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</si>
  <si>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</si>
  <si>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</si>
  <si>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</si>
  <si>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</si>
  <si>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</si>
  <si>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</si>
  <si>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</si>
  <si>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</si>
  <si>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</si>
  <si>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</si>
  <si>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</si>
  <si>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</si>
  <si>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</si>
  <si>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</si>
  <si>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</si>
  <si>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</si>
  <si>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</si>
  <si>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</si>
  <si>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</si>
  <si>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</si>
  <si>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</si>
  <si>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</si>
  <si>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</si>
  <si>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</si>
  <si>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</si>
  <si>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</si>
  <si>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</si>
  <si>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</si>
  <si>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</si>
  <si>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</si>
  <si>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</si>
  <si>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</si>
  <si>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</si>
  <si>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</si>
  <si>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</si>
  <si>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</si>
  <si>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</si>
  <si>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</si>
  <si>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</si>
  <si>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</si>
  <si>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</si>
  <si>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</si>
  <si>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</si>
  <si>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</si>
  <si>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</si>
  <si>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</si>
  <si>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</si>
  <si>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</si>
  <si>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</si>
  <si>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</si>
  <si>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</si>
  <si>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</si>
  <si>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</si>
  <si>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</si>
  <si>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</si>
  <si>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</si>
  <si>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</si>
  <si>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</si>
  <si>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</si>
  <si>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</si>
  <si>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</si>
  <si>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</si>
  <si>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</si>
  <si>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</si>
  <si>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</si>
  <si>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</si>
  <si>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</si>
  <si>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</si>
  <si>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</si>
  <si>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</si>
  <si>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</si>
  <si>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</si>
  <si>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</si>
  <si>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</si>
  <si>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</si>
  <si>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</si>
  <si>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</si>
  <si>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</si>
  <si>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</si>
  <si>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</si>
  <si>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</si>
  <si>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</si>
  <si>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</si>
  <si>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</si>
  <si>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</si>
  <si>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</si>
  <si>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</si>
  <si>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</si>
  <si>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</si>
  <si>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</si>
  <si>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</si>
  <si>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</si>
  <si>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</si>
  <si>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</si>
  <si>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</si>
  <si>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</si>
  <si>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</si>
  <si>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</si>
  <si>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</si>
  <si>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</si>
  <si>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</si>
  <si>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</si>
  <si>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</si>
  <si>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</si>
  <si>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</si>
  <si>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</si>
  <si>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</si>
  <si>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</si>
  <si>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</si>
  <si>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</si>
  <si>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</si>
  <si>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</si>
  <si>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</si>
  <si>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</si>
  <si>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</si>
  <si>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</si>
  <si>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</si>
  <si>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</si>
  <si>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</si>
  <si>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</si>
  <si>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</si>
  <si>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</si>
  <si>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</si>
  <si>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</si>
  <si>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</si>
  <si>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</si>
  <si>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</si>
  <si>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</si>
  <si>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</si>
  <si>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</si>
  <si>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</si>
  <si>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</si>
  <si>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</si>
  <si>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</si>
  <si>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</si>
  <si>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</si>
  <si>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</si>
  <si>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</si>
  <si>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</si>
  <si>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</si>
  <si>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</si>
  <si>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</si>
  <si>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</si>
  <si>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</si>
  <si>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</si>
  <si>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</si>
  <si>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</si>
  <si>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</si>
  <si>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</si>
  <si>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</si>
  <si>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</si>
  <si>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</si>
  <si>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</si>
  <si>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</si>
  <si>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</si>
  <si>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</si>
  <si>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</si>
  <si>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</si>
  <si>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</si>
  <si>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</si>
  <si>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</si>
  <si>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</si>
  <si>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</si>
  <si>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</si>
  <si>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</si>
  <si>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</si>
  <si>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</si>
  <si>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</si>
  <si>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</si>
  <si>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</si>
  <si>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</si>
  <si>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</si>
  <si>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</si>
  <si>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</si>
  <si>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</si>
  <si>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</si>
  <si>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</si>
  <si>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</si>
  <si>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</si>
  <si>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</si>
  <si>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</si>
  <si>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</si>
  <si>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</si>
  <si>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</si>
  <si>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</si>
  <si>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</si>
  <si>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</si>
  <si>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</si>
  <si>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</si>
  <si>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</si>
  <si>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</si>
  <si>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</si>
  <si>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GO</t>
    <phoneticPr fontId="1" type="noConversion"/>
  </si>
  <si>
    <t>GO</t>
    <phoneticPr fontId="1" type="noConversion"/>
  </si>
  <si>
    <t>DI</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</si>
  <si>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</si>
  <si>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</si>
  <si>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</si>
  <si>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</si>
  <si>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</si>
  <si>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</si>
  <si>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</si>
  <si>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</si>
  <si>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</si>
  <si>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</si>
  <si>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</si>
  <si>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</si>
  <si>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</si>
  <si>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</si>
  <si>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</si>
  <si>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</si>
  <si>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</si>
  <si>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</si>
  <si>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</si>
  <si>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</si>
  <si>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</si>
  <si>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</si>
  <si>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</si>
  <si>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</si>
  <si>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</si>
  <si>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</si>
  <si>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</si>
  <si>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</si>
  <si>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</si>
  <si>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</si>
  <si>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</si>
  <si>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</si>
  <si>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</si>
  <si>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</si>
  <si>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</si>
  <si>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</si>
  <si>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</si>
  <si>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</si>
  <si>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</si>
  <si>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</si>
  <si>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</si>
  <si>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</si>
  <si>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</si>
  <si>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</si>
  <si>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</si>
  <si>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</si>
  <si>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</si>
  <si>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</si>
  <si>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</si>
  <si>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</si>
  <si>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</si>
  <si>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</si>
  <si>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</si>
  <si>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</si>
  <si>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</si>
  <si>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</si>
  <si>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</si>
  <si>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</si>
  <si>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</si>
  <si>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</si>
  <si>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</si>
  <si>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</si>
  <si>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</si>
  <si>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</si>
  <si>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</si>
  <si>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</si>
  <si>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</si>
  <si>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</si>
  <si>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</si>
  <si>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</si>
  <si>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</si>
  <si>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</si>
  <si>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</si>
  <si>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</si>
  <si>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</si>
  <si>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</si>
  <si>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</si>
  <si>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</si>
  <si>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</si>
  <si>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</si>
  <si>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</si>
  <si>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</si>
  <si>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</si>
  <si>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</si>
  <si>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</si>
  <si>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</si>
  <si>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</si>
  <si>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</si>
  <si>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</si>
  <si>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</si>
  <si>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</si>
  <si>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</si>
  <si>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</si>
  <si>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</si>
  <si>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</si>
  <si>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</si>
  <si>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</si>
  <si>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</si>
  <si>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</si>
  <si>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</si>
  <si>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</si>
  <si>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</si>
  <si>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</si>
  <si>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</si>
  <si>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</si>
  <si>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</si>
  <si>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</si>
  <si>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</si>
  <si>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</si>
  <si>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</si>
  <si>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</si>
  <si>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</si>
  <si>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</si>
  <si>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</si>
  <si>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</si>
  <si>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</si>
  <si>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</si>
  <si>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</si>
  <si>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</si>
  <si>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</si>
  <si>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</si>
  <si>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</si>
  <si>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</si>
  <si>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</si>
  <si>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</si>
  <si>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</si>
  <si>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</si>
  <si>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</si>
  <si>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</si>
  <si>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</si>
  <si>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</si>
  <si>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</si>
  <si>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</si>
  <si>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</si>
  <si>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</si>
  <si>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</si>
  <si>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</si>
  <si>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</si>
  <si>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</si>
  <si>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</si>
  <si>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</si>
  <si>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</si>
  <si>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</si>
  <si>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</si>
  <si>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</si>
  <si>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</si>
  <si>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</si>
  <si>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</si>
  <si>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</si>
  <si>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</si>
  <si>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</si>
  <si>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</si>
  <si>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</si>
  <si>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</si>
  <si>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</si>
  <si>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</si>
  <si>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</si>
  <si>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</si>
  <si>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</si>
  <si>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</si>
  <si>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</si>
  <si>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</si>
  <si>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</si>
  <si>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</si>
  <si>
    <t>Actor1109m</t>
    <phoneticPr fontId="1" type="noConversion"/>
  </si>
  <si>
    <t>Actor2010m</t>
    <phoneticPr fontId="1" type="noConversion"/>
  </si>
  <si>
    <t>Equip2302</t>
    <phoneticPr fontId="1" type="noConversion"/>
  </si>
  <si>
    <t>Actor2120m</t>
    <phoneticPr fontId="1" type="noConversion"/>
  </si>
  <si>
    <t>Actor3019m</t>
    <phoneticPr fontId="1" type="noConversion"/>
  </si>
  <si>
    <t>Actor0030m</t>
    <phoneticPr fontId="1" type="noConversion"/>
  </si>
  <si>
    <t>Actor3231m</t>
    <phoneticPr fontId="1" type="noConversion"/>
  </si>
  <si>
    <t>Actor0240m</t>
    <phoneticPr fontId="1" type="noConversion"/>
  </si>
  <si>
    <t>Actor1216m</t>
    <phoneticPr fontId="1" type="noConversion"/>
  </si>
  <si>
    <t>Actor0113m</t>
    <phoneticPr fontId="1" type="noConversion"/>
  </si>
  <si>
    <t>Actor3021m</t>
    <phoneticPr fontId="1" type="noConversion"/>
  </si>
  <si>
    <t>Actor2015m</t>
    <phoneticPr fontId="1" type="noConversion"/>
  </si>
  <si>
    <t>Actor1039m</t>
    <phoneticPr fontId="1" type="noConversion"/>
  </si>
  <si>
    <t>Actor0007m</t>
    <phoneticPr fontId="1" type="noConversion"/>
  </si>
  <si>
    <t>Equip0301</t>
    <phoneticPr fontId="1" type="noConversion"/>
  </si>
  <si>
    <t>DI</t>
    <phoneticPr fontId="1" type="noConversion"/>
  </si>
  <si>
    <t>Equip0402</t>
    <phoneticPr fontId="1" type="noConversion"/>
  </si>
  <si>
    <t>Equip2401</t>
    <phoneticPr fontId="1" type="noConversion"/>
  </si>
  <si>
    <t>Equip1201</t>
    <phoneticPr fontId="1" type="noConversion"/>
  </si>
  <si>
    <t>Equip6101</t>
    <phoneticPr fontId="1" type="noConversion"/>
  </si>
  <si>
    <t>GO</t>
    <phoneticPr fontId="1" type="noConversion"/>
  </si>
  <si>
    <t>Equip5101</t>
    <phoneticPr fontId="1" type="noConversion"/>
  </si>
  <si>
    <t>Equip8102</t>
    <phoneticPr fontId="1" type="noConversion"/>
  </si>
  <si>
    <t>Equip4301</t>
    <phoneticPr fontId="1" type="noConversion"/>
  </si>
  <si>
    <t>Equip3301</t>
    <phoneticPr fontId="1" type="noConversion"/>
  </si>
  <si>
    <t>Equip1202</t>
    <phoneticPr fontId="1" type="noConversion"/>
  </si>
  <si>
    <t>Equip1001</t>
    <phoneticPr fontId="1" type="noConversion"/>
  </si>
  <si>
    <t>Equip2001</t>
    <phoneticPr fontId="1" type="noConversion"/>
  </si>
  <si>
    <t>Equip0002</t>
    <phoneticPr fontId="1" type="noConversion"/>
  </si>
  <si>
    <t>Equip4002</t>
    <phoneticPr fontId="1" type="noConversion"/>
  </si>
  <si>
    <t>Equip6201</t>
    <phoneticPr fontId="1" type="noConversion"/>
  </si>
  <si>
    <t>Equip8201</t>
  </si>
  <si>
    <t>Equip2301</t>
    <phoneticPr fontId="1" type="noConversion"/>
  </si>
  <si>
    <t>테이슨</t>
  </si>
  <si>
    <t>Actor1108m</t>
    <phoneticPr fontId="1" type="noConversion"/>
  </si>
  <si>
    <t>Actor0113</t>
    <phoneticPr fontId="1" type="noConversion"/>
  </si>
  <si>
    <t>Equip3002</t>
    <phoneticPr fontId="1" type="noConversion"/>
  </si>
  <si>
    <t>Equip4202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</si>
</sst>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7.7820873236906367</v>
          </cell>
          <cell r="W2">
            <v>10.805453055765526</v>
          </cell>
          <cell r="X2">
            <v>11.67</v>
          </cell>
          <cell r="Y2">
            <v>16.21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6.9549023177319738</v>
          </cell>
          <cell r="W3">
            <v>11.514492336056595</v>
          </cell>
          <cell r="X3">
            <v>10.43</v>
          </cell>
          <cell r="Y3">
            <v>17.27</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7.6770624726077834</v>
          </cell>
          <cell r="W4">
            <v>10.736940829086214</v>
          </cell>
          <cell r="X4">
            <v>16.86</v>
          </cell>
          <cell r="Y4">
            <v>23.58</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7.2911752828896086</v>
          </cell>
          <cell r="W5">
            <v>11.487487521655744</v>
          </cell>
          <cell r="X5">
            <v>16.010000000000002</v>
          </cell>
          <cell r="Y5">
            <v>25.23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7.5579065379193695</v>
          </cell>
          <cell r="W6">
            <v>10.865152844201958</v>
          </cell>
          <cell r="X6">
            <v>26.73</v>
          </cell>
          <cell r="Y6">
            <v>38.43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7.1572111007446146</v>
          </cell>
          <cell r="W7">
            <v>11.277838274017185</v>
          </cell>
          <cell r="X7">
            <v>25.31</v>
          </cell>
          <cell r="Y7">
            <v>39.89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7.7486055021124747</v>
          </cell>
          <cell r="W8">
            <v>10.346314963525204</v>
          </cell>
          <cell r="X8">
            <v>53.41</v>
          </cell>
          <cell r="Y8">
            <v>71.31</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7.0478707287281903</v>
          </cell>
          <cell r="W9">
            <v>11.399595521811353</v>
          </cell>
          <cell r="X9">
            <v>48.58</v>
          </cell>
          <cell r="Y9">
            <v>78.569999999999993</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8.198889928491047</v>
          </cell>
          <cell r="W10">
            <v>10.880704222645038</v>
          </cell>
          <cell r="X10">
            <v>121.14</v>
          </cell>
          <cell r="Y10">
            <v>160.76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7.1359423248199532</v>
          </cell>
          <cell r="W11">
            <v>11.353043626430763</v>
          </cell>
          <cell r="X11">
            <v>105.43</v>
          </cell>
          <cell r="Y11">
            <v>167.74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7.9556837097041004</v>
          </cell>
          <cell r="W12">
            <v>10.944855310496994</v>
          </cell>
          <cell r="X12">
            <v>153.19</v>
          </cell>
          <cell r="Y12">
            <v>210.75</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6.6644428158058329</v>
          </cell>
          <cell r="W13">
            <v>11.666860679672084</v>
          </cell>
          <cell r="X13">
            <v>128.33000000000001</v>
          </cell>
          <cell r="Y13">
            <v>224.65</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7.5391817080311183</v>
          </cell>
          <cell r="W14">
            <v>10.354138142495318</v>
          </cell>
          <cell r="X14">
            <v>189.2</v>
          </cell>
          <cell r="Y14">
            <v>259.83999999999997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8.1540423594948397</v>
          </cell>
          <cell r="W15">
            <v>10.575274168936849</v>
          </cell>
          <cell r="X15">
            <v>12.23</v>
          </cell>
          <cell r="Y15">
            <v>15.86</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7.1997913443698618</v>
          </cell>
          <cell r="W16">
            <v>11.587391575908413</v>
          </cell>
          <cell r="X16">
            <v>10.8</v>
          </cell>
          <cell r="Y16">
            <v>17.38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8.1097975138536782</v>
          </cell>
          <cell r="W17">
            <v>10.41496001566299</v>
          </cell>
          <cell r="X17">
            <v>17.809999999999999</v>
          </cell>
          <cell r="Y17">
            <v>22.87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7.1624437894390258</v>
          </cell>
          <cell r="W18">
            <v>11.53503521452131</v>
          </cell>
          <cell r="X18">
            <v>15.73</v>
          </cell>
          <cell r="Y18">
            <v>25.33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8.0808697127041711</v>
          </cell>
          <cell r="W19">
            <v>10.98768673301905</v>
          </cell>
          <cell r="X19">
            <v>28.58</v>
          </cell>
          <cell r="Y19">
            <v>38.86</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7.2293717064227856</v>
          </cell>
          <cell r="W20">
            <v>11.786361359387559</v>
          </cell>
          <cell r="X20">
            <v>25.57</v>
          </cell>
          <cell r="Y20">
            <v>41.69</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7.722143473098555</v>
          </cell>
          <cell r="W21">
            <v>11.00529248579203</v>
          </cell>
          <cell r="X21">
            <v>53.22</v>
          </cell>
          <cell r="Y21">
            <v>75.849999999999994</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6.6735120040365947</v>
          </cell>
          <cell r="W22">
            <v>11.476973645989787</v>
          </cell>
          <cell r="X22">
            <v>46</v>
          </cell>
          <cell r="Y22">
            <v>79.099999999999994</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8.052743946993056</v>
          </cell>
          <cell r="W23">
            <v>11.080719110328301</v>
          </cell>
          <cell r="X23">
            <v>118.98</v>
          </cell>
          <cell r="Y23">
            <v>163.71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7.000414987311645</v>
          </cell>
          <cell r="W24">
            <v>11.603988210946621</v>
          </cell>
          <cell r="X24">
            <v>103.43</v>
          </cell>
          <cell r="Y24">
            <v>171.44</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7.560763099923153</v>
          </cell>
          <cell r="W25">
            <v>10.95321762273216</v>
          </cell>
          <cell r="X25">
            <v>145.59</v>
          </cell>
          <cell r="Y25">
            <v>210.91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7.104439452283998</v>
          </cell>
          <cell r="W26">
            <v>11.177923239100078</v>
          </cell>
          <cell r="X26">
            <v>136.80000000000001</v>
          </cell>
          <cell r="Y26">
            <v>215.24</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8.15272108999668</v>
          </cell>
          <cell r="W27">
            <v>10.652563821296704</v>
          </cell>
          <cell r="X27">
            <v>204.59</v>
          </cell>
          <cell r="Y27">
            <v>267.33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8.1151083334354546</v>
          </cell>
          <cell r="W28">
            <v>10.757454473845938</v>
          </cell>
          <cell r="X28">
            <v>12.17</v>
          </cell>
          <cell r="Y28">
            <v>16.14</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7.2867382939732117</v>
          </cell>
          <cell r="W29">
            <v>11.423409787015839</v>
          </cell>
          <cell r="X29">
            <v>10.93</v>
          </cell>
          <cell r="Y29">
            <v>17.14</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8.0628253170722388</v>
          </cell>
          <cell r="W30">
            <v>10.600793111990473</v>
          </cell>
          <cell r="X30">
            <v>17.71</v>
          </cell>
          <cell r="Y30">
            <v>23.28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7.1276655096955892</v>
          </cell>
          <cell r="W31">
            <v>11.392023704767476</v>
          </cell>
          <cell r="X31">
            <v>15.65</v>
          </cell>
          <cell r="Y31">
            <v>25.02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7.5335278188508585</v>
          </cell>
          <cell r="W32">
            <v>10.446905034511127</v>
          </cell>
          <cell r="X32">
            <v>26.65</v>
          </cell>
          <cell r="Y32">
            <v>36.950000000000003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6.7442488682559381</v>
          </cell>
          <cell r="W33">
            <v>11.699351960753271</v>
          </cell>
          <cell r="X33">
            <v>23.85</v>
          </cell>
          <cell r="Y33">
            <v>41.38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7.962064530529589</v>
          </cell>
          <cell r="W34">
            <v>11.05041085192372</v>
          </cell>
          <cell r="X34">
            <v>54.88</v>
          </cell>
          <cell r="Y34">
            <v>76.16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6.7268219740518997</v>
          </cell>
          <cell r="W35">
            <v>11.145493170041414</v>
          </cell>
          <cell r="X35">
            <v>46.36</v>
          </cell>
          <cell r="Y35">
            <v>76.819999999999993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7.6156659405634475</v>
          </cell>
          <cell r="W36">
            <v>10.359225722674319</v>
          </cell>
          <cell r="X36">
            <v>112.52</v>
          </cell>
          <cell r="Y36">
            <v>153.05000000000001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7.06222321271333</v>
          </cell>
          <cell r="W37">
            <v>11.901001510053169</v>
          </cell>
          <cell r="X37">
            <v>104.34</v>
          </cell>
          <cell r="Y37">
            <v>175.83</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7.5981288424022511</v>
          </cell>
          <cell r="W38">
            <v>10.528033564180317</v>
          </cell>
          <cell r="X38">
            <v>146.30000000000001</v>
          </cell>
          <cell r="Y38">
            <v>202.72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7.1607216607592745</v>
          </cell>
          <cell r="W39">
            <v>11.129503833345716</v>
          </cell>
          <cell r="X39">
            <v>137.88</v>
          </cell>
          <cell r="Y39">
            <v>214.3</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7.9742612341910615</v>
          </cell>
          <cell r="W40">
            <v>10.386684277598699</v>
          </cell>
          <cell r="X40">
            <v>200.11</v>
          </cell>
          <cell r="Y40">
            <v>260.64999999999998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7.8461965285442252</v>
          </cell>
          <cell r="W41">
            <v>10.523890762184294</v>
          </cell>
          <cell r="X41">
            <v>11.77</v>
          </cell>
          <cell r="Y41">
            <v>15.79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7.0505770058991404</v>
          </cell>
          <cell r="W42">
            <v>11.136359534416973</v>
          </cell>
          <cell r="X42">
            <v>10.58</v>
          </cell>
          <cell r="Y42">
            <v>16.7</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7.7319739854609537</v>
          </cell>
          <cell r="W43">
            <v>10.867451720669267</v>
          </cell>
          <cell r="X43">
            <v>16.98</v>
          </cell>
          <cell r="Y43">
            <v>23.87</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6.8853158217749666</v>
          </cell>
          <cell r="W44">
            <v>11.307885570565293</v>
          </cell>
          <cell r="X44">
            <v>15.12</v>
          </cell>
          <cell r="Y44">
            <v>24.83</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7.7094041964072559</v>
          </cell>
          <cell r="W45">
            <v>10.858202790188262</v>
          </cell>
          <cell r="X45">
            <v>27.27</v>
          </cell>
          <cell r="Y45">
            <v>38.4</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6.9495428517978803</v>
          </cell>
          <cell r="W46">
            <v>11.304532425212377</v>
          </cell>
          <cell r="X46">
            <v>24.58</v>
          </cell>
          <cell r="Y46">
            <v>39.979999999999997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7.426369625386001</v>
          </cell>
          <cell r="W47">
            <v>10.829645266723009</v>
          </cell>
          <cell r="X47">
            <v>51.19</v>
          </cell>
          <cell r="Y47">
            <v>74.64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6.7741222301308834</v>
          </cell>
          <cell r="W48">
            <v>11.466251838021659</v>
          </cell>
          <cell r="X48">
            <v>46.69</v>
          </cell>
          <cell r="Y48">
            <v>79.03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8.074608722918958</v>
          </cell>
          <cell r="W49">
            <v>10.768277311175792</v>
          </cell>
          <cell r="X49">
            <v>119.3</v>
          </cell>
          <cell r="Y49">
            <v>159.1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6.7891079978193432</v>
          </cell>
          <cell r="W50">
            <v>11.628609101373399</v>
          </cell>
          <cell r="X50">
            <v>100.31</v>
          </cell>
          <cell r="Y50">
            <v>171.81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8.0714061085290645</v>
          </cell>
          <cell r="W51">
            <v>10.399135460488733</v>
          </cell>
          <cell r="X51">
            <v>155.41999999999999</v>
          </cell>
          <cell r="Y51">
            <v>200.24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7.2944876838445376</v>
          </cell>
          <cell r="W52">
            <v>11.620879680542085</v>
          </cell>
          <cell r="X52">
            <v>140.46</v>
          </cell>
          <cell r="Y52">
            <v>223.76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8.1007901320207569</v>
          </cell>
          <cell r="W53">
            <v>10.714015730917247</v>
          </cell>
          <cell r="X53">
            <v>203.29</v>
          </cell>
          <cell r="Y53">
            <v>268.87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7.9536318662076688</v>
          </cell>
          <cell r="W54">
            <v>10.957460846333912</v>
          </cell>
          <cell r="X54">
            <v>11.93</v>
          </cell>
          <cell r="Y54">
            <v>16.440000000000001</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7.010545367547353</v>
          </cell>
          <cell r="W55">
            <v>11.571133152290486</v>
          </cell>
          <cell r="X55">
            <v>10.52</v>
          </cell>
          <cell r="Y55">
            <v>17.36</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8.1343545773465546</v>
          </cell>
          <cell r="W56">
            <v>10.998077301242235</v>
          </cell>
          <cell r="X56">
            <v>17.86</v>
          </cell>
          <cell r="Y56">
            <v>24.15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6.6881569379607058</v>
          </cell>
          <cell r="W57">
            <v>11.362775846964707</v>
          </cell>
          <cell r="X57">
            <v>14.69</v>
          </cell>
          <cell r="Y57">
            <v>24.95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8.0501976025444311</v>
          </cell>
          <cell r="W58">
            <v>10.891484508582643</v>
          </cell>
          <cell r="X58">
            <v>28.47</v>
          </cell>
          <cell r="Y58">
            <v>38.520000000000003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7.2268545747929709</v>
          </cell>
          <cell r="W59">
            <v>11.412445695698542</v>
          </cell>
          <cell r="X59">
            <v>25.56</v>
          </cell>
          <cell r="Y59">
            <v>40.36</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7.9178549167612422</v>
          </cell>
          <cell r="W60">
            <v>10.887321523112501</v>
          </cell>
          <cell r="X60">
            <v>54.57</v>
          </cell>
          <cell r="Y60">
            <v>75.040000000000006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7.2043257110740875</v>
          </cell>
          <cell r="W61">
            <v>11.713824193048691</v>
          </cell>
          <cell r="X61">
            <v>49.66</v>
          </cell>
          <cell r="Y61">
            <v>80.739999999999995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8.0010212424912552</v>
          </cell>
          <cell r="W62">
            <v>10.410274443713874</v>
          </cell>
          <cell r="X62">
            <v>118.21</v>
          </cell>
          <cell r="Y62">
            <v>153.81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6.9852498573735851</v>
          </cell>
          <cell r="W63">
            <v>11.793852684497317</v>
          </cell>
          <cell r="X63">
            <v>103.2</v>
          </cell>
          <cell r="Y63">
            <v>174.25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8.003671315346903</v>
          </cell>
          <cell r="W64">
            <v>10.952956789632928</v>
          </cell>
          <cell r="X64">
            <v>154.11000000000001</v>
          </cell>
          <cell r="Y64">
            <v>210.9</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7.1309805504543053</v>
          </cell>
          <cell r="W65">
            <v>11.612772492340046</v>
          </cell>
          <cell r="X65">
            <v>137.31</v>
          </cell>
          <cell r="Y65">
            <v>223.61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7.409436334700346</v>
          </cell>
          <cell r="W66">
            <v>10.918349106316494</v>
          </cell>
          <cell r="X66">
            <v>185.94</v>
          </cell>
          <cell r="Y66">
            <v>274</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7.9801348940094723</v>
          </cell>
          <cell r="W68">
            <v>10.523419236743541</v>
          </cell>
          <cell r="X68">
            <v>11.97</v>
          </cell>
          <cell r="Y68">
            <v>15.79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7.0830148739479561</v>
          </cell>
          <cell r="W69">
            <v>11.868086492849935</v>
          </cell>
          <cell r="X69">
            <v>10.62</v>
          </cell>
          <cell r="Y69">
            <v>17.8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7.4963241377512171</v>
          </cell>
          <cell r="W70">
            <v>10.954004893019423</v>
          </cell>
          <cell r="X70">
            <v>16.46</v>
          </cell>
          <cell r="Y70">
            <v>24.06</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6.7758335708024067</v>
          </cell>
          <cell r="W71">
            <v>11.857000705759575</v>
          </cell>
          <cell r="X71">
            <v>14.88</v>
          </cell>
          <cell r="Y71">
            <v>26.04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7.8186646648793072</v>
          </cell>
          <cell r="W72">
            <v>10.36647890177081</v>
          </cell>
          <cell r="X72">
            <v>27.65</v>
          </cell>
          <cell r="Y72">
            <v>36.67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7.3485972617816628</v>
          </cell>
          <cell r="W73">
            <v>11.294305000437479</v>
          </cell>
          <cell r="X73">
            <v>25.99</v>
          </cell>
          <cell r="Y73">
            <v>39.950000000000003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8.0622225622642318</v>
          </cell>
          <cell r="W74">
            <v>11.100575988402101</v>
          </cell>
          <cell r="X74">
            <v>55.57</v>
          </cell>
          <cell r="Y74">
            <v>76.510000000000005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7.1057877883467855</v>
          </cell>
          <cell r="W75">
            <v>11.651897053564277</v>
          </cell>
          <cell r="X75">
            <v>48.98</v>
          </cell>
          <cell r="Y75">
            <v>80.31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7.6539718807368526</v>
          </cell>
          <cell r="W76">
            <v>10.570090849690517</v>
          </cell>
          <cell r="X76">
            <v>113.08</v>
          </cell>
          <cell r="Y76">
            <v>156.16999999999999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6.8914053384341925</v>
          </cell>
          <cell r="W77">
            <v>11.811149984594982</v>
          </cell>
          <cell r="X77">
            <v>101.82</v>
          </cell>
          <cell r="Y77">
            <v>174.51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7.8859808418481849</v>
          </cell>
          <cell r="W78">
            <v>10.669329017930277</v>
          </cell>
          <cell r="X78">
            <v>151.85</v>
          </cell>
          <cell r="Y78">
            <v>205.44</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6.7596947716958011</v>
          </cell>
          <cell r="W79">
            <v>11.488759915161758</v>
          </cell>
          <cell r="X79">
            <v>130.16</v>
          </cell>
          <cell r="Y79">
            <v>221.22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7.9076619383843383</v>
          </cell>
          <cell r="W80">
            <v>10.811681809418646</v>
          </cell>
          <cell r="X80">
            <v>198.44</v>
          </cell>
          <cell r="Y80">
            <v>271.32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7.8656819818865857</v>
          </cell>
          <cell r="W88">
            <v>10.702950889730483</v>
          </cell>
          <cell r="X88">
            <v>11.8</v>
          </cell>
          <cell r="Y88">
            <v>16.05</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7.0903750421532816</v>
          </cell>
          <cell r="W89">
            <v>11.358978507424689</v>
          </cell>
          <cell r="X89">
            <v>10.64</v>
          </cell>
          <cell r="Y89">
            <v>17.04</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7.9872644103062829</v>
          </cell>
          <cell r="W90">
            <v>10.990929712784981</v>
          </cell>
          <cell r="X90">
            <v>17.54</v>
          </cell>
          <cell r="Y90">
            <v>24.14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6.8125937621273733</v>
          </cell>
          <cell r="W91">
            <v>11.15958518014693</v>
          </cell>
          <cell r="X91">
            <v>14.96</v>
          </cell>
          <cell r="Y91">
            <v>24.51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7.8282181617917743</v>
          </cell>
          <cell r="W92">
            <v>10.763511307369203</v>
          </cell>
          <cell r="X92">
            <v>27.69</v>
          </cell>
          <cell r="Y92">
            <v>38.07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7.1008369704965633</v>
          </cell>
          <cell r="W93">
            <v>11.787893383657147</v>
          </cell>
          <cell r="X93">
            <v>25.12</v>
          </cell>
          <cell r="Y93">
            <v>41.69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7.4078212093461628</v>
          </cell>
          <cell r="W94">
            <v>10.676881776688198</v>
          </cell>
          <cell r="X94">
            <v>51.06</v>
          </cell>
          <cell r="Y94">
            <v>73.59</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6.617898013672427</v>
          </cell>
          <cell r="W95">
            <v>11.190876205652215</v>
          </cell>
          <cell r="X95">
            <v>45.61</v>
          </cell>
          <cell r="Y95">
            <v>77.13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8.1344633950620118</v>
          </cell>
          <cell r="W96">
            <v>10.699905335393391</v>
          </cell>
          <cell r="X96">
            <v>120.18</v>
          </cell>
          <cell r="Y96">
            <v>158.09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6.9668202702133106</v>
          </cell>
          <cell r="W97">
            <v>11.658042376388975</v>
          </cell>
          <cell r="X97">
            <v>102.93</v>
          </cell>
          <cell r="Y97">
            <v>172.24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7.5623517478166136</v>
          </cell>
          <cell r="W98">
            <v>10.649012749332439</v>
          </cell>
          <cell r="X98">
            <v>145.62</v>
          </cell>
          <cell r="Y98">
            <v>205.05</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7.035096668817431</v>
          </cell>
          <cell r="W99">
            <v>11.661755798441582</v>
          </cell>
          <cell r="X99">
            <v>135.46</v>
          </cell>
          <cell r="Y99">
            <v>224.55</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8.1076829053928652</v>
          </cell>
          <cell r="W100">
            <v>11.011119664024616</v>
          </cell>
          <cell r="X100">
            <v>203.46</v>
          </cell>
          <cell r="Y100">
            <v>276.32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7.5420495549321398</v>
          </cell>
          <cell r="W101">
            <v>10.729445134073959</v>
          </cell>
          <cell r="X101">
            <v>11.31</v>
          </cell>
          <cell r="Y101">
            <v>16.09</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6.9284170484235563</v>
          </cell>
          <cell r="W102">
            <v>11.638757447246322</v>
          </cell>
          <cell r="X102">
            <v>10.39</v>
          </cell>
          <cell r="Y102">
            <v>17.46</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8.058199581398549</v>
          </cell>
          <cell r="W103">
            <v>10.684786273329699</v>
          </cell>
          <cell r="X103">
            <v>17.7</v>
          </cell>
          <cell r="Y103">
            <v>23.47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7.0209831452411686</v>
          </cell>
          <cell r="W104">
            <v>11.802621706841315</v>
          </cell>
          <cell r="X104">
            <v>15.42</v>
          </cell>
          <cell r="Y104">
            <v>25.92</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8.1913946223008978</v>
          </cell>
          <cell r="W105">
            <v>10.840036807591927</v>
          </cell>
          <cell r="X105">
            <v>28.97</v>
          </cell>
          <cell r="Y105">
            <v>38.340000000000003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6.7138706136587754</v>
          </cell>
          <cell r="W106">
            <v>11.594282573412658</v>
          </cell>
          <cell r="X106">
            <v>23.75</v>
          </cell>
          <cell r="Y106">
            <v>41.01</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7.853128541883704</v>
          </cell>
          <cell r="W107">
            <v>10.365611259506444</v>
          </cell>
          <cell r="X107">
            <v>54.13</v>
          </cell>
          <cell r="Y107">
            <v>71.44</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6.708274146187482</v>
          </cell>
          <cell r="W108">
            <v>11.806007750761433</v>
          </cell>
          <cell r="X108">
            <v>46.24</v>
          </cell>
          <cell r="Y108">
            <v>81.37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7.7256665978920491</v>
          </cell>
          <cell r="W109">
            <v>10.322814960233417</v>
          </cell>
          <cell r="X109">
            <v>114.14</v>
          </cell>
          <cell r="Y109">
            <v>152.52000000000001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7.3373024664038518</v>
          </cell>
          <cell r="W110">
            <v>11.564490592752149</v>
          </cell>
          <cell r="X110">
            <v>108.41</v>
          </cell>
          <cell r="Y110">
            <v>170.86</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7.7458002175200136</v>
          </cell>
          <cell r="W111">
            <v>11.045138905745633</v>
          </cell>
          <cell r="X111">
            <v>149.15</v>
          </cell>
          <cell r="Y111">
            <v>212.68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6.6915326593087769</v>
          </cell>
          <cell r="W112">
            <v>11.21321976409657</v>
          </cell>
          <cell r="X112">
            <v>128.85</v>
          </cell>
          <cell r="Y112">
            <v>215.91</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7.8865386043553567</v>
          </cell>
          <cell r="W113">
            <v>10.856967904890256</v>
          </cell>
          <cell r="X113">
            <v>197.91</v>
          </cell>
          <cell r="Y113">
            <v>272.45999999999998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7.6982579924772629</v>
          </cell>
          <cell r="W115">
            <v>10.81657322806482</v>
          </cell>
          <cell r="X115">
            <v>11.55</v>
          </cell>
          <cell r="Y115">
            <v>16.22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7.1146457050596599</v>
          </cell>
          <cell r="W116">
            <v>11.665482701868699</v>
          </cell>
          <cell r="X116">
            <v>10.67</v>
          </cell>
          <cell r="Y116">
            <v>17.5</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7.5213651065557849</v>
          </cell>
          <cell r="W117">
            <v>10.665201927852793</v>
          </cell>
          <cell r="X117">
            <v>16.52</v>
          </cell>
          <cell r="Y117">
            <v>23.42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7.1127385107647187</v>
          </cell>
          <cell r="W118">
            <v>11.376632712732476</v>
          </cell>
          <cell r="X118">
            <v>15.62</v>
          </cell>
          <cell r="Y118">
            <v>24.98</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7.7797603097142289</v>
          </cell>
          <cell r="W119">
            <v>11.08390059485394</v>
          </cell>
          <cell r="X119">
            <v>27.52</v>
          </cell>
          <cell r="Y119">
            <v>39.200000000000003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7.2116583871477147</v>
          </cell>
          <cell r="W120">
            <v>11.346331337021665</v>
          </cell>
          <cell r="X120">
            <v>25.51</v>
          </cell>
          <cell r="Y120">
            <v>40.130000000000003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7.7502688104324582</v>
          </cell>
          <cell r="W121">
            <v>10.666626516169657</v>
          </cell>
          <cell r="X121">
            <v>53.42</v>
          </cell>
          <cell r="Y121">
            <v>73.52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7.0229011165456345</v>
          </cell>
          <cell r="W122">
            <v>11.896842389286286</v>
          </cell>
          <cell r="X122">
            <v>48.41</v>
          </cell>
          <cell r="Y122">
            <v>82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7.841166396461384</v>
          </cell>
          <cell r="W123">
            <v>10.437781310520943</v>
          </cell>
          <cell r="X123">
            <v>115.85</v>
          </cell>
          <cell r="Y123">
            <v>154.21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6.8007780986679851</v>
          </cell>
          <cell r="W124">
            <v>11.847717737246676</v>
          </cell>
          <cell r="X124">
            <v>100.48</v>
          </cell>
          <cell r="Y124">
            <v>175.05</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7.9086940503365373</v>
          </cell>
          <cell r="W125">
            <v>10.614548830300457</v>
          </cell>
          <cell r="X125">
            <v>152.28</v>
          </cell>
          <cell r="Y125">
            <v>204.39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6.8138212675274916</v>
          </cell>
          <cell r="W126">
            <v>11.306494784793916</v>
          </cell>
          <cell r="X126">
            <v>131.19999999999999</v>
          </cell>
          <cell r="Y126">
            <v>217.71</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7.6395638558192163</v>
          </cell>
          <cell r="W127">
            <v>10.878708425789489</v>
          </cell>
          <cell r="X127">
            <v>191.72</v>
          </cell>
          <cell r="Y127">
            <v>273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0.28399999999999997</v>
          </cell>
          <cell r="P5">
            <v>0.22199333333333332</v>
          </cell>
          <cell r="Q5">
            <v>0.88200000000000001</v>
          </cell>
          <cell r="R5">
            <v>3</v>
          </cell>
          <cell r="S5">
            <v>0.66598000000000002</v>
          </cell>
          <cell r="T5">
            <v>0.75507936507936513</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220</v>
      </c>
      <c r="H2">
        <v>35</v>
      </c>
      <c r="I2">
        <v>15000</v>
      </c>
      <c r="M2">
        <v>4</v>
      </c>
      <c r="N2" t="s">
        <v>53</v>
      </c>
      <c r="O2" t="s">
        <v>49</v>
      </c>
    </row>
    <row r="3" spans="1:16">
      <c r="A3">
        <v>5</v>
      </c>
      <c r="D3" s="1">
        <v>1.99</v>
      </c>
      <c r="E3" s="1">
        <v>2500</v>
      </c>
      <c r="F3" t="s">
        <v>35</v>
      </c>
      <c r="G3" t="s">
        <v>221</v>
      </c>
      <c r="H3">
        <v>50</v>
      </c>
      <c r="I3">
        <v>25000</v>
      </c>
      <c r="K3">
        <v>1</v>
      </c>
      <c r="M3">
        <v>4</v>
      </c>
      <c r="N3" t="s">
        <v>54</v>
      </c>
      <c r="O3" t="s">
        <v>49</v>
      </c>
      <c r="P3" t="s">
        <v>45</v>
      </c>
    </row>
    <row r="4" spans="1:16">
      <c r="A4">
        <v>15</v>
      </c>
      <c r="D4" s="1">
        <v>2.99</v>
      </c>
      <c r="E4" s="1">
        <v>3900</v>
      </c>
      <c r="F4" t="s">
        <v>36</v>
      </c>
      <c r="G4" t="s">
        <v>222</v>
      </c>
      <c r="H4">
        <v>65</v>
      </c>
      <c r="I4">
        <v>30000</v>
      </c>
      <c r="L4">
        <v>2</v>
      </c>
      <c r="M4">
        <v>4</v>
      </c>
      <c r="N4" t="s">
        <v>55</v>
      </c>
      <c r="O4" t="s">
        <v>49</v>
      </c>
      <c r="P4" t="s">
        <v>47</v>
      </c>
    </row>
    <row r="5" spans="1:16">
      <c r="A5">
        <v>25</v>
      </c>
      <c r="D5" s="1">
        <v>3.99</v>
      </c>
      <c r="E5" s="1">
        <v>4900</v>
      </c>
      <c r="F5" t="s">
        <v>37</v>
      </c>
      <c r="G5" t="s">
        <v>223</v>
      </c>
      <c r="H5">
        <v>80</v>
      </c>
      <c r="I5">
        <v>30000</v>
      </c>
      <c r="L5">
        <v>2</v>
      </c>
      <c r="M5">
        <v>4</v>
      </c>
      <c r="N5" t="s">
        <v>56</v>
      </c>
      <c r="O5" t="s">
        <v>49</v>
      </c>
      <c r="P5" t="s">
        <v>47</v>
      </c>
    </row>
    <row r="6" spans="1:16">
      <c r="A6">
        <v>35</v>
      </c>
      <c r="D6" s="1">
        <v>4.99</v>
      </c>
      <c r="E6" s="1">
        <v>5900</v>
      </c>
      <c r="F6" t="s">
        <v>38</v>
      </c>
      <c r="G6" t="s">
        <v>224</v>
      </c>
      <c r="H6">
        <v>100</v>
      </c>
      <c r="I6">
        <v>30000</v>
      </c>
      <c r="L6">
        <v>2</v>
      </c>
      <c r="M6">
        <v>4</v>
      </c>
      <c r="N6" t="s">
        <v>57</v>
      </c>
      <c r="O6" t="s">
        <v>49</v>
      </c>
      <c r="P6" t="s">
        <v>47</v>
      </c>
    </row>
    <row r="7" spans="1:16">
      <c r="A7">
        <v>45</v>
      </c>
      <c r="D7" s="1">
        <v>5.99</v>
      </c>
      <c r="E7" s="1">
        <v>7500</v>
      </c>
      <c r="F7" t="s">
        <v>210</v>
      </c>
      <c r="G7" t="s">
        <v>225</v>
      </c>
      <c r="H7">
        <v>100</v>
      </c>
      <c r="I7">
        <v>35000</v>
      </c>
      <c r="L7">
        <v>3</v>
      </c>
      <c r="M7">
        <v>4</v>
      </c>
      <c r="N7" t="s">
        <v>216</v>
      </c>
      <c r="O7" t="s">
        <v>49</v>
      </c>
      <c r="P7" t="s">
        <v>48</v>
      </c>
    </row>
    <row r="8" spans="1:16">
      <c r="A8">
        <v>55</v>
      </c>
      <c r="D8" s="1">
        <v>7.99</v>
      </c>
      <c r="E8" s="1">
        <v>9900</v>
      </c>
      <c r="F8" t="s">
        <v>211</v>
      </c>
      <c r="G8" t="s">
        <v>226</v>
      </c>
      <c r="H8">
        <v>120</v>
      </c>
      <c r="I8">
        <v>35000</v>
      </c>
      <c r="L8">
        <v>3</v>
      </c>
      <c r="M8">
        <v>4</v>
      </c>
      <c r="N8" t="s">
        <v>217</v>
      </c>
      <c r="O8" t="s">
        <v>49</v>
      </c>
      <c r="P8" t="s">
        <v>48</v>
      </c>
    </row>
    <row r="9" spans="1:16">
      <c r="A9">
        <v>65</v>
      </c>
      <c r="D9" s="1">
        <v>8.99</v>
      </c>
      <c r="E9" s="1">
        <v>11000</v>
      </c>
      <c r="F9" t="s">
        <v>212</v>
      </c>
      <c r="G9" t="s">
        <v>227</v>
      </c>
      <c r="H9">
        <v>120</v>
      </c>
      <c r="I9">
        <v>40000</v>
      </c>
      <c r="L9">
        <v>4</v>
      </c>
      <c r="M9">
        <v>4</v>
      </c>
      <c r="N9" t="s">
        <v>218</v>
      </c>
      <c r="O9" t="s">
        <v>49</v>
      </c>
      <c r="P9" t="s">
        <v>214</v>
      </c>
    </row>
    <row r="10" spans="1:16">
      <c r="A10">
        <v>75</v>
      </c>
      <c r="D10" s="1">
        <v>9.99</v>
      </c>
      <c r="E10" s="1">
        <v>12000</v>
      </c>
      <c r="F10" t="s">
        <v>213</v>
      </c>
      <c r="G10" t="s">
        <v>228</v>
      </c>
      <c r="H10">
        <v>135</v>
      </c>
      <c r="I10">
        <v>45000</v>
      </c>
      <c r="L10">
        <v>5</v>
      </c>
      <c r="M10">
        <v>4</v>
      </c>
      <c r="N10" t="s">
        <v>219</v>
      </c>
      <c r="O10" t="s">
        <v>49</v>
      </c>
      <c r="P10" t="s">
        <v>215</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229</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A5" sqref="A5"/>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293</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0.83450654586781292</v>
      </c>
      <c r="C2">
        <f t="shared" ref="C2:C32" ca="1" si="0">RAND()</f>
        <v>1.7138386544721329E-2</v>
      </c>
      <c r="D2" t="str">
        <f ca="1">VLOOKUP($B2
+IF(D1="DI",1,
IF(D1="EN",2,
IF(D1="GO",3,0))),$AC:$AD,MATCH($AD$1,$AC$1:$AD$1,0),1)</f>
        <v>EN</v>
      </c>
      <c r="E2">
        <f ca="1">ROUNDDOWN(VLOOKUP(D2,$P:$W,MATCH($U$1,$P$1:$W$1,0),0)+C2*(VLOOKUP(D2,$P:$W,MATCH($V$1,$P$1:$W$1,0),0)-VLOOKUP(D2,$P:$W,MATCH($U$1,$P$1:$W$1,0),0)+10^ABS(VLOOKUP(D2,$P:$W,MATCH($W$1,$P$1:$W$1,0),0))),VLOOKUP(D2,$P:$W,MATCH($W$1,$P$1:$W$1,0),0))</f>
        <v>6</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14</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0.28562197026462621</v>
      </c>
      <c r="C3">
        <f t="shared" ca="1" si="0"/>
        <v>0.16129584426803545</v>
      </c>
      <c r="D3" t="str">
        <f t="shared" ref="D3:D32" ca="1" si="2">VLOOKUP($B3
+IF(D2="DI",1,
IF(D2="EN",2,
IF(D2="GO",3,0))),$AC:$AD,MATCH($AD$1,$AC$1:$AD$1,0),1)</f>
        <v>GO</v>
      </c>
      <c r="E3">
        <f t="shared" ref="E3:E32" ca="1" si="3">ROUNDDOWN(VLOOKUP(D3,$P:$W,MATCH($U$1,$P$1:$W$1,0),0)+C3*(VLOOKUP(D3,$P:$W,MATCH($V$1,$P$1:$W$1,0),0)-VLOOKUP(D3,$P:$W,MATCH($U$1,$P$1:$W$1,0),0)+10^ABS(VLOOKUP(D3,$P:$W,MATCH($W$1,$P$1:$W$1,0),0))),VLOOKUP(D3,$P:$W,MATCH($W$1,$P$1:$W$1,0),0))</f>
        <v>1000</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15</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0.41565663041384837</v>
      </c>
      <c r="C4">
        <f t="shared" ca="1" si="0"/>
        <v>0.37607108623269392</v>
      </c>
      <c r="D4" t="str">
        <f t="shared" ca="1" si="2"/>
        <v>EN</v>
      </c>
      <c r="E4">
        <f t="shared" ca="1" si="3"/>
        <v>7</v>
      </c>
      <c r="F4" t="s">
        <v>128</v>
      </c>
      <c r="G4">
        <v>12</v>
      </c>
      <c r="H4" t="s">
        <v>126</v>
      </c>
      <c r="I4">
        <v>1000</v>
      </c>
      <c r="J4" t="str">
        <f t="shared" si="4"/>
        <v/>
      </c>
      <c r="K4" t="str">
        <f t="shared" ca="1" si="5"/>
        <v>{"dy":1,"cd":"GO","cn":2400},{"dy":2,"cd":"EN","cn":8},{"dy":3,"cd":"GO","cn":1000}</v>
      </c>
      <c r="L4" t="str">
        <f t="shared" si="6"/>
        <v>{"dy":3,"cd":"GO","cn":1000}</v>
      </c>
      <c r="P4" t="s">
        <v>98</v>
      </c>
      <c r="Q4">
        <f t="shared" ca="1" si="7"/>
        <v>2</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0.32744073383706107</v>
      </c>
      <c r="C5">
        <f t="shared" ca="1" si="0"/>
        <v>0.24800146489073849</v>
      </c>
      <c r="D5" t="str">
        <f t="shared" ca="1" si="2"/>
        <v>GO</v>
      </c>
      <c r="E5">
        <f t="shared" ca="1" si="3"/>
        <v>1200</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0.98033195148408447</v>
      </c>
      <c r="C6">
        <f t="shared" ca="1" si="0"/>
        <v>0.64372011566234488</v>
      </c>
      <c r="D6" t="str">
        <f t="shared" ca="1" si="2"/>
        <v>DI</v>
      </c>
      <c r="E6">
        <f t="shared" ca="1" si="3"/>
        <v>5</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0.10890352739359421</v>
      </c>
      <c r="C7">
        <f t="shared" ca="1" si="0"/>
        <v>0.22906087806720388</v>
      </c>
      <c r="D7" t="str">
        <f t="shared" ca="1" si="2"/>
        <v>GO</v>
      </c>
      <c r="E7">
        <f t="shared" ca="1" si="3"/>
        <v>1200</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5.9358203375143304E-2</v>
      </c>
      <c r="C8">
        <f t="shared" ca="1" si="0"/>
        <v>0.52931334957270437</v>
      </c>
      <c r="D8" t="str">
        <f t="shared" ca="1" si="2"/>
        <v>EN</v>
      </c>
      <c r="E8">
        <f t="shared" ca="1" si="3"/>
        <v>8</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0.17565541274404695</v>
      </c>
      <c r="C9">
        <f t="shared" ca="1" si="0"/>
        <v>0.53436967743272634</v>
      </c>
      <c r="D9" t="str">
        <f t="shared" ca="1" si="2"/>
        <v>GO</v>
      </c>
      <c r="E9">
        <f t="shared" ca="1" si="3"/>
        <v>2100</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2.5016306901508134E-2</v>
      </c>
      <c r="C10">
        <f t="shared" ca="1" si="0"/>
        <v>0.51070472151603563</v>
      </c>
      <c r="D10" t="str">
        <f t="shared" ca="1" si="2"/>
        <v>EN</v>
      </c>
      <c r="E10">
        <f t="shared" ca="1" si="3"/>
        <v>8</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0.54839024286074434</v>
      </c>
      <c r="C11">
        <f t="shared" ca="1" si="0"/>
        <v>0.40173634530147773</v>
      </c>
      <c r="D11" t="str">
        <f t="shared" ca="1" si="2"/>
        <v>GO</v>
      </c>
      <c r="E11">
        <f t="shared" ca="1" si="3"/>
        <v>1700</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0.73549761731498464</v>
      </c>
      <c r="C12">
        <f t="shared" ca="1" si="0"/>
        <v>0.20356711129629323</v>
      </c>
      <c r="D12" t="str">
        <f t="shared" ca="1" si="2"/>
        <v>EN</v>
      </c>
      <c r="E12">
        <f t="shared" ca="1" si="3"/>
        <v>6</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0.18299326136728267</v>
      </c>
      <c r="C13">
        <f t="shared" ca="1" si="0"/>
        <v>0.88108617629024377</v>
      </c>
      <c r="D13" t="str">
        <f t="shared" ca="1" si="2"/>
        <v>GO</v>
      </c>
      <c r="E13">
        <f t="shared" ca="1" si="3"/>
        <v>3200</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0.49074433711600751</v>
      </c>
      <c r="C14">
        <f t="shared" ca="1" si="0"/>
        <v>6.952100316653087E-2</v>
      </c>
      <c r="D14" t="str">
        <f t="shared" ca="1" si="2"/>
        <v>EN</v>
      </c>
      <c r="E14">
        <f t="shared" ca="1" si="3"/>
        <v>6</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0.6279653257150023</v>
      </c>
      <c r="C15">
        <f t="shared" ca="1" si="0"/>
        <v>0.56656280539258075</v>
      </c>
      <c r="D15" t="str">
        <f t="shared" ca="1" si="2"/>
        <v>GO</v>
      </c>
      <c r="E15">
        <f t="shared" ca="1" si="3"/>
        <v>2200</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0.50869530804296148</v>
      </c>
      <c r="C16">
        <f t="shared" ca="1" si="0"/>
        <v>0.48557043368720443</v>
      </c>
      <c r="D16" t="str">
        <f t="shared" ca="1" si="2"/>
        <v>EN</v>
      </c>
      <c r="E16">
        <f t="shared" ca="1" si="3"/>
        <v>7</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0.82696302725429183</v>
      </c>
      <c r="C17">
        <f t="shared" ca="1" si="0"/>
        <v>0.79031638094346335</v>
      </c>
      <c r="D17" t="str">
        <f t="shared" ca="1" si="2"/>
        <v>GO</v>
      </c>
      <c r="E17">
        <f t="shared" ca="1" si="3"/>
        <v>2900</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0.30440487095487267</v>
      </c>
      <c r="C18">
        <f t="shared" ca="1" si="0"/>
        <v>8.5721923432063529E-2</v>
      </c>
      <c r="D18" t="str">
        <f t="shared" ca="1" si="2"/>
        <v>EN</v>
      </c>
      <c r="E18">
        <f t="shared" ca="1" si="3"/>
        <v>6</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0.61455494746540462</v>
      </c>
      <c r="C19">
        <f t="shared" ca="1" si="0"/>
        <v>0.85943387800886017</v>
      </c>
      <c r="D19" t="str">
        <f t="shared" ca="1" si="2"/>
        <v>GO</v>
      </c>
      <c r="E19">
        <f t="shared" ca="1" si="3"/>
        <v>3100</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0.63971331908308604</v>
      </c>
      <c r="C20">
        <f t="shared" ca="1" si="0"/>
        <v>2.2349902412257761E-2</v>
      </c>
      <c r="D20" t="str">
        <f t="shared" ca="1" si="2"/>
        <v>EN</v>
      </c>
      <c r="E20">
        <f t="shared" ca="1" si="3"/>
        <v>6</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0.75306753320807118</v>
      </c>
      <c r="C21">
        <f t="shared" ca="1" si="0"/>
        <v>0.24008291077548816</v>
      </c>
      <c r="D21" t="str">
        <f t="shared" ca="1" si="2"/>
        <v>GO</v>
      </c>
      <c r="E21">
        <f t="shared" ca="1" si="3"/>
        <v>1200</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3.6627570582037472E-2</v>
      </c>
      <c r="C22">
        <f t="shared" ca="1" si="0"/>
        <v>0.13689865314303507</v>
      </c>
      <c r="D22" t="str">
        <f t="shared" ca="1" si="2"/>
        <v>EN</v>
      </c>
      <c r="E22">
        <f t="shared" ca="1" si="3"/>
        <v>6</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0.89777966198913028</v>
      </c>
      <c r="C23">
        <f t="shared" ca="1" si="0"/>
        <v>0.4582229997765136</v>
      </c>
      <c r="D23" t="str">
        <f t="shared" ca="1" si="2"/>
        <v>DI</v>
      </c>
      <c r="E23">
        <f t="shared" ca="1" si="3"/>
        <v>4</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0.31234519244111936</v>
      </c>
      <c r="C24">
        <f t="shared" ca="1" si="0"/>
        <v>0.16280429132342633</v>
      </c>
      <c r="D24" t="str">
        <f t="shared" ca="1" si="2"/>
        <v>GO</v>
      </c>
      <c r="E24">
        <f t="shared" ca="1" si="3"/>
        <v>1000</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0.3152225941740695</v>
      </c>
      <c r="C25">
        <f t="shared" ca="1" si="0"/>
        <v>0.44443406937248164</v>
      </c>
      <c r="D25" t="str">
        <f t="shared" ca="1" si="2"/>
        <v>EN</v>
      </c>
      <c r="E25">
        <f t="shared" ca="1" si="3"/>
        <v>7</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0.49759416561542713</v>
      </c>
      <c r="C26">
        <f t="shared" ca="1" si="0"/>
        <v>0.38608464079486648</v>
      </c>
      <c r="D26" t="str">
        <f t="shared" ca="1" si="2"/>
        <v>GO</v>
      </c>
      <c r="E26">
        <f t="shared" ca="1" si="3"/>
        <v>1600</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0.36601587598668117</v>
      </c>
      <c r="C27">
        <f t="shared" ca="1" si="0"/>
        <v>0.75355250662874995</v>
      </c>
      <c r="D27" t="str">
        <f t="shared" ca="1" si="2"/>
        <v>EN</v>
      </c>
      <c r="E27">
        <f t="shared" ca="1" si="3"/>
        <v>9</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0.63350400993117639</v>
      </c>
      <c r="C28">
        <f t="shared" ca="1" si="0"/>
        <v>0.69598251690622404</v>
      </c>
      <c r="D28" t="str">
        <f t="shared" ca="1" si="2"/>
        <v>GO</v>
      </c>
      <c r="E28">
        <f t="shared" ca="1" si="3"/>
        <v>2600</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0.86848412168491618</v>
      </c>
      <c r="C29">
        <f t="shared" ca="1" si="0"/>
        <v>0.26581627460582691</v>
      </c>
      <c r="D29" t="str">
        <f t="shared" ca="1" si="2"/>
        <v>EN</v>
      </c>
      <c r="E29">
        <f t="shared" ca="1" si="3"/>
        <v>7</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9.5630342983447747E-2</v>
      </c>
      <c r="C30">
        <f t="shared" ca="1" si="0"/>
        <v>0.49997317620971549</v>
      </c>
      <c r="D30" t="str">
        <f t="shared" ca="1" si="2"/>
        <v>GO</v>
      </c>
      <c r="E30">
        <f t="shared" ca="1" si="3"/>
        <v>2000</v>
      </c>
      <c r="F30" t="s">
        <v>128</v>
      </c>
      <c r="G30">
        <v>7</v>
      </c>
      <c r="H30" t="s">
        <v>439</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0.23935647005680272</v>
      </c>
      <c r="C31">
        <f t="shared" ca="1" si="0"/>
        <v>0.14311018921440444</v>
      </c>
      <c r="D31" t="str">
        <f t="shared" ca="1" si="2"/>
        <v>EN</v>
      </c>
      <c r="E31">
        <f t="shared" ca="1" si="3"/>
        <v>6</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0.26604563071487064</v>
      </c>
      <c r="C32">
        <f t="shared" ca="1" si="0"/>
        <v>3.4317824251590912E-2</v>
      </c>
      <c r="D32" t="str">
        <f t="shared" ca="1" si="2"/>
        <v>GO</v>
      </c>
      <c r="E32">
        <f t="shared" ca="1" si="3"/>
        <v>600</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T281" activePane="bottomRight" state="frozen"/>
      <selection pane="topRight" activeCell="C1" sqref="C1"/>
      <selection pane="bottomLeft" activeCell="A2" sqref="A2"/>
      <selection pane="bottomRight" activeCell="AJ156" sqref="AJ156"/>
    </sheetView>
    <sheetView tabSelected="1" workbookViewId="1">
      <pane xSplit="2" ySplit="1" topLeftCell="T32" activePane="bottomRight" state="frozen"/>
      <selection pane="topRight" activeCell="C1" sqref="C1"/>
      <selection pane="bottomLeft" activeCell="A2" sqref="A2"/>
      <selection pane="bottomRight" activeCell="AB43" sqref="AB43"/>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280</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262</v>
      </c>
      <c r="BO1" t="s">
        <v>263</v>
      </c>
      <c r="BP1">
        <v>0</v>
      </c>
      <c r="BQ1" t="s">
        <v>266</v>
      </c>
      <c r="BR1" t="s">
        <v>267</v>
      </c>
      <c r="BS1" t="str">
        <f ca="1">IF(COUNTA(BV:BV)&lt;&gt;COUNTA([1]EquipTable!$A:$A),"수량이상","누적")</f>
        <v>누적</v>
      </c>
      <c r="BT1" t="s">
        <v>264</v>
      </c>
      <c r="BU1" t="s">
        <v>265</v>
      </c>
      <c r="BV1" t="s">
        <v>145</v>
      </c>
      <c r="BX1" t="s">
        <v>121</v>
      </c>
      <c r="BY1">
        <v>0</v>
      </c>
      <c r="BZ1" t="str">
        <f ca="1">IF(COUNTA(CA:CA)&lt;&gt;COUNTA([2]ActorTable!$A:$A),"수량이상","누적")</f>
        <v>수량이상</v>
      </c>
      <c r="CA1" t="s">
        <v>167</v>
      </c>
      <c r="CB1" t="s">
        <v>150</v>
      </c>
      <c r="CD1" t="s">
        <v>166</v>
      </c>
    </row>
    <row r="2" spans="1:82">
      <c r="A2">
        <v>1</v>
      </c>
      <c r="B2">
        <v>0</v>
      </c>
      <c r="C2">
        <f>IF(B2&lt;=9,0,
IF(B2=10,1,2))</f>
        <v>0</v>
      </c>
      <c r="D2">
        <f ca="1">RAND()</f>
        <v>0.26830889108841005</v>
      </c>
      <c r="E2">
        <f ca="1">RAND()</f>
        <v>0.20392378104898179</v>
      </c>
      <c r="F2">
        <f ca="1">RAND()</f>
        <v>0.20176990323761057</v>
      </c>
      <c r="G2">
        <f ca="1">RAND()</f>
        <v>0.23527185067672896</v>
      </c>
      <c r="H2">
        <f ca="1">RAND()</f>
        <v>0.66615415417415069</v>
      </c>
      <c r="I2">
        <f ca="1">RAND()</f>
        <v>3.6849644130931614E-2</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Equip1301</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111</v>
      </c>
      <c r="W2">
        <v>1</v>
      </c>
      <c r="X2" t="s">
        <v>126</v>
      </c>
      <c r="Z2">
        <v>3100</v>
      </c>
      <c r="AA2" t="str">
        <f ca="1">IF(ISBLANK(AB2),"",
VLOOKUP(AB2,OFFSET(INDIRECT("$A:$B"),0,MATCH(AB$1&amp;"_Verify",INDIRECT("$1:$1"),0)-1),2,0)
)</f>
        <v>upn</v>
      </c>
      <c r="AB2" t="s">
        <v>92</v>
      </c>
      <c r="AC2">
        <v>45765</v>
      </c>
      <c r="AD2">
        <v>3</v>
      </c>
      <c r="AE2" t="s">
        <v>126</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{"dy":1,"sl":0,"tp":"upn","vl":"45765","cn":3,"pt":"GO","pr":900}</v>
      </c>
      <c r="AN2" t="str">
        <f ca="1">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0">COUNTIF(M:M,AP2)</f>
        <v>139</v>
      </c>
      <c r="AU2">
        <f t="shared" ref="AU2:AU15" si="1">COUNTIF(AB:AB,AP2)</f>
        <v>152</v>
      </c>
      <c r="AV2">
        <f ca="1">COUNTIFS(M:M,AP2,T:T,"전설")</f>
        <v>4</v>
      </c>
      <c r="AW2">
        <f>COUNTIFS(AB:AB,AP2,AI:AI,"전설")</f>
        <v>11</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IF(B3&lt;=9,0,
IF(B3=10,1,2))</f>
        <v>0</v>
      </c>
      <c r="D3">
        <f ca="1">RAND()</f>
        <v>0.65858684898793463</v>
      </c>
      <c r="E3">
        <f ca="1">RAND()</f>
        <v>0.57521824020911638</v>
      </c>
      <c r="F3">
        <f ca="1">RAND()</f>
        <v>0.17042711304814939</v>
      </c>
      <c r="G3">
        <f ca="1">RAND()</f>
        <v>0.12572191317826953</v>
      </c>
      <c r="H3">
        <f ca="1">RAND()</f>
        <v>0.39367970312515044</v>
      </c>
      <c r="I3">
        <f ca="1">RAND()</f>
        <v>0.18973122277055599</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Equip5002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600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456</v>
      </c>
      <c r="W3">
        <v>1</v>
      </c>
      <c r="X3" t="s">
        <v>130</v>
      </c>
      <c r="Z3">
        <v>36</v>
      </c>
      <c r="AA3" t="str">
        <f ca="1">IF(ISBLANK(AB3),"",
VLOOKUP(AB3,OFFSET(INDIRECT("$A:$B"),0,MATCH(AB$1&amp;"_Verify",INDIRECT("$1:$1"),0)-1),2,0)
)</f>
        <v>fe</v>
      </c>
      <c r="AB3" t="s">
        <v>82</v>
      </c>
      <c r="AC3" t="s">
        <v>381</v>
      </c>
      <c r="AD3">
        <v>1</v>
      </c>
      <c r="AE3" t="s">
        <v>130</v>
      </c>
      <c r="AF3">
        <v>169</v>
      </c>
      <c r="AG3">
        <v>119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전설</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ca="1">IF(ROW()=2,AN3,OFFSET(AM3,-1,0)&amp;IF(LEN(AN3)=0,"",","&amp;AN3))</f>
        <v>{"dy":1,"sl":0,"tp":"upn","vl":"45765","cn":3,"pt":"GO","pr":900},{"dy":1,"sl":1,"tp":"fe","vl":"Equip2401","cn":1,"pt":"DI","pp":169,"pr":119}</v>
      </c>
      <c r="AN3" t="str">
        <f ca="1">IF(AL3&lt;&gt;1,"",
"{"""&amp;A$1&amp;""":"&amp;A3
&amp;","""&amp;B$1&amp;""":"&amp;B3
&amp;IF(LEN(AA3)=0,"",","""&amp;AA$1&amp;""":"""&amp;AA3&amp;"""")
&amp;IF(LEN(AC3)=0,"",","""&amp;AC$1&amp;""":"""&amp;AC3&amp;"""")
&amp;IF(LEN(AD3)=0,"",","""&amp;AD$1&amp;""":"&amp;AD3)
&amp;IF(LEN(AE3)=0,"",","""&amp;AE$1&amp;""":"""&amp;AE3&amp;"""")
&amp;IF(LEN(AF3)=0,"",","""&amp;AF$1&amp;""":"&amp;AF3)
&amp;IF(LEN(AG3)=0,"",","""&amp;AG$1&amp;""":"&amp;AG3)&amp;"}")</f>
        <v>{"dy":1,"sl":1,"tp":"fe","vl":"Equip2401","cn":1,"pt":"DI","pp":169,"pr":119}</v>
      </c>
      <c r="AP3" t="s">
        <v>83</v>
      </c>
      <c r="AQ3" t="s">
        <v>71</v>
      </c>
      <c r="AR3">
        <v>0</v>
      </c>
      <c r="AS3">
        <v>7</v>
      </c>
      <c r="AT3">
        <f t="shared" ca="1" si="0"/>
        <v>2</v>
      </c>
      <c r="AU3">
        <f t="shared" si="1"/>
        <v>1</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4.2288469489837555E-2</v>
      </c>
      <c r="E4">
        <f ca="1">RAND()</f>
        <v>0.56428670258423752</v>
      </c>
      <c r="F4">
        <f ca="1">RAND()</f>
        <v>0.21075361828956007</v>
      </c>
      <c r="G4">
        <f ca="1">RAND()</f>
        <v>0.85816486711936779</v>
      </c>
      <c r="H4">
        <f ca="1">RAND()</f>
        <v>0.10350138908496631</v>
      </c>
      <c r="I4">
        <f ca="1">RAND()</f>
        <v>0.2578890408092549</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56428</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9</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2700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11</v>
      </c>
      <c r="X4" t="s">
        <v>126</v>
      </c>
      <c r="Z4">
        <v>3300</v>
      </c>
      <c r="AA4" t="str">
        <f ca="1">IF(ISBLANK(AB4),"",
VLOOKUP(AB4,OFFSET(INDIRECT("$A:$B"),0,MATCH(AB$1&amp;"_Verify",INDIRECT("$1:$1"),0)-1),2,0)
)</f>
        <v>upn</v>
      </c>
      <c r="AB4" t="s">
        <v>92</v>
      </c>
      <c r="AC4">
        <v>56326</v>
      </c>
      <c r="AD4">
        <v>9</v>
      </c>
      <c r="AE4" t="s">
        <v>126</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{"dy":1,"sl":0,"tp":"upn","vl":"45765","cn":3,"pt":"GO","pr":900},{"dy":1,"sl":1,"tp":"fe","vl":"Equip2401","cn":1,"pt":"DI","pp":169,"pr":119},{"dy":1,"sl":2,"tp":"upn","vl":"56326","cn":9,"pt":"GO","pr":2700}</v>
      </c>
      <c r="AN4" t="str">
        <f ca="1">IF(AL4&lt;&gt;1,"",
"{"""&amp;A$1&amp;""":"&amp;A4
&amp;","""&amp;B$1&amp;""":"&amp;B4
&amp;IF(LEN(AA4)=0,"",","""&amp;AA$1&amp;""":"""&amp;AA4&amp;"""")
&amp;IF(LEN(AC4)=0,"",","""&amp;AC$1&amp;""":"""&amp;AC4&amp;"""")
&amp;IF(LEN(AD4)=0,"",","""&amp;AD$1&amp;""":"&amp;AD4)
&amp;IF(LEN(AE4)=0,"",","""&amp;AE$1&amp;""":"""&amp;AE4&amp;"""")
&amp;IF(LEN(AF4)=0,"",","""&amp;AF$1&amp;""":"&amp;AF4)
&amp;IF(LEN(AG4)=0,"",","""&amp;AG$1&amp;""":"&amp;AG4)&amp;"}")</f>
        <v>{"dy":1,"sl":2,"tp":"upn","vl":"56326","cn":9,"pt":"GO","pr":2700}</v>
      </c>
      <c r="AP4" t="s">
        <v>84</v>
      </c>
      <c r="AQ4" t="s">
        <v>72</v>
      </c>
      <c r="AR4">
        <v>0</v>
      </c>
      <c r="AS4">
        <v>7</v>
      </c>
      <c r="AT4">
        <f t="shared" ca="1" si="0"/>
        <v>3</v>
      </c>
      <c r="AU4">
        <f t="shared" si="1"/>
        <v>0</v>
      </c>
      <c r="AV4">
        <f t="shared" ca="1" si="3"/>
        <v>0</v>
      </c>
      <c r="AW4">
        <f t="shared" si="4"/>
        <v>0</v>
      </c>
      <c r="AZ4">
        <v>149</v>
      </c>
      <c r="BE4" t="s">
        <v>191</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0.70040928096920929</v>
      </c>
      <c r="E5">
        <f ca="1">RAND()</f>
        <v>0.20341647329973611</v>
      </c>
      <c r="F5">
        <f ca="1">RAND()</f>
        <v>0.22092721953013938</v>
      </c>
      <c r="G5">
        <f ca="1">RAND()</f>
        <v>0.45663605223063086</v>
      </c>
      <c r="H5">
        <f ca="1">RAND()</f>
        <v>0.12350292449990086</v>
      </c>
      <c r="I5">
        <f ca="1">RAND()</f>
        <v>0.20249064767638658</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20341</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5</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1500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8</v>
      </c>
      <c r="X5" t="s">
        <v>126</v>
      </c>
      <c r="Z5">
        <v>2400</v>
      </c>
      <c r="AA5" t="str">
        <f ca="1">IF(ISBLANK(AB5),"",
VLOOKUP(AB5,OFFSET(INDIRECT("$A:$B"),0,MATCH(AB$1&amp;"_Verify",INDIRECT("$1:$1"),0)-1),2,0)
)</f>
        <v>fe</v>
      </c>
      <c r="AB5" t="s">
        <v>82</v>
      </c>
      <c r="AC5" t="s">
        <v>206</v>
      </c>
      <c r="AD5">
        <v>1</v>
      </c>
      <c r="AE5" t="s">
        <v>126</v>
      </c>
      <c r="AG5">
        <v>2800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ca="1">IF(ROW()=2,AN5,OFFSET(AM5,-1,0)&amp;IF(LEN(AN5)=0,"",","&amp;AN5))</f>
        <v>{"dy":1,"sl":0,"tp":"upn","vl":"45765","cn":3,"pt":"GO","pr":900},{"dy":1,"sl":1,"tp":"fe","vl":"Equip2401","cn":1,"pt":"DI","pp":169,"pr":119},{"dy":1,"sl":2,"tp":"upn","vl":"56326","cn":9,"pt":"GO","pr":2700},{"dy":1,"sl":3,"tp":"fe","vl":"Equip0201","cn":1,"pt":"GO","pr":2800}</v>
      </c>
      <c r="AN5" t="str">
        <f ca="1">IF(AL5&lt;&gt;1,"",
"{"""&amp;A$1&amp;""":"&amp;A5
&amp;","""&amp;B$1&amp;""":"&amp;B5
&amp;IF(LEN(AA5)=0,"",","""&amp;AA$1&amp;""":"""&amp;AA5&amp;"""")
&amp;IF(LEN(AC5)=0,"",","""&amp;AC$1&amp;""":"""&amp;AC5&amp;"""")
&amp;IF(LEN(AD5)=0,"",","""&amp;AD$1&amp;""":"&amp;AD5)
&amp;IF(LEN(AE5)=0,"",","""&amp;AE$1&amp;""":"""&amp;AE5&amp;"""")
&amp;IF(LEN(AF5)=0,"",","""&amp;AF$1&amp;""":"&amp;AF5)
&amp;IF(LEN(AG5)=0,"",","""&amp;AG$1&amp;""":"&amp;AG5)&amp;"}")</f>
        <v>{"dy":1,"sl":3,"tp":"fe","vl":"Equip0201","cn":1,"pt":"GO","pr":2800}</v>
      </c>
      <c r="AP5" t="s">
        <v>85</v>
      </c>
      <c r="AQ5" t="s">
        <v>73</v>
      </c>
      <c r="AR5">
        <v>8</v>
      </c>
      <c r="AS5">
        <v>11</v>
      </c>
      <c r="AT5">
        <f t="shared" ca="1" si="0"/>
        <v>2</v>
      </c>
      <c r="AU5">
        <f t="shared" si="1"/>
        <v>9</v>
      </c>
      <c r="AV5">
        <f t="shared" ca="1" si="3"/>
        <v>0</v>
      </c>
      <c r="AW5">
        <f t="shared" si="4"/>
        <v>0</v>
      </c>
      <c r="AZ5">
        <v>1</v>
      </c>
      <c r="BE5">
        <f ca="1">LEN(BE2)</f>
        <v>21251</v>
      </c>
      <c r="BG5">
        <v>1</v>
      </c>
      <c r="BH5">
        <v>1</v>
      </c>
      <c r="BI5">
        <f t="shared" si="2"/>
        <v>1</v>
      </c>
      <c r="BJ5">
        <f t="shared" ref="BJ5:BJ18" si="13">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0.9103317524996164</v>
      </c>
      <c r="E6">
        <f ca="1">RAND()</f>
        <v>0.19685776526489851</v>
      </c>
      <c r="F6">
        <f ca="1">RAND()</f>
        <v>0.58966255331530315</v>
      </c>
      <c r="G6">
        <f ca="1">RAND()</f>
        <v>0.73803488453039678</v>
      </c>
      <c r="H6">
        <f ca="1">RAND()</f>
        <v>0.14829519023579496</v>
      </c>
      <c r="I6">
        <f ca="1">RAND()</f>
        <v>0.11427321041872163</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19685</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9</v>
      </c>
      <c r="X6" t="s">
        <v>126</v>
      </c>
      <c r="Z6">
        <v>2700</v>
      </c>
      <c r="AA6" t="str">
        <f ca="1">IF(ISBLANK(AB6),"",
VLOOKUP(AB6,OFFSET(INDIRECT("$A:$B"),0,MATCH(AB$1&amp;"_Verify",INDIRECT("$1:$1"),0)-1),2,0)
)</f>
        <v>uph</v>
      </c>
      <c r="AB6" t="s">
        <v>91</v>
      </c>
      <c r="AC6">
        <v>71037</v>
      </c>
      <c r="AD6">
        <v>11</v>
      </c>
      <c r="AE6" t="s">
        <v>126</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3,"pt":"GO","pr":900},{"dy":1,"sl":1,"tp":"fe","vl":"Equip2401","cn":1,"pt":"DI","pp":169,"pr":119},{"dy":1,"sl":2,"tp":"upn","vl":"56326","cn":9,"pt":"GO","pr":2700},{"dy":1,"sl":3,"tp":"fe","vl":"Equip0201","cn":1,"pt":"GO","pr":2800},{"dy":1,"sl":4,"tp":"uph","vl":"71037","cn":11,"pt":"GO","pr":3300}</v>
      </c>
      <c r="AN6" t="str">
        <f ca="1">IF(AL6&lt;&gt;1,"",
"{"""&amp;A$1&amp;""":"&amp;A6
&amp;","""&amp;B$1&amp;""":"&amp;B6
&amp;IF(LEN(AA6)=0,"",","""&amp;AA$1&amp;""":"""&amp;AA6&amp;"""")
&amp;IF(LEN(AC6)=0,"",","""&amp;AC$1&amp;""":"""&amp;AC6&amp;"""")
&amp;IF(LEN(AD6)=0,"",","""&amp;AD$1&amp;""":"&amp;AD6)
&amp;IF(LEN(AE6)=0,"",","""&amp;AE$1&amp;""":"""&amp;AE6&amp;"""")
&amp;IF(LEN(AF6)=0,"",","""&amp;AF$1&amp;""":"&amp;AF6)
&amp;IF(LEN(AG6)=0,"",","""&amp;AG$1&amp;""":"&amp;AG6)&amp;"}")</f>
        <v>{"dy":1,"sl":4,"tp":"uph","vl":"71037","cn":11,"pt":"GO","pr":3300}</v>
      </c>
      <c r="AP6" t="s">
        <v>86</v>
      </c>
      <c r="AQ6" t="s">
        <v>75</v>
      </c>
      <c r="AR6">
        <v>8</v>
      </c>
      <c r="AS6">
        <v>11</v>
      </c>
      <c r="AT6">
        <f t="shared" ca="1" si="0"/>
        <v>2</v>
      </c>
      <c r="AU6">
        <f t="shared" si="1"/>
        <v>9</v>
      </c>
      <c r="AV6">
        <f t="shared" ca="1" si="3"/>
        <v>0</v>
      </c>
      <c r="AW6">
        <f t="shared" si="4"/>
        <v>0</v>
      </c>
      <c r="AX6">
        <v>45</v>
      </c>
      <c r="AY6">
        <v>175</v>
      </c>
      <c r="AZ6">
        <f>300*1/320</f>
        <v>0.9375</v>
      </c>
      <c r="BA6">
        <v>0.25</v>
      </c>
      <c r="BB6">
        <v>0.35</v>
      </c>
      <c r="BG6">
        <v>2</v>
      </c>
      <c r="BH6">
        <v>1</v>
      </c>
      <c r="BI6">
        <f t="shared" si="2"/>
        <v>1</v>
      </c>
      <c r="BJ6">
        <f t="shared" si="13"/>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0.91145011929368913</v>
      </c>
      <c r="E7">
        <f ca="1">RAND()</f>
        <v>0.91014646093162244</v>
      </c>
      <c r="F7">
        <f ca="1">RAND()</f>
        <v>0.30111121945647568</v>
      </c>
      <c r="G7">
        <f ca="1">RAND()</f>
        <v>0.29419025367050977</v>
      </c>
      <c r="H7">
        <f ca="1">RAND()</f>
        <v>0.4884883216789514</v>
      </c>
      <c r="I7">
        <f ca="1">RAND()</f>
        <v>0.95973820941576604</v>
      </c>
      <c r="M7" t="str">
        <f ca="1">IF(LEN(J7)&lt;&gt;0,J7,VLOOKUP(D7+$B7,$BJ:$BK,MATCH($BK$1,$BJ$1:$BK$1,0),1))</f>
        <v>안 지정 캐릭터 PP 일반등급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91014</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13</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3900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247</v>
      </c>
      <c r="W7">
        <v>1</v>
      </c>
      <c r="X7" t="s">
        <v>126</v>
      </c>
      <c r="Z7">
        <v>700</v>
      </c>
      <c r="AA7" t="str">
        <f ca="1">IF(ISBLANK(AB7),"",
VLOOKUP(AB7,OFFSET(INDIRECT("$A:$B"),0,MATCH(AB$1&amp;"_Verify",INDIRECT("$1:$1"),0)-1),2,0)
)</f>
        <v>fe</v>
      </c>
      <c r="AB7" t="s">
        <v>82</v>
      </c>
      <c r="AC7" t="s">
        <v>409</v>
      </c>
      <c r="AD7">
        <v>1</v>
      </c>
      <c r="AE7" t="s">
        <v>130</v>
      </c>
      <c r="AF7">
        <v>179</v>
      </c>
      <c r="AG7">
        <v>129</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전설</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ca="1">IF(ROW()=2,AN7,OFFSET(AM7,-1,0)&amp;IF(LEN(AN7)=0,"",","&amp;AN7))</f>
        <v>{"dy":1,"sl":0,"tp":"upn","vl":"45765","cn":3,"pt":"GO","pr":900},{"dy":1,"sl":1,"tp":"fe","vl":"Equip2401","cn":1,"pt":"DI","pp":169,"pr":119},{"dy":1,"sl":2,"tp":"upn","vl":"56326","cn":9,"pt":"GO","pr":2700},{"dy":1,"sl":3,"tp":"fe","vl":"Equip0201","cn":1,"pt":"GO","pr":2800},{"dy":1,"sl":4,"tp":"uph","vl":"71037","cn":11,"pt":"GO","pr":3300},{"dy":1,"sl":5,"tp":"fe","vl":"Equip3401","cn":1,"pt":"DI","pp":179,"pr":129}</v>
      </c>
      <c r="AN7" t="str">
        <f ca="1">IF(AL7&lt;&gt;1,"",
"{"""&amp;A$1&amp;""":"&amp;A7
&amp;","""&amp;B$1&amp;""":"&amp;B7
&amp;IF(LEN(AA7)=0,"",","""&amp;AA$1&amp;""":"""&amp;AA7&amp;"""")
&amp;IF(LEN(AC7)=0,"",","""&amp;AC$1&amp;""":"""&amp;AC7&amp;"""")
&amp;IF(LEN(AD7)=0,"",","""&amp;AD$1&amp;""":"&amp;AD7)
&amp;IF(LEN(AE7)=0,"",","""&amp;AE$1&amp;""":"""&amp;AE7&amp;"""")
&amp;IF(LEN(AF7)=0,"",","""&amp;AF$1&amp;""":"&amp;AF7)
&amp;IF(LEN(AG7)=0,"",","""&amp;AG$1&amp;""":"&amp;AG7)&amp;"}")</f>
        <v>{"dy":1,"sl":5,"tp":"fe","vl":"Equip3401","cn":1,"pt":"DI","pp":179,"pr":129}</v>
      </c>
      <c r="AP7" t="s">
        <v>87</v>
      </c>
      <c r="AQ7" t="s">
        <v>78</v>
      </c>
      <c r="AR7">
        <v>8</v>
      </c>
      <c r="AS7">
        <v>11</v>
      </c>
      <c r="AT7">
        <f t="shared" ca="1" si="0"/>
        <v>0</v>
      </c>
      <c r="AU7">
        <f t="shared" si="1"/>
        <v>10</v>
      </c>
      <c r="AV7">
        <f t="shared" ca="1" si="3"/>
        <v>0</v>
      </c>
      <c r="AW7">
        <f t="shared" si="4"/>
        <v>0</v>
      </c>
      <c r="AZ7">
        <v>1</v>
      </c>
      <c r="BG7">
        <v>3</v>
      </c>
      <c r="BH7">
        <v>1</v>
      </c>
      <c r="BI7">
        <f t="shared" si="2"/>
        <v>0.25</v>
      </c>
      <c r="BJ7">
        <f t="shared" si="13"/>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0.58526151258754011</v>
      </c>
      <c r="E8">
        <f ca="1">RAND()</f>
        <v>0.25230563310488863</v>
      </c>
      <c r="F8">
        <f ca="1">RAND()</f>
        <v>0.50782082320651845</v>
      </c>
      <c r="G8">
        <f ca="1">RAND()</f>
        <v>0.38848188007692619</v>
      </c>
      <c r="H8">
        <f ca="1">RAND()</f>
        <v>0.55681878950112751</v>
      </c>
      <c r="I8">
        <f ca="1">RAND()</f>
        <v>0.1574190846145691</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Equip3101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180</v>
      </c>
      <c r="W8">
        <v>1</v>
      </c>
      <c r="X8" t="s">
        <v>126</v>
      </c>
      <c r="Z8">
        <v>700</v>
      </c>
      <c r="AA8" t="str">
        <f ca="1">IF(ISBLANK(AB8),"",
VLOOKUP(AB8,OFFSET(INDIRECT("$A:$B"),0,MATCH(AB$1&amp;"_Verify",INDIRECT("$1:$1"),0)-1),2,0)
)</f>
        <v>fe</v>
      </c>
      <c r="AB8" t="s">
        <v>82</v>
      </c>
      <c r="AC8" t="s">
        <v>257</v>
      </c>
      <c r="AD8">
        <v>1</v>
      </c>
      <c r="AE8" t="s">
        <v>126</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3,"pt":"GO","pr":900},{"dy":1,"sl":1,"tp":"fe","vl":"Equip2401","cn":1,"pt":"DI","pp":169,"pr":119},{"dy":1,"sl":2,"tp":"upn","vl":"56326","cn":9,"pt":"GO","pr":2700},{"dy":1,"sl":3,"tp":"fe","vl":"Equip0201","cn":1,"pt":"GO","pr":2800},{"dy":1,"sl":4,"tp":"uph","vl":"71037","cn":11,"pt":"GO","pr":3300},{"dy":1,"sl":5,"tp":"fe","vl":"Equip3401","cn":1,"pt":"DI","pp":179,"pr":129},{"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0</v>
      </c>
      <c r="AV8">
        <f t="shared" ca="1" si="3"/>
        <v>0</v>
      </c>
      <c r="AW8">
        <f t="shared" si="4"/>
        <v>0</v>
      </c>
      <c r="AZ8">
        <v>1</v>
      </c>
      <c r="BG8">
        <v>3</v>
      </c>
      <c r="BH8">
        <v>3</v>
      </c>
      <c r="BI8">
        <f t="shared" si="2"/>
        <v>0.75</v>
      </c>
      <c r="BJ8">
        <f t="shared" si="13"/>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0.71879528353902045</v>
      </c>
      <c r="E9">
        <f ca="1">RAND()</f>
        <v>0.67974948250686462</v>
      </c>
      <c r="F9">
        <f ca="1">RAND()</f>
        <v>0.76045253442477234</v>
      </c>
      <c r="G9">
        <f ca="1">RAND()</f>
        <v>0.6666113657801469</v>
      </c>
      <c r="H9">
        <f ca="1">RAND()</f>
        <v>0.73135564363047112</v>
      </c>
      <c r="I9">
        <f ca="1">RAND()</f>
        <v>0.78817251286877554</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Equip8001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5300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239</v>
      </c>
      <c r="W9">
        <v>1</v>
      </c>
      <c r="X9" t="s">
        <v>126</v>
      </c>
      <c r="Z9">
        <v>7800</v>
      </c>
      <c r="AA9" t="str">
        <f ca="1">IF(ISBLANK(AB9),"",
VLOOKUP(AB9,OFFSET(INDIRECT("$A:$B"),0,MATCH(AB$1&amp;"_Verify",INDIRECT("$1:$1"),0)-1),2,0)
)</f>
        <v>fe</v>
      </c>
      <c r="AB9" t="s">
        <v>82</v>
      </c>
      <c r="AC9" t="s">
        <v>298</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2</v>
      </c>
      <c r="AV9">
        <f t="shared" ca="1" si="3"/>
        <v>0</v>
      </c>
      <c r="AW9">
        <f t="shared" si="4"/>
        <v>0</v>
      </c>
      <c r="AZ9">
        <v>1.1000000000000001</v>
      </c>
      <c r="BG9">
        <v>4</v>
      </c>
      <c r="BH9">
        <v>1</v>
      </c>
      <c r="BI9">
        <f t="shared" si="2"/>
        <v>1</v>
      </c>
      <c r="BJ9">
        <f t="shared" si="13"/>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0.20373597347761929</v>
      </c>
      <c r="E10">
        <f ca="1">RAND()</f>
        <v>0.38040535217663807</v>
      </c>
      <c r="F10">
        <f ca="1">RAND()</f>
        <v>0.58115921445172025</v>
      </c>
      <c r="G10">
        <f ca="1">RAND()</f>
        <v>0.95220495221684376</v>
      </c>
      <c r="H10">
        <f ca="1">RAND()</f>
        <v>0.77521962061873106</v>
      </c>
      <c r="I10">
        <f ca="1">RAND()</f>
        <v>0.74563442352963361</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fl1</v>
      </c>
      <c r="AB10" t="s">
        <v>87</v>
      </c>
      <c r="AC10" t="s">
        <v>455</v>
      </c>
      <c r="AD10">
        <v>1</v>
      </c>
      <c r="AE10" t="s">
        <v>130</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ca="1">IF(ROW()=2,AN10,OFFSET(AM10,-1,0)&amp;IF(LEN(AN10)=0,"",","&amp;AN10))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ca="1">IF(AL10&lt;&gt;1,"",
"{"""&amp;A$1&amp;""":"&amp;A10
&amp;","""&amp;B$1&amp;""":"&amp;B10
&amp;IF(LEN(AA10)=0,"",","""&amp;AA$1&amp;""":"""&amp;AA10&amp;"""")
&amp;IF(LEN(AC10)=0,"",","""&amp;AC$1&amp;""":"""&amp;AC10&amp;"""")
&amp;IF(LEN(AD10)=0,"",","""&amp;AD$1&amp;""":"&amp;AD10)
&amp;IF(LEN(AE10)=0,"",","""&amp;AE$1&amp;""":"""&amp;AE10&amp;"""")
&amp;IF(LEN(AF10)=0,"",","""&amp;AF$1&amp;""":"&amp;AF10)
&amp;IF(LEN(AG10)=0,"",","""&amp;AG$1&amp;""":"&amp;AG10)&amp;"}")</f>
        <v>{"dy":1,"sl":8,"tp":"fl1","vl":"Actor0007","cn":1,"pt":"DI","pp":57,"pr":39}</v>
      </c>
      <c r="AP10" t="s">
        <v>287</v>
      </c>
      <c r="AQ10" t="s">
        <v>290</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0.35035696435302377</v>
      </c>
      <c r="E11">
        <f ca="1">RAND()</f>
        <v>0.87819912318539417</v>
      </c>
      <c r="F11">
        <f ca="1">RAND()</f>
        <v>0.87645372178362801</v>
      </c>
      <c r="G11">
        <f ca="1">RAND()</f>
        <v>0.72614147627663606</v>
      </c>
      <c r="H11">
        <f ca="1">RAND()</f>
        <v>0.24230363996127213</v>
      </c>
      <c r="I11">
        <f ca="1">RAND()</f>
        <v>0.1676352651884816</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fl1</v>
      </c>
      <c r="AB11" t="s">
        <v>87</v>
      </c>
      <c r="AC11" t="s">
        <v>460</v>
      </c>
      <c r="AD11">
        <v>1</v>
      </c>
      <c r="AE11" t="s">
        <v>130</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ca="1">IF(ROW()=2,AN11,OFFSET(AM11,-1,0)&amp;IF(LEN(AN11)=0,"",","&amp;AN11))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ca="1">IF(AL11&lt;&gt;1,"",
"{"""&amp;A$1&amp;""":"&amp;A11
&amp;","""&amp;B$1&amp;""":"&amp;B11
&amp;IF(LEN(AA11)=0,"",","""&amp;AA$1&amp;""":"""&amp;AA11&amp;"""")
&amp;IF(LEN(AC11)=0,"",","""&amp;AC$1&amp;""":"""&amp;AC11&amp;"""")
&amp;IF(LEN(AD11)=0,"",","""&amp;AD$1&amp;""":"&amp;AD11)
&amp;IF(LEN(AE11)=0,"",","""&amp;AE$1&amp;""":"""&amp;AE11&amp;"""")
&amp;IF(LEN(AF11)=0,"",","""&amp;AF$1&amp;""":"&amp;AF11)
&amp;IF(LEN(AG11)=0,"",","""&amp;AG$1&amp;""":"&amp;AG11)&amp;"}")</f>
        <v>{"dy":1,"sl":9,"tp":"fl1","vl":"Actor2011","cn":1,"pt":"DI","pp":55,"pr":37}</v>
      </c>
      <c r="AP11" t="s">
        <v>288</v>
      </c>
      <c r="AQ11" t="s">
        <v>291</v>
      </c>
      <c r="AR11">
        <v>8</v>
      </c>
      <c r="AS11">
        <v>11</v>
      </c>
      <c r="AT11">
        <f t="shared" ca="1" si="14"/>
        <v>0</v>
      </c>
      <c r="AU11">
        <f t="shared" si="15"/>
        <v>0</v>
      </c>
      <c r="AV11">
        <f t="shared" ca="1" si="3"/>
        <v>0</v>
      </c>
      <c r="AW11">
        <f t="shared" si="4"/>
        <v>0</v>
      </c>
      <c r="AZ11">
        <v>1</v>
      </c>
      <c r="BG11">
        <v>5</v>
      </c>
      <c r="BH11">
        <v>1</v>
      </c>
      <c r="BI11">
        <f t="shared" si="2"/>
        <v>0.25</v>
      </c>
      <c r="BJ11">
        <f t="shared" si="13"/>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0.18487709063864044</v>
      </c>
      <c r="E12">
        <f ca="1">RAND()</f>
        <v>0.89031065647945951</v>
      </c>
      <c r="F12">
        <f ca="1">RAND()</f>
        <v>0.98880928415402658</v>
      </c>
      <c r="G12">
        <f ca="1">RAND()</f>
        <v>0.30919863817344151</v>
      </c>
      <c r="H12">
        <f ca="1">RAND()</f>
        <v>0.37425498667213175</v>
      </c>
      <c r="I12">
        <f ca="1">RAND()</f>
        <v>0.17786836927329086</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Equip8001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4600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203</v>
      </c>
      <c r="W12">
        <v>1</v>
      </c>
      <c r="X12" t="s">
        <v>126</v>
      </c>
      <c r="Z12">
        <v>2000</v>
      </c>
      <c r="AA12" t="str">
        <f ca="1">IF(ISBLANK(AB12),"",
VLOOKUP(AB12,OFFSET(INDIRECT("$A:$B"),0,MATCH(AB$1&amp;"_Verify",INDIRECT("$1:$1"),0)-1),2,0)
)</f>
        <v>fe</v>
      </c>
      <c r="AB12" t="s">
        <v>82</v>
      </c>
      <c r="AC12" t="s">
        <v>299</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289</v>
      </c>
      <c r="AQ12" t="s">
        <v>292</v>
      </c>
      <c r="AR12">
        <v>8</v>
      </c>
      <c r="AS12">
        <v>11</v>
      </c>
      <c r="AT12">
        <f t="shared" ca="1" si="14"/>
        <v>0</v>
      </c>
      <c r="AU12">
        <f t="shared" si="15"/>
        <v>0</v>
      </c>
      <c r="AV12">
        <f t="shared" ca="1" si="3"/>
        <v>0</v>
      </c>
      <c r="AW12">
        <f t="shared" si="4"/>
        <v>0</v>
      </c>
      <c r="AZ12">
        <v>1.2</v>
      </c>
      <c r="BG12">
        <v>5</v>
      </c>
      <c r="BH12">
        <v>1</v>
      </c>
      <c r="BI12">
        <f t="shared" si="2"/>
        <v>0.25</v>
      </c>
      <c r="BJ12">
        <f t="shared" si="13"/>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0.24978543327857705</v>
      </c>
      <c r="E13">
        <f ca="1">RAND()</f>
        <v>0.16012597035638765</v>
      </c>
      <c r="F13">
        <f ca="1">RAND()</f>
        <v>0.23229075623422613</v>
      </c>
      <c r="G13">
        <f ca="1">RAND()</f>
        <v>0.53113307669112853</v>
      </c>
      <c r="H13">
        <f ca="1">RAND()</f>
        <v>9.6299708203197221E-2</v>
      </c>
      <c r="I13">
        <f ca="1">RAND()</f>
        <v>0.10404327550349635</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Equip1102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1000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196</v>
      </c>
      <c r="W13">
        <v>1</v>
      </c>
      <c r="X13" t="s">
        <v>126</v>
      </c>
      <c r="Z13">
        <v>7700</v>
      </c>
      <c r="AA13" t="str">
        <f ca="1">IF(ISBLANK(AB13),"",
VLOOKUP(AB13,OFFSET(INDIRECT("$A:$B"),0,MATCH(AB$1&amp;"_Verify",INDIRECT("$1:$1"),0)-1),2,0)
)</f>
        <v>upn</v>
      </c>
      <c r="AB13" t="s">
        <v>92</v>
      </c>
      <c r="AC13">
        <v>29736</v>
      </c>
      <c r="AD13">
        <v>6</v>
      </c>
      <c r="AE13" t="s">
        <v>126</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ca="1">IF(AL13&lt;&gt;1,"",
"{"""&amp;A$1&amp;""":"&amp;A13
&amp;","""&amp;B$1&amp;""":"&amp;B13
&amp;IF(LEN(AA13)=0,"",","""&amp;AA$1&amp;""":"""&amp;AA13&amp;"""")
&amp;IF(LEN(AC13)=0,"",","""&amp;AC$1&amp;""":"""&amp;AC13&amp;"""")
&amp;IF(LEN(AD13)=0,"",","""&amp;AD$1&amp;""":"&amp;AD13)
&amp;IF(LEN(AE13)=0,"",","""&amp;AE$1&amp;""":"""&amp;AE13&amp;"""")
&amp;IF(LEN(AF13)=0,"",","""&amp;AF$1&amp;""":"&amp;AF13)
&amp;IF(LEN(AG13)=0,"",","""&amp;AG$1&amp;""":"&amp;AG13)&amp;"}")</f>
        <v>{"dy":2,"sl":1,"tp":"upn","vl":"29736","cn":6,"pt":"GO","pr":1800}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8.6321451534631111E-3</v>
      </c>
      <c r="E14">
        <f ca="1">RAND()</f>
        <v>0.60979256336454524</v>
      </c>
      <c r="F14">
        <f ca="1">RAND()</f>
        <v>0.1099464342085108</v>
      </c>
      <c r="G14">
        <f ca="1">RAND()</f>
        <v>0.12361853219729846</v>
      </c>
      <c r="H14">
        <f ca="1">RAND()</f>
        <v>0.5585618017267614</v>
      </c>
      <c r="I14">
        <f ca="1">RAND()</f>
        <v>0.65336435209812749</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60979</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10</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3000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126</v>
      </c>
      <c r="Z14">
        <v>2100</v>
      </c>
      <c r="AA14" t="str">
        <f ca="1">IF(ISBLANK(AB14),"",
VLOOKUP(AB14,OFFSET(INDIRECT("$A:$B"),0,MATCH(AB$1&amp;"_Verify",INDIRECT("$1:$1"),0)-1),2,0)
)</f>
        <v>fe</v>
      </c>
      <c r="AB14" t="s">
        <v>82</v>
      </c>
      <c r="AC14" t="s">
        <v>459</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ca="1">IF(ROW()=2,AN14,OFFSET(AM14,-1,0)&amp;IF(LEN(AN14)=0,"",","&amp;AN14))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{"dy":2,"sl":2,"tp":"fe","vl":"Equip4001","cn":1,"pt":"GO","pr":600}</v>
      </c>
      <c r="AP14" t="s">
        <v>92</v>
      </c>
      <c r="AQ14" t="s">
        <v>76</v>
      </c>
      <c r="AR14">
        <v>0</v>
      </c>
      <c r="AS14">
        <v>11</v>
      </c>
      <c r="AT14">
        <f t="shared" ca="1" si="0"/>
        <v>59</v>
      </c>
      <c r="AU14">
        <f t="shared" si="1"/>
        <v>55</v>
      </c>
      <c r="AV14">
        <f t="shared" ca="1" si="3"/>
        <v>0</v>
      </c>
      <c r="AW14">
        <f t="shared" si="4"/>
        <v>0</v>
      </c>
      <c r="AX14">
        <v>3</v>
      </c>
      <c r="AY14">
        <v>14</v>
      </c>
      <c r="AZ14">
        <v>300</v>
      </c>
      <c r="BG14">
        <v>7</v>
      </c>
      <c r="BH14">
        <v>1</v>
      </c>
      <c r="BI14">
        <f t="shared" si="2"/>
        <v>1</v>
      </c>
      <c r="BJ14">
        <f t="shared" si="13"/>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0.94784841529556618</v>
      </c>
      <c r="E15">
        <f ca="1">RAND()</f>
        <v>0.73432273513359114</v>
      </c>
      <c r="F15">
        <f ca="1">RAND()</f>
        <v>0.78035491403260981</v>
      </c>
      <c r="G15">
        <f ca="1">RAND()</f>
        <v>0.87608885639629408</v>
      </c>
      <c r="H15">
        <f ca="1">RAND()</f>
        <v>0.13426487793311093</v>
      </c>
      <c r="I15">
        <f ca="1">RAND()</f>
        <v>0.51479978343705657</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73432</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3300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126</v>
      </c>
      <c r="Z15">
        <v>3900</v>
      </c>
      <c r="AA15" t="str">
        <f ca="1">IF(ISBLANK(AB15),"",
VLOOKUP(AB15,OFFSET(INDIRECT("$A:$B"),0,MATCH(AB$1&amp;"_Verify",INDIRECT("$1:$1"),0)-1),2,0)
)</f>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45</v>
      </c>
      <c r="AU15">
        <f t="shared" si="1"/>
        <v>40</v>
      </c>
      <c r="AV15">
        <f t="shared" ca="1" si="3"/>
        <v>0</v>
      </c>
      <c r="AW15">
        <f t="shared" si="4"/>
        <v>0</v>
      </c>
      <c r="AX15">
        <v>3</v>
      </c>
      <c r="AY15">
        <v>14</v>
      </c>
      <c r="AZ15">
        <v>300</v>
      </c>
      <c r="BG15">
        <v>8</v>
      </c>
      <c r="BH15">
        <v>1</v>
      </c>
      <c r="BI15">
        <v>1</v>
      </c>
      <c r="BJ15">
        <f t="shared" si="13"/>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0.98013146732448964</v>
      </c>
      <c r="E16">
        <f ca="1">RAND()</f>
        <v>0.2914628743724148</v>
      </c>
      <c r="F16">
        <f ca="1">RAND()</f>
        <v>3.4334459812280671E-2</v>
      </c>
      <c r="G16">
        <f ca="1">RAND()</f>
        <v>0.81198331643942745</v>
      </c>
      <c r="H16">
        <f ca="1">RAND()</f>
        <v>0.47681146593148027</v>
      </c>
      <c r="I16">
        <f ca="1">RAND()</f>
        <v>0.90962450543943107</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29146</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6</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1800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126</v>
      </c>
      <c r="Z16">
        <v>1800</v>
      </c>
      <c r="AA16" t="str">
        <f ca="1">IF(ISBLANK(AB16),"",
VLOOKUP(AB16,OFFSET(INDIRECT("$A:$B"),0,MATCH(AB$1&amp;"_Verify",INDIRECT("$1:$1"),0)-1),2,0)
)</f>
        <v>fe</v>
      </c>
      <c r="AB16" t="s">
        <v>82</v>
      </c>
      <c r="AC16" t="s">
        <v>196</v>
      </c>
      <c r="AD16">
        <v>1</v>
      </c>
      <c r="AE16" t="s">
        <v>126</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ca="1">IF(ROW()=2,AN16,OFFSET(AM16,-1,0)&amp;IF(LEN(AN16)=0,"",","&amp;AN16))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{"dy":2,"sl":4,"tp":"fe","vl":"Equip3301","cn":1,"pt":"GO","pr":7600}</v>
      </c>
      <c r="BG16">
        <v>9</v>
      </c>
      <c r="BH16">
        <v>1</v>
      </c>
      <c r="BI16">
        <v>1</v>
      </c>
      <c r="BJ16">
        <f t="shared" si="13"/>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0.27417678672573564</v>
      </c>
      <c r="E17">
        <f ca="1">RAND()</f>
        <v>0.2886803897331216</v>
      </c>
      <c r="F17">
        <f ca="1">RAND()</f>
        <v>0.63466803733970889</v>
      </c>
      <c r="G17">
        <f ca="1">RAND()</f>
        <v>0.42805640093577402</v>
      </c>
      <c r="H17">
        <f ca="1">RAND()</f>
        <v>0.31356959169072252</v>
      </c>
      <c r="I17">
        <f ca="1">RAND()</f>
        <v>0.64388383687856765</v>
      </c>
      <c r="M17" t="str">
        <f ca="1">IF(LEN(J17)&lt;&gt;0,J17,VLOOKUP(D17+$B17,$BJ:$BK,MATCH($BK$1,$BJ$1:$BK$1,0),1))</f>
        <v>지정 장비</v>
      </c>
      <c r="N17" t="str">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Equip2201</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3200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126</v>
      </c>
      <c r="Z17">
        <v>3600</v>
      </c>
      <c r="AA17" t="str">
        <f ca="1">IF(ISBLANK(AB17),"",
VLOOKUP(AB17,OFFSET(INDIRECT("$A:$B"),0,MATCH(AB$1&amp;"_Verify",INDIRECT("$1:$1"),0)-1),2,0)
)</f>
        <v>upn</v>
      </c>
      <c r="AB17" t="s">
        <v>92</v>
      </c>
      <c r="AC17">
        <v>80223</v>
      </c>
      <c r="AD17">
        <v>12</v>
      </c>
      <c r="AE17" t="s">
        <v>126</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{"dy":2,"sl":5,"tp":"upn","vl":"80223","cn":12,"pt":"GO","pr":3600}</v>
      </c>
      <c r="AQ17" t="s">
        <v>272</v>
      </c>
      <c r="AS17" t="s">
        <v>271</v>
      </c>
      <c r="AT17">
        <f ca="1">(COUNTIFS(B:B,$AQ$18,N:N,"Equip????")-AT19-AT20-AT21)/6</f>
        <v>12.5</v>
      </c>
      <c r="AU17">
        <f>(COUNTIFS(B:B,$AQ$18,AC:AC,"Equip????")-AU19-AU20-AU21)/6</f>
        <v>16.666666666666668</v>
      </c>
      <c r="BG17">
        <v>10</v>
      </c>
      <c r="BH17">
        <v>1</v>
      </c>
      <c r="BI17">
        <v>1</v>
      </c>
      <c r="BJ17">
        <f t="shared" si="13"/>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0.40608711002756281</v>
      </c>
      <c r="E18">
        <f ca="1">RAND()</f>
        <v>0.35204394227203251</v>
      </c>
      <c r="F18">
        <f ca="1">RAND()</f>
        <v>0.48106784232197153</v>
      </c>
      <c r="G18">
        <f ca="1">RAND()</f>
        <v>0.33401767811482275</v>
      </c>
      <c r="H18">
        <f ca="1">RAND()</f>
        <v>0.75896709964766607</v>
      </c>
      <c r="I18">
        <f ca="1">RAND()</f>
        <v>0.7089259732897133</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Equip4201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3200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204</v>
      </c>
      <c r="W18">
        <v>1</v>
      </c>
      <c r="X18" t="s">
        <v>126</v>
      </c>
      <c r="Z18">
        <v>9500</v>
      </c>
      <c r="AA18" t="str">
        <f ca="1">IF(ISBLANK(AB18),"",
VLOOKUP(AB18,OFFSET(INDIRECT("$A:$B"),0,MATCH(AB$1&amp;"_Verify",INDIRECT("$1:$1"),0)-1),2,0)
)</f>
        <v>fe</v>
      </c>
      <c r="AB18" t="s">
        <v>82</v>
      </c>
      <c r="AC18" t="s">
        <v>204</v>
      </c>
      <c r="AD18">
        <v>1</v>
      </c>
      <c r="AE18" t="s">
        <v>126</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ca="1">IF(ROW()=2,AN18,OFFSET(AM18,-1,0)&amp;IF(LEN(AN18)=0,"",","&amp;AN18))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{"dy":2,"sl":6,"tp":"fe","vl":"Equip6201","cn":1,"pt":"GO","pr":9900}</v>
      </c>
      <c r="AQ18" t="s">
        <v>273</v>
      </c>
      <c r="AS18" t="s">
        <v>268</v>
      </c>
      <c r="AT18">
        <f ca="1">COUNTIFS(B:B,$AQ$18,N:N,"Equip????")-AT19-AT20-AT21</f>
        <v>75</v>
      </c>
      <c r="AU18">
        <f>COUNTIFS(B:B,$AQ$18,AC:AC,"Equip????")-AU19-AU20-AU21</f>
        <v>100</v>
      </c>
      <c r="BG18">
        <v>11</v>
      </c>
      <c r="BH18">
        <v>1</v>
      </c>
      <c r="BI18">
        <v>1</v>
      </c>
      <c r="BJ18">
        <f t="shared" si="13"/>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0.46288921992736853</v>
      </c>
      <c r="E19">
        <f ca="1">RAND()</f>
        <v>0.9690473053267985</v>
      </c>
      <c r="F19">
        <f ca="1">RAND()</f>
        <v>0.36252383356871476</v>
      </c>
      <c r="G19">
        <f ca="1">RAND()</f>
        <v>0.96056678741415158</v>
      </c>
      <c r="H19">
        <f ca="1">RAND()</f>
        <v>0.66920074113438655</v>
      </c>
      <c r="I19">
        <f ca="1">RAND()</f>
        <v>0.77040637709662618</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Equip8302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74700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196</v>
      </c>
      <c r="W19">
        <v>1</v>
      </c>
      <c r="X19" t="s">
        <v>126</v>
      </c>
      <c r="Z19">
        <v>7600</v>
      </c>
      <c r="AA19" t="str">
        <f ca="1">IF(ISBLANK(AB19),"",
VLOOKUP(AB19,OFFSET(INDIRECT("$A:$B"),0,MATCH(AB$1&amp;"_Verify",INDIRECT("$1:$1"),0)-1),2,0)
)</f>
        <v>fe</v>
      </c>
      <c r="AB19" t="s">
        <v>82</v>
      </c>
      <c r="AC19" t="s">
        <v>207</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269</v>
      </c>
      <c r="AT19">
        <f ca="1">COUNTIFS(B:B,$AQ$18,N:N,"Equip6???")</f>
        <v>23</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0.14929054167093958</v>
      </c>
      <c r="E20">
        <f ca="1">RAND()</f>
        <v>0.190795782087401</v>
      </c>
      <c r="F20">
        <f ca="1">RAND()</f>
        <v>0.68213544976542306</v>
      </c>
      <c r="G20">
        <f ca="1">RAND()</f>
        <v>0.52189258822139917</v>
      </c>
      <c r="H20">
        <f ca="1">RAND()</f>
        <v>0.19550164432170036</v>
      </c>
      <c r="I20">
        <f ca="1">RAND()</f>
        <v>0.54972810093848057</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270</v>
      </c>
      <c r="AT20">
        <f ca="1">COUNTIFS(B:B,$AQ$18,N:N,"Equip7???")</f>
        <v>18</v>
      </c>
      <c r="AU20">
        <f>COUNTIFS(B:B,$AQ$18,AC:AC,"Equip7???")</f>
        <v>22</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0.46586319239661778</v>
      </c>
      <c r="E21">
        <f ca="1">RAND()</f>
        <v>0.62789414847325786</v>
      </c>
      <c r="F21">
        <f ca="1">RAND()</f>
        <v>0.83141695762641521</v>
      </c>
      <c r="G21">
        <f ca="1">RAND()</f>
        <v>0.85369164485217319</v>
      </c>
      <c r="H21">
        <f ca="1">RAND()</f>
        <v>0.60139225041155708</v>
      </c>
      <c r="I21">
        <f ca="1">RAND()</f>
        <v>0.51919583405069436</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267</v>
      </c>
      <c r="AT21">
        <f ca="1">COUNTIFS(B:B,$AQ$18,N:N,"Equip8???")</f>
        <v>23</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0.59755699799623008</v>
      </c>
      <c r="E22">
        <f ca="1">RAND()</f>
        <v>0.32271431437004827</v>
      </c>
      <c r="F22">
        <f ca="1">RAND()</f>
        <v>0.29122424924151369</v>
      </c>
      <c r="G22">
        <f ca="1">RAND()</f>
        <v>0.85943647131554834</v>
      </c>
      <c r="H22">
        <f ca="1">RAND()</f>
        <v>9.9792281085645973E-2</v>
      </c>
      <c r="I22">
        <f ca="1">RAND()</f>
        <v>0.37663674245617307</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Equip2302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7400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182</v>
      </c>
      <c r="W22">
        <v>1</v>
      </c>
      <c r="X22" t="s">
        <v>126</v>
      </c>
      <c r="Z22">
        <v>9400</v>
      </c>
      <c r="AA22" t="str">
        <f ca="1">IF(ISBLANK(AB22),"",
VLOOKUP(AB22,OFFSET(INDIRECT("$A:$B"),0,MATCH(AB$1&amp;"_Verify",INDIRECT("$1:$1"),0)-1),2,0)
)</f>
        <v>uph</v>
      </c>
      <c r="AB22" t="s">
        <v>91</v>
      </c>
      <c r="AC22">
        <v>73751</v>
      </c>
      <c r="AD22">
        <v>8</v>
      </c>
      <c r="AE22" t="s">
        <v>126</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ca="1">IF(AL22&lt;&gt;1,"",
"{"""&amp;A$1&amp;""":"&amp;A22
&amp;","""&amp;B$1&amp;""":"&amp;B22
&amp;IF(LEN(AA22)=0,"",","""&amp;AA$1&amp;""":"""&amp;AA22&amp;"""")
&amp;IF(LEN(AC22)=0,"",","""&amp;AC$1&amp;""":"""&amp;AC22&amp;"""")
&amp;IF(LEN(AD22)=0,"",","""&amp;AD$1&amp;""":"&amp;AD22)
&amp;IF(LEN(AE22)=0,"",","""&amp;AE$1&amp;""":"""&amp;AE22&amp;"""")
&amp;IF(LEN(AF22)=0,"",","""&amp;AF$1&amp;""":"&amp;AF22)
&amp;IF(LEN(AG22)=0,"",","""&amp;AG$1&amp;""":"&amp;AG22)&amp;"}")</f>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0.71645012178642753</v>
      </c>
      <c r="E23">
        <f ca="1">RAND()</f>
        <v>0.59131764434380552</v>
      </c>
      <c r="F23">
        <f ca="1">RAND()</f>
        <v>0.81728519301510449</v>
      </c>
      <c r="G23">
        <f ca="1">RAND()</f>
        <v>0.77798621471427076</v>
      </c>
      <c r="H23">
        <f ca="1">RAND()</f>
        <v>0.96463058082253339</v>
      </c>
      <c r="I23">
        <f ca="1">RAND()</f>
        <v>0.25721489874871328</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Equip5101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1100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260</v>
      </c>
      <c r="W23">
        <v>1</v>
      </c>
      <c r="X23" t="s">
        <v>126</v>
      </c>
      <c r="Z23">
        <v>1100</v>
      </c>
      <c r="AA23" t="str">
        <f ca="1">IF(ISBLANK(AB23),"",
VLOOKUP(AB23,OFFSET(INDIRECT("$A:$B"),0,MATCH(AB$1&amp;"_Verify",INDIRECT("$1:$1"),0)-1),2,0)
)</f>
        <v>fe</v>
      </c>
      <c r="AB23" t="s">
        <v>82</v>
      </c>
      <c r="AC23" t="s">
        <v>297</v>
      </c>
      <c r="AD23">
        <v>1</v>
      </c>
      <c r="AE23" t="s">
        <v>126</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ca="1">IF(ROW()=2,AN23,OFFSET(AM23,-1,0)&amp;IF(LEN(AN23)=0,"",","&amp;AN23))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{"dy":3,"sl":1,"tp":"fe","vl":"Equip1102","cn":1,"pt":"GO","pr":1400}</v>
      </c>
      <c r="AS23" t="s">
        <v>277</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0.14131912894247622</v>
      </c>
      <c r="E24">
        <f ca="1">RAND()</f>
        <v>0.33559179978982845</v>
      </c>
      <c r="F24">
        <f ca="1">RAND()</f>
        <v>0.43489378506639753</v>
      </c>
      <c r="G24">
        <f ca="1">RAND()</f>
        <v>0.89970663049865052</v>
      </c>
      <c r="H24">
        <f ca="1">RAND()</f>
        <v>0.95472678028691604</v>
      </c>
      <c r="I24">
        <f ca="1">RAND()</f>
        <v>0.12732396122781875</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33559</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7</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2100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126</v>
      </c>
      <c r="Z24">
        <v>3600</v>
      </c>
      <c r="AA24" t="str">
        <f ca="1">IF(ISBLANK(AB24),"",
VLOOKUP(AB24,OFFSET(INDIRECT("$A:$B"),0,MATCH(AB$1&amp;"_Verify",INDIRECT("$1:$1"),0)-1),2,0)
)</f>
        <v>fe</v>
      </c>
      <c r="AB24" t="s">
        <v>82</v>
      </c>
      <c r="AC24" t="s">
        <v>198</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274</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0.34328292706698149</v>
      </c>
      <c r="E25">
        <f ca="1">RAND()</f>
        <v>0.38029282620873206</v>
      </c>
      <c r="F25">
        <f ca="1">RAND()</f>
        <v>0.91506234267242892</v>
      </c>
      <c r="G25">
        <f ca="1">RAND()</f>
        <v>0.65222116751306747</v>
      </c>
      <c r="H25">
        <f ca="1">RAND()</f>
        <v>0.3025286494802566</v>
      </c>
      <c r="I25">
        <f ca="1">RAND()</f>
        <v>0.55895211982950199</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38029</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7</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126</v>
      </c>
      <c r="Z25">
        <v>1500</v>
      </c>
      <c r="AA25" t="str">
        <f ca="1">IF(ISBLANK(AB25),"",
VLOOKUP(AB25,OFFSET(INDIRECT("$A:$B"),0,MATCH(AB$1&amp;"_Verify",INDIRECT("$1:$1"),0)-1),2,0)
)</f>
        <v>fe</v>
      </c>
      <c r="AB25" t="s">
        <v>82</v>
      </c>
      <c r="AC25" t="s">
        <v>458</v>
      </c>
      <c r="AD25">
        <v>1</v>
      </c>
      <c r="AE25" t="s">
        <v>126</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ca="1">IF(ROW()=2,AN25,OFFSET(AM25,-1,0)&amp;IF(LEN(AN25)=0,"",","&amp;AN25))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{"dy":3,"sl":3,"tp":"fe","vl":"Equip2002","cn":1,"pt":"GO","pr":800}</v>
      </c>
      <c r="AS25" t="s">
        <v>275</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0.50319307408999792</v>
      </c>
      <c r="E26">
        <f ca="1">RAND()</f>
        <v>6.0121349824858172E-2</v>
      </c>
      <c r="F26">
        <f ca="1">RAND()</f>
        <v>0.2550985798623977</v>
      </c>
      <c r="G26">
        <f ca="1">RAND()</f>
        <v>0.77125946773828091</v>
      </c>
      <c r="H26">
        <f ca="1">RAND()</f>
        <v>0.60901394640279505</v>
      </c>
      <c r="I26">
        <f ca="1">RAND()</f>
        <v>0.36184975691211341</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6012</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3</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900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126</v>
      </c>
      <c r="Z26">
        <v>2400</v>
      </c>
      <c r="AA26" t="str">
        <f ca="1">IF(ISBLANK(AB26),"",
VLOOKUP(AB26,OFFSET(INDIRECT("$A:$B"),0,MATCH(AB$1&amp;"_Verify",INDIRECT("$1:$1"),0)-1),2,0)
)</f>
        <v>upn</v>
      </c>
      <c r="AB26" t="s">
        <v>92</v>
      </c>
      <c r="AC26">
        <v>94568</v>
      </c>
      <c r="AD26">
        <v>14</v>
      </c>
      <c r="AE26" t="s">
        <v>130</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{"dy":3,"sl":4,"tp":"upn","vl":"94568","cn":14,"pt":"DI","pr":4}</v>
      </c>
      <c r="AS26" t="s">
        <v>276</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0.98168543366873728</v>
      </c>
      <c r="E27">
        <f ca="1">RAND()</f>
        <v>0.89698140520506875</v>
      </c>
      <c r="F27">
        <f ca="1">RAND()</f>
        <v>0.58416178460636192</v>
      </c>
      <c r="G27">
        <f ca="1">RAND()</f>
        <v>0.78356922222960912</v>
      </c>
      <c r="H27">
        <f ca="1">RAND()</f>
        <v>4.4339537485573732E-2</v>
      </c>
      <c r="I27">
        <f ca="1">RAND()</f>
        <v>4.0469730401647253E-2</v>
      </c>
      <c r="M27" t="str">
        <f ca="1">IF(LEN(J27)&lt;&gt;0,J27,VLOOKUP(D27+$B27,$BJ:$BK,MATCH($BK$1,$BJ$1:$BK$1,0),1))</f>
        <v>안 지정 캐릭터 PP 일반등급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89698</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195</v>
      </c>
      <c r="W27">
        <v>1</v>
      </c>
      <c r="X27" t="s">
        <v>126</v>
      </c>
      <c r="Z27">
        <v>800</v>
      </c>
      <c r="AA27" t="str">
        <f ca="1">IF(ISBLANK(AB27),"",
VLOOKUP(AB27,OFFSET(INDIRECT("$A:$B"),0,MATCH(AB$1&amp;"_Verify",INDIRECT("$1:$1"),0)-1),2,0)
)</f>
        <v>fe</v>
      </c>
      <c r="AB27" t="s">
        <v>82</v>
      </c>
      <c r="AC27" t="s">
        <v>457</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ca="1">IF(ROW()=2,AN27,OFFSET(AM27,-1,0)&amp;IF(LEN(AN27)=0,"",","&amp;AN27))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0.70259605615401577</v>
      </c>
      <c r="E28">
        <f ca="1">RAND()</f>
        <v>0.87247777965056217</v>
      </c>
      <c r="F28">
        <f ca="1">RAND()</f>
        <v>0.38565767144485463</v>
      </c>
      <c r="G28">
        <f ca="1">RAND()</f>
        <v>0.97100005011383173</v>
      </c>
      <c r="H28">
        <f ca="1">RAND()</f>
        <v>5.9796699162158684E-2</v>
      </c>
      <c r="I28">
        <f ca="1">RAND()</f>
        <v>9.2986016136315852E-2</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Equip7301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22100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254</v>
      </c>
      <c r="W28">
        <v>1</v>
      </c>
      <c r="X28" t="s">
        <v>126</v>
      </c>
      <c r="Z28">
        <v>7800</v>
      </c>
      <c r="AA28" t="str">
        <f ca="1">IF(ISBLANK(AB28),"",
VLOOKUP(AB28,OFFSET(INDIRECT("$A:$B"),0,MATCH(AB$1&amp;"_Verify",INDIRECT("$1:$1"),0)-1),2,0)
)</f>
        <v>uph</v>
      </c>
      <c r="AB28" t="s">
        <v>91</v>
      </c>
      <c r="AC28">
        <v>20136</v>
      </c>
      <c r="AD28">
        <v>5</v>
      </c>
      <c r="AE28" t="s">
        <v>126</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ca="1">IF(AL28&lt;&gt;1,"",
"{"""&amp;A$1&amp;""":"&amp;A28
&amp;","""&amp;B$1&amp;""":"&amp;B28
&amp;IF(LEN(AA28)=0,"",","""&amp;AA$1&amp;""":"""&amp;AA28&amp;"""")
&amp;IF(LEN(AC28)=0,"",","""&amp;AC$1&amp;""":"""&amp;AC28&amp;"""")
&amp;IF(LEN(AD28)=0,"",","""&amp;AD$1&amp;""":"&amp;AD28)
&amp;IF(LEN(AE28)=0,"",","""&amp;AE$1&amp;""":"""&amp;AE28&amp;"""")
&amp;IF(LEN(AF28)=0,"",","""&amp;AF$1&amp;""":"&amp;AF28)
&amp;IF(LEN(AG28)=0,"",","""&amp;AG$1&amp;""":"&amp;AG28)&amp;"}")</f>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0.29832782961658888</v>
      </c>
      <c r="E29">
        <f ca="1">RAND()</f>
        <v>0.84282065959604646</v>
      </c>
      <c r="F29">
        <f ca="1">RAND()</f>
        <v>0.33572912428120827</v>
      </c>
      <c r="G29">
        <f ca="1">RAND()</f>
        <v>0.69572252463891537</v>
      </c>
      <c r="H29">
        <f ca="1">RAND()</f>
        <v>0.30671708869630498</v>
      </c>
      <c r="I29">
        <f ca="1">RAND()</f>
        <v>0.50782241219684343</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Equip8201</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29400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255</v>
      </c>
      <c r="W29">
        <v>1</v>
      </c>
      <c r="X29" t="s">
        <v>126</v>
      </c>
      <c r="Z29">
        <v>3200</v>
      </c>
      <c r="AA29" t="str">
        <f ca="1">IF(ISBLANK(AB29),"",
VLOOKUP(AB29,OFFSET(INDIRECT("$A:$B"),0,MATCH(AB$1&amp;"_Verify",INDIRECT("$1:$1"),0)-1),2,0)
)</f>
        <v>fe</v>
      </c>
      <c r="AB29" t="s">
        <v>82</v>
      </c>
      <c r="AC29" t="s">
        <v>255</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0.39889764862720578</v>
      </c>
      <c r="E30">
        <f ca="1">RAND()</f>
        <v>3.0484758614132246E-2</v>
      </c>
      <c r="F30">
        <f ca="1">RAND()</f>
        <v>0.2947655312655908</v>
      </c>
      <c r="G30">
        <f ca="1">RAND()</f>
        <v>0.27678801790704288</v>
      </c>
      <c r="H30">
        <f ca="1">RAND()</f>
        <v>0.63145920364824626</v>
      </c>
      <c r="I30">
        <f ca="1">RAND()</f>
        <v>0.51636701379433692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0.39288616499345941</v>
      </c>
      <c r="E31">
        <f ca="1">RAND()</f>
        <v>5.8892596228996896E-2</v>
      </c>
      <c r="F31">
        <f ca="1">RAND()</f>
        <v>9.6340814596110103E-2</v>
      </c>
      <c r="G31">
        <f ca="1">RAND()</f>
        <v>0.12287493555616946</v>
      </c>
      <c r="H31">
        <f ca="1">RAND()</f>
        <v>0.67138035900991866</v>
      </c>
      <c r="I31">
        <f ca="1">RAND()</f>
        <v>0.75308770534045044</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0.7637052477299987</v>
      </c>
      <c r="E32">
        <f ca="1">RAND()</f>
        <v>0.67852926275884962</v>
      </c>
      <c r="F32">
        <f ca="1">RAND()</f>
        <v>0.66278823202078119</v>
      </c>
      <c r="G32">
        <f ca="1">RAND()</f>
        <v>4.6922241251031949E-2</v>
      </c>
      <c r="H32">
        <f ca="1">RAND()</f>
        <v>0.91911233105269863</v>
      </c>
      <c r="I32">
        <f ca="1">RAND()</f>
        <v>0.26056124303067085</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Equip6001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1800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192</v>
      </c>
      <c r="W32">
        <v>1</v>
      </c>
      <c r="X32" t="s">
        <v>126</v>
      </c>
      <c r="Z32">
        <v>1100</v>
      </c>
      <c r="AA32" t="str">
        <f ca="1">IF(ISBLANK(AB32),"",
VLOOKUP(AB32,OFFSET(INDIRECT("$A:$B"),0,MATCH(AB$1&amp;"_Verify",INDIRECT("$1:$1"),0)-1),2,0)
)</f>
        <v>fe</v>
      </c>
      <c r="AB32" t="s">
        <v>82</v>
      </c>
      <c r="AC32" t="s">
        <v>202</v>
      </c>
      <c r="AD32">
        <v>1</v>
      </c>
      <c r="AE32" t="s">
        <v>126</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0.10162589888604157</v>
      </c>
      <c r="E33">
        <f ca="1">RAND()</f>
        <v>0.88580731661121104</v>
      </c>
      <c r="F33">
        <f ca="1">RAND()</f>
        <v>0.90051722367838727</v>
      </c>
      <c r="G33">
        <f ca="1">RAND()</f>
        <v>4.4193729676218152E-2</v>
      </c>
      <c r="H33">
        <f ca="1">RAND()</f>
        <v>0.33560777815535392</v>
      </c>
      <c r="I33">
        <f ca="1">RAND()</f>
        <v>0.79584592204629589</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Equip7302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36</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261</v>
      </c>
      <c r="W33">
        <v>1</v>
      </c>
      <c r="X33" t="s">
        <v>126</v>
      </c>
      <c r="Z33">
        <v>7600</v>
      </c>
      <c r="AA33" t="str">
        <f ca="1">IF(ISBLANK(AB33),"",
VLOOKUP(AB33,OFFSET(INDIRECT("$A:$B"),0,MATCH(AB$1&amp;"_Verify",INDIRECT("$1:$1"),0)-1),2,0)
)</f>
        <v>upn</v>
      </c>
      <c r="AB33" t="s">
        <v>92</v>
      </c>
      <c r="AC33">
        <v>7107</v>
      </c>
      <c r="AD33">
        <v>3</v>
      </c>
      <c r="AE33" t="s">
        <v>68</v>
      </c>
      <c r="AG33">
        <v>900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{"dy":4,"sl":1,"tp":"upn","vl":"7107","cn":3,"pt":"GO","pr":900}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0.79182788538140592</v>
      </c>
      <c r="E34">
        <f ca="1">RAND()</f>
        <v>0.93244823312633607</v>
      </c>
      <c r="F34">
        <f ca="1">RAND()</f>
        <v>0.16585679629577965</v>
      </c>
      <c r="G34">
        <f ca="1">RAND()</f>
        <v>0.87192212670255731</v>
      </c>
      <c r="H34">
        <f ca="1">RAND()</f>
        <v>1.2499344276818758E-2</v>
      </c>
      <c r="I34">
        <f ca="1">RAND()</f>
        <v>0.6784726597637768</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93244</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4200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126</v>
      </c>
      <c r="Z34">
        <v>1000</v>
      </c>
      <c r="AA34" t="str">
        <f ca="1">IF(ISBLANK(AB34),"",
VLOOKUP(AB34,OFFSET(INDIRECT("$A:$B"),0,MATCH(AB$1&amp;"_Verify",INDIRECT("$1:$1"),0)-1),2,0)
)</f>
        <v>fe</v>
      </c>
      <c r="AB34" t="s">
        <v>82</v>
      </c>
      <c r="AC34" t="s">
        <v>469</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울려퍼지는 여명</v>
      </c>
      <c r="AL34">
        <v>1</v>
      </c>
      <c r="AM34" t="str">
        <f ca="1">IF(ROW()=2,AN34,OFFSET(AM34,-1,0)&amp;IF(LEN(AN34)=0,"",","&amp;AN34))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0.35295685240818442</v>
      </c>
      <c r="E35">
        <f ca="1">RAND()</f>
        <v>0.24485356804225877</v>
      </c>
      <c r="F35">
        <f ca="1">RAND()</f>
        <v>0.2531809484857247</v>
      </c>
      <c r="G35">
        <f ca="1">RAND()</f>
        <v>0.95454288100584106</v>
      </c>
      <c r="H35">
        <f ca="1">RAND()</f>
        <v>0.99757250172349921</v>
      </c>
      <c r="I35">
        <f ca="1">RAND()</f>
        <v>0.83964167818306434</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24485</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5</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1500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126</v>
      </c>
      <c r="Z35">
        <v>900</v>
      </c>
      <c r="AA35" t="str">
        <f ca="1">IF(ISBLANK(AB35),"",
VLOOKUP(AB35,OFFSET(INDIRECT("$A:$B"),0,MATCH(AB$1&amp;"_Verify",INDIRECT("$1:$1"),0)-1),2,0)
)</f>
        <v>upn</v>
      </c>
      <c r="AB35" t="s">
        <v>92</v>
      </c>
      <c r="AC35">
        <v>33231</v>
      </c>
      <c r="AD35">
        <v>6</v>
      </c>
      <c r="AE35" t="s">
        <v>126</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{"dy":4,"sl":3,"tp":"upn","vl":"33231","cn":6,"pt":"GO","pr":1800}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0.40039947098623951</v>
      </c>
      <c r="E36">
        <f ca="1">RAND()</f>
        <v>0.73467377876637163</v>
      </c>
      <c r="F36">
        <f ca="1">RAND()</f>
        <v>0.73038235276874741</v>
      </c>
      <c r="G36">
        <f ca="1">RAND()</f>
        <v>0.1955147771115604</v>
      </c>
      <c r="H36">
        <f ca="1">RAND()</f>
        <v>0.49563662232113137</v>
      </c>
      <c r="I36">
        <f ca="1">RAND()</f>
        <v>0.12311473214538382</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73467</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3300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126</v>
      </c>
      <c r="Z36">
        <v>900</v>
      </c>
      <c r="AA36" t="str">
        <f ca="1">IF(ISBLANK(AB36),"",
VLOOKUP(AB36,OFFSET(INDIRECT("$A:$B"),0,MATCH(AB$1&amp;"_Verify",INDIRECT("$1:$1"),0)-1),2,0)
)</f>
        <v>fe</v>
      </c>
      <c r="AB36" t="s">
        <v>82</v>
      </c>
      <c r="AC36" t="s">
        <v>279</v>
      </c>
      <c r="AD36">
        <v>1</v>
      </c>
      <c r="AE36" t="s">
        <v>126</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0.2786314655498987</v>
      </c>
      <c r="E37">
        <f ca="1">RAND()</f>
        <v>0.51643552851934582</v>
      </c>
      <c r="F37">
        <f ca="1">RAND()</f>
        <v>0.89131984934034125</v>
      </c>
      <c r="G37">
        <f ca="1">RAND()</f>
        <v>0.77966289292904545</v>
      </c>
      <c r="H37">
        <f ca="1">RAND()</f>
        <v>0.49271801557311889</v>
      </c>
      <c r="I37">
        <f ca="1">RAND()</f>
        <v>0.50742443481554045</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Equip4202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3000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205</v>
      </c>
      <c r="W37">
        <v>1</v>
      </c>
      <c r="X37" t="s">
        <v>126</v>
      </c>
      <c r="Z37">
        <v>2900</v>
      </c>
      <c r="AA37" t="str">
        <f ca="1">IF(ISBLANK(AB37),"",
VLOOKUP(AB37,OFFSET(INDIRECT("$A:$B"),0,MATCH(AB$1&amp;"_Verify",INDIRECT("$1:$1"),0)-1),2,0)
)</f>
        <v>uph</v>
      </c>
      <c r="AB37" t="s">
        <v>91</v>
      </c>
      <c r="AC37">
        <v>265</v>
      </c>
      <c r="AD37">
        <v>10</v>
      </c>
      <c r="AE37" t="s">
        <v>300</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0.34249503444915241</v>
      </c>
      <c r="E38">
        <f ca="1">RAND()</f>
        <v>0.62446361389402194</v>
      </c>
      <c r="F38">
        <f ca="1">RAND()</f>
        <v>0.37693373796796548</v>
      </c>
      <c r="G38">
        <f ca="1">RAND()</f>
        <v>0.66066922779941362</v>
      </c>
      <c r="H38">
        <f ca="1">RAND()</f>
        <v>0.67528576677041707</v>
      </c>
      <c r="I38">
        <f ca="1">RAND()</f>
        <v>0.93430986825491025</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Equip6202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9900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246</v>
      </c>
      <c r="W38">
        <v>1</v>
      </c>
      <c r="X38" t="s">
        <v>130</v>
      </c>
      <c r="Z38">
        <v>15</v>
      </c>
      <c r="AA38" t="str">
        <f ca="1">IF(ISBLANK(AB38),"",
VLOOKUP(AB38,OFFSET(INDIRECT("$A:$B"),0,MATCH(AB$1&amp;"_Verify",INDIRECT("$1:$1"),0)-1),2,0)
)</f>
        <v>fe</v>
      </c>
      <c r="AB38" t="s">
        <v>82</v>
      </c>
      <c r="AC38" t="s">
        <v>207</v>
      </c>
      <c r="AD38">
        <v>1</v>
      </c>
      <c r="AE38" t="s">
        <v>126</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ca="1">IF(ROW()=2,AN38,OFFSET(AM38,-1,0)&amp;IF(LEN(AN38)=0,"",","&amp;AN38))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{"dy":4,"sl":6,"tp":"fe","vl":"Equip7102","cn":1,"pt":"GO","pr":3200}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0.45386449781890714</v>
      </c>
      <c r="E39">
        <f ca="1">RAND()</f>
        <v>0.58660293323485801</v>
      </c>
      <c r="F39">
        <f ca="1">RAND()</f>
        <v>0.13517115852555239</v>
      </c>
      <c r="G39">
        <f ca="1">RAND()</f>
        <v>0.27441327124657733</v>
      </c>
      <c r="H39">
        <f ca="1">RAND()</f>
        <v>0.57757594999336614</v>
      </c>
      <c r="I39">
        <f ca="1">RAND()</f>
        <v>0.94277425672854243</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Equip6402</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85</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68</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전설</v>
      </c>
      <c r="U39" t="s">
        <v>82</v>
      </c>
      <c r="V39" t="s">
        <v>239</v>
      </c>
      <c r="W39">
        <v>1</v>
      </c>
      <c r="X39" t="s">
        <v>126</v>
      </c>
      <c r="Z39">
        <v>7800</v>
      </c>
      <c r="AA39" t="str">
        <f ca="1">IF(ISBLANK(AB39),"",
VLOOKUP(AB39,OFFSET(INDIRECT("$A:$B"),0,MATCH(AB$1&amp;"_Verify",INDIRECT("$1:$1"),0)-1),2,0)
)</f>
        <v>fe</v>
      </c>
      <c r="AB39" t="s">
        <v>82</v>
      </c>
      <c r="AC39" t="s">
        <v>257</v>
      </c>
      <c r="AD39">
        <v>1</v>
      </c>
      <c r="AE39" t="s">
        <v>126</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0.22480394800080561</v>
      </c>
      <c r="E40">
        <f ca="1">RAND()</f>
        <v>0.54680890789371706</v>
      </c>
      <c r="F40">
        <f ca="1">RAND()</f>
        <v>0.31908361317770306</v>
      </c>
      <c r="G40">
        <f ca="1">RAND()</f>
        <v>0.12944923155046517</v>
      </c>
      <c r="H40">
        <f ca="1">RAND()</f>
        <v>7.7028938035530459E-2</v>
      </c>
      <c r="I40">
        <f ca="1">RAND()</f>
        <v>0.39713511944862279</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0.87768438714109565</v>
      </c>
      <c r="E41">
        <f ca="1">RAND()</f>
        <v>0.70304561011980193</v>
      </c>
      <c r="F41">
        <f ca="1">RAND()</f>
        <v>3.0751036688272726E-2</v>
      </c>
      <c r="G41">
        <f ca="1">RAND()</f>
        <v>0.18267958394586759</v>
      </c>
      <c r="H41">
        <f ca="1">RAND()</f>
        <v>0.33669857974437711</v>
      </c>
      <c r="I41">
        <f ca="1">RAND()</f>
        <v>0.59455196868581528</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0.88154172625599081</v>
      </c>
      <c r="E42">
        <f ca="1">RAND()</f>
        <v>0.99462536134676738</v>
      </c>
      <c r="F42">
        <f ca="1">RAND()</f>
        <v>0.98423100069705183</v>
      </c>
      <c r="G42">
        <f ca="1">RAND()</f>
        <v>0.47061058070012385</v>
      </c>
      <c r="H42">
        <f ca="1">RAND()</f>
        <v>9.7998322832484885E-2</v>
      </c>
      <c r="I42">
        <f ca="1">RAND()</f>
        <v>0.19305221363121639</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Equip8302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91</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207</v>
      </c>
      <c r="W42">
        <v>1</v>
      </c>
      <c r="X42" t="s">
        <v>126</v>
      </c>
      <c r="Z42">
        <v>3800</v>
      </c>
      <c r="AA42" t="str">
        <f ca="1">IF(ISBLANK(AB42),"",
VLOOKUP(AB42,OFFSET(INDIRECT("$A:$B"),0,MATCH(AB$1&amp;"_Verify",INDIRECT("$1:$1"),0)-1),2,0)
)</f>
        <v>fe</v>
      </c>
      <c r="AB42" t="s">
        <v>82</v>
      </c>
      <c r="AC42" t="s">
        <v>503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4.9771460391066724E-2</v>
      </c>
      <c r="E43">
        <f ca="1">RAND()</f>
        <v>0.25554582109530488</v>
      </c>
      <c r="F43">
        <f ca="1">RAND()</f>
        <v>0.15718413529617192</v>
      </c>
      <c r="G43">
        <f ca="1">RAND()</f>
        <v>0.79003055090040064</v>
      </c>
      <c r="H43">
        <f ca="1">RAND()</f>
        <v>9.1972397393999206E-2</v>
      </c>
      <c r="I43">
        <f ca="1">RAND()</f>
        <v>0.52234015092529829</v>
      </c>
      <c r="J43" t="s">
        <v>82</v>
      </c>
      <c r="K43" t="s">
        <v>485</v>
      </c>
      <c r="M43" t="str">
        <f>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Equip1201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3000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114</v>
      </c>
      <c r="W43">
        <v>1</v>
      </c>
      <c r="X43" t="s">
        <v>126</v>
      </c>
      <c r="Z43">
        <v>1400</v>
      </c>
      <c r="AA43" t="str">
        <f ca="1">IF(ISBLANK(AB43),"",
VLOOKUP(AB43,OFFSET(INDIRECT("$A:$B"),0,MATCH(AB$1&amp;"_Verify",INDIRECT("$1:$1"),0)-1),2,0)
)</f>
        <v>fe</v>
      </c>
      <c r="AB43" t="s">
        <v>82</v>
      </c>
      <c r="AC43" t="s">
        <v>504</v>
      </c>
      <c r="AD43">
        <v>1</v>
      </c>
      <c r="AE43" t="s">
        <v>126</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ca="1">IF(ROW()=2,AN43,OFFSET(AM43,-1,0)&amp;IF(LEN(AN43)=0,"",","&amp;AN43))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0.44286164400500783</v>
      </c>
      <c r="E44">
        <f ca="1">RAND()</f>
        <v>0.86426946587244657</v>
      </c>
      <c r="F44">
        <f ca="1">RAND()</f>
        <v>0.71706818600175015</v>
      </c>
      <c r="G44">
        <f ca="1">RAND()</f>
        <v>1.5877903335465682E-2</v>
      </c>
      <c r="H44">
        <f ca="1">RAND()</f>
        <v>5.10462626434105E-3</v>
      </c>
      <c r="I44">
        <f ca="1">RAND()</f>
        <v>0.122072167753286</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86426</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126</v>
      </c>
      <c r="Z44">
        <v>1100</v>
      </c>
      <c r="AA44" t="str">
        <f ca="1">IF(ISBLANK(AB44),"",
VLOOKUP(AB44,OFFSET(INDIRECT("$A:$B"),0,MATCH(AB$1&amp;"_Verify",INDIRECT("$1:$1"),0)-1),2,0)
)</f>
        <v>uph</v>
      </c>
      <c r="AB44" t="s">
        <v>91</v>
      </c>
      <c r="AC44">
        <v>37314</v>
      </c>
      <c r="AD44">
        <v>4</v>
      </c>
      <c r="AE44" t="s">
        <v>68</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{"dy":5,"sl":2,"tp":"uph","vl":"37314","cn":4,"pt":"GO","pr":1200}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208</v>
      </c>
      <c r="CB44" t="str">
        <f>VLOOKUP($CA44,[2]ActorTable!$1:$1048576,MATCH("이름참고",[2]ActorTable!$1:$1,0),0)</f>
        <v>레나</v>
      </c>
    </row>
    <row r="45" spans="1:80">
      <c r="A45">
        <v>5</v>
      </c>
      <c r="B45">
        <v>3</v>
      </c>
      <c r="C45">
        <f>IF(B45&lt;=9,0,
IF(B45=10,1,2))</f>
        <v>0</v>
      </c>
      <c r="D45">
        <f ca="1">RAND()</f>
        <v>7.9642850050691827E-2</v>
      </c>
      <c r="E45">
        <f ca="1">RAND()</f>
        <v>0.3572619507263245</v>
      </c>
      <c r="F45">
        <f ca="1">RAND()</f>
        <v>0.99385817462645298</v>
      </c>
      <c r="G45">
        <f ca="1">RAND()</f>
        <v>0.83808951149013322</v>
      </c>
      <c r="H45">
        <f ca="1">RAND()</f>
        <v>9.357906299923735E-2</v>
      </c>
      <c r="I45">
        <f ca="1">RAND()</f>
        <v>0.6427290007287868</v>
      </c>
      <c r="M45" t="str">
        <f ca="1">IF(LEN(J45)&lt;&gt;0,J45,VLOOKUP(D45+$B45,$BJ:$BK,MATCH($BK$1,$BJ$1:$BK$1,0),1))</f>
        <v>안 지정 캐릭터 PP 영웅등급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35726</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7</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2100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126</v>
      </c>
      <c r="Z45">
        <v>900</v>
      </c>
      <c r="AA45" t="str">
        <f ca="1">IF(ISBLANK(AB45),"",
VLOOKUP(AB45,OFFSET(INDIRECT("$A:$B"),0,MATCH(AB$1&amp;"_Verify",INDIRECT("$1:$1"),0)-1),2,0)
)</f>
        <v>fe</v>
      </c>
      <c r="AB45" t="s">
        <v>82</v>
      </c>
      <c r="AC45" t="s">
        <v>484</v>
      </c>
      <c r="AD45">
        <v>1</v>
      </c>
      <c r="AE45" t="s">
        <v>482</v>
      </c>
      <c r="AF45">
        <v>169</v>
      </c>
      <c r="AG45">
        <v>109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고대인의 의식</v>
      </c>
      <c r="AL45">
        <v>1</v>
      </c>
      <c r="AM45" t="str">
        <f ca="1">IF(ROW()=2,AN45,OFFSET(AM45,-1,0)&amp;IF(LEN(AN45)=0,"",","&amp;AN45))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{"dy":5,"sl":3,"tp":"fe","vl":"Equip2401","cn":1,"pt":"DI","pp":169,"pr":109}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209</v>
      </c>
      <c r="CB45" t="str">
        <f>VLOOKUP($CA45,[2]ActorTable!$1:$1048576,MATCH("이름참고",[2]ActorTable!$1:$1,0),0)</f>
        <v>서린</v>
      </c>
    </row>
    <row r="46" spans="1:80">
      <c r="A46">
        <v>5</v>
      </c>
      <c r="B46">
        <v>4</v>
      </c>
      <c r="C46">
        <f>IF(B46&lt;=9,0,
IF(B46=10,1,2))</f>
        <v>0</v>
      </c>
      <c r="D46">
        <f ca="1">RAND()</f>
        <v>0.84637598939220793</v>
      </c>
      <c r="E46">
        <f ca="1">RAND()</f>
        <v>0.76143039384459033</v>
      </c>
      <c r="F46">
        <f ca="1">RAND()</f>
        <v>0.58075732431595495</v>
      </c>
      <c r="G46">
        <f ca="1">RAND()</f>
        <v>0.35246384320080204</v>
      </c>
      <c r="H46">
        <f ca="1">RAND()</f>
        <v>0.76360247262726322</v>
      </c>
      <c r="I46">
        <f ca="1">RAND()</f>
        <v>0.73038518418392806</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76143</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3600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126</v>
      </c>
      <c r="Z46">
        <v>1400</v>
      </c>
      <c r="AA46" t="str">
        <f ca="1">IF(ISBLANK(AB46),"",
VLOOKUP(AB46,OFFSET(INDIRECT("$A:$B"),0,MATCH(AB$1&amp;"_Verify",INDIRECT("$1:$1"),0)-1),2,0)
)</f>
        <v>fe</v>
      </c>
      <c r="AB46" t="s">
        <v>82</v>
      </c>
      <c r="AC46" t="s">
        <v>481</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0.27936901286569404</v>
      </c>
      <c r="E47">
        <f ca="1">RAND()</f>
        <v>0.5825843387737113</v>
      </c>
      <c r="F47">
        <f ca="1">RAND()</f>
        <v>0.60028006309490312</v>
      </c>
      <c r="G47">
        <f ca="1">RAND()</f>
        <v>0.87794999208417224</v>
      </c>
      <c r="H47">
        <f ca="1">RAND()</f>
        <v>0.26165833600831045</v>
      </c>
      <c r="I47">
        <f ca="1">RAND()</f>
        <v>0.1479383042414727</v>
      </c>
      <c r="M47" t="str">
        <f ca="1">IF(LEN(J47)&lt;&gt;0,J47,VLOOKUP(D47+$B47,$BJ:$BK,MATCH($BK$1,$BJ$1:$BK$1,0),1))</f>
        <v>지정 장비</v>
      </c>
      <c r="N47" t="str">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Equip5002</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600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126</v>
      </c>
      <c r="Z47">
        <v>1300</v>
      </c>
      <c r="AA47" t="str">
        <f ca="1">IF(ISBLANK(AB47),"",
VLOOKUP(AB47,OFFSET(INDIRECT("$A:$B"),0,MATCH(AB$1&amp;"_Verify",INDIRECT("$1:$1"),0)-1),2,0)
)</f>
        <v>upn</v>
      </c>
      <c r="AB47" t="s">
        <v>92</v>
      </c>
      <c r="AC47">
        <v>88860</v>
      </c>
      <c r="AD47">
        <v>9</v>
      </c>
      <c r="AE47" t="s">
        <v>301</v>
      </c>
      <c r="AG47">
        <v>2700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{"dy":5,"sl":5,"tp":"upn","vl":"88860","cn":9,"pt":"GO","pr":2700}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0.43851670765494177</v>
      </c>
      <c r="E48">
        <f ca="1">RAND()</f>
        <v>0.38050343651537277</v>
      </c>
      <c r="F48">
        <f ca="1">RAND()</f>
        <v>0.77883463916788387</v>
      </c>
      <c r="G48">
        <f ca="1">RAND()</f>
        <v>0.15489154619144729</v>
      </c>
      <c r="H48">
        <f ca="1">RAND()</f>
        <v>0.72453529609368339</v>
      </c>
      <c r="I48">
        <f ca="1">RAND()</f>
        <v>0.20143044422541501</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Equip4302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194</v>
      </c>
      <c r="W48">
        <v>1</v>
      </c>
      <c r="X48" t="s">
        <v>126</v>
      </c>
      <c r="Z48">
        <v>800</v>
      </c>
      <c r="AA48" t="str">
        <f ca="1">IF(ISBLANK(AB48),"",
VLOOKUP(AB48,OFFSET(INDIRECT("$A:$B"),0,MATCH(AB$1&amp;"_Verify",INDIRECT("$1:$1"),0)-1),2,0)
)</f>
        <v>uph</v>
      </c>
      <c r="AB48" t="s">
        <v>91</v>
      </c>
      <c r="AC48">
        <v>78754</v>
      </c>
      <c r="AD48">
        <v>13</v>
      </c>
      <c r="AE48" t="s">
        <v>482</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0.23070230606305986</v>
      </c>
      <c r="E49">
        <f ca="1">RAND()</f>
        <v>0.65841293682011759</v>
      </c>
      <c r="F49">
        <f ca="1">RAND()</f>
        <v>0.69772265982356996</v>
      </c>
      <c r="G49">
        <f ca="1">RAND()</f>
        <v>0.55633355665570305</v>
      </c>
      <c r="H49">
        <f ca="1">RAND()</f>
        <v>0.27242905269545314</v>
      </c>
      <c r="I49">
        <f ca="1">RAND()</f>
        <v>0.70644199074393133</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Equip7301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22700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252</v>
      </c>
      <c r="W49">
        <v>1</v>
      </c>
      <c r="X49" t="s">
        <v>126</v>
      </c>
      <c r="Z49">
        <v>700</v>
      </c>
      <c r="AA49" t="str">
        <f ca="1">IF(ISBLANK(AB49),"",
VLOOKUP(AB49,OFFSET(INDIRECT("$A:$B"),0,MATCH(AB$1&amp;"_Verify",INDIRECT("$1:$1"),0)-1),2,0)
)</f>
        <v>fe</v>
      </c>
      <c r="AB49" t="s">
        <v>82</v>
      </c>
      <c r="AC49" t="s">
        <v>486</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빅 바디</v>
      </c>
      <c r="AL49">
        <v>1</v>
      </c>
      <c r="AM49" t="str">
        <f ca="1">IF(ROW()=2,AN49,OFFSET(AM49,-1,0)&amp;IF(LEN(AN49)=0,"",","&amp;AN49))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{"dy":5,"sl":7,"tp":"fe","vl":"Equip6101","cn":1,"pt":"GO","pr":3800}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0.31049873126026295</v>
      </c>
      <c r="E50">
        <f ca="1">RAND()</f>
        <v>0.61092732156770213</v>
      </c>
      <c r="F50">
        <f ca="1">RAND()</f>
        <v>0.4112680268303468</v>
      </c>
      <c r="G50">
        <f ca="1">RAND()</f>
        <v>0.8804516262137021</v>
      </c>
      <c r="H50">
        <f ca="1">RAND()</f>
        <v>0.56079540791236981</v>
      </c>
      <c r="I50">
        <f ca="1">RAND()</f>
        <v>0.83927217770976881</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0.49844442858121041</v>
      </c>
      <c r="E51">
        <f ca="1">RAND()</f>
        <v>0.67157947761495551</v>
      </c>
      <c r="F51">
        <f ca="1">RAND()</f>
        <v>0.43169023398737971</v>
      </c>
      <c r="G51">
        <f ca="1">RAND()</f>
        <v>0.12040129617463946</v>
      </c>
      <c r="H51">
        <f ca="1">RAND()</f>
        <v>0.27824475131865023</v>
      </c>
      <c r="I51">
        <f ca="1">RAND()</f>
        <v>0.4904048136093756</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0.92939004462933905</v>
      </c>
      <c r="E52">
        <f ca="1">RAND()</f>
        <v>0.47827298742793189</v>
      </c>
      <c r="F52">
        <f ca="1">RAND()</f>
        <v>0.95629688316547146</v>
      </c>
      <c r="G52">
        <f ca="1">RAND()</f>
        <v>0.44641411746718507</v>
      </c>
      <c r="H52">
        <f ca="1">RAND()</f>
        <v>0.52034387083960654</v>
      </c>
      <c r="I52">
        <f ca="1">RAND()</f>
        <v>0.76349942597352716</v>
      </c>
      <c r="M52" t="str">
        <f ca="1">IF(LEN(J52)&lt;&gt;0,J52,VLOOKUP(D52+$B52,$BJ:$BK,MATCH($BK$1,$BJ$1:$BK$1,0),1))</f>
        <v>캐릭터 상자 일반등급</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삭제</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29</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130</v>
      </c>
      <c r="Z52">
        <v>29</v>
      </c>
      <c r="AA52" t="str">
        <f ca="1">IF(ISBLANK(AB52),"",
VLOOKUP(AB52,OFFSET(INDIRECT("$A:$B"),0,MATCH(AB$1&amp;"_Verify",INDIRECT("$1:$1"),0)-1),2,0)
)</f>
        <v>upn</v>
      </c>
      <c r="AB52" t="s">
        <v>92</v>
      </c>
      <c r="AC52">
        <v>14549</v>
      </c>
      <c r="AD52">
        <v>5</v>
      </c>
      <c r="AE52" t="s">
        <v>126</v>
      </c>
      <c r="AG52">
        <v>1500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{"dy":6,"sl":0,"tp":"upn","vl":"14549","cn":5,"pt":"GO","pr":1500}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0.69749915813119356</v>
      </c>
      <c r="E53">
        <f ca="1">RAND()</f>
        <v>0.25472133130358143</v>
      </c>
      <c r="F53">
        <f ca="1">RAND()</f>
        <v>0.63164598615377832</v>
      </c>
      <c r="G53">
        <f ca="1">RAND()</f>
        <v>0.85439761454945362</v>
      </c>
      <c r="H53">
        <f ca="1">RAND()</f>
        <v>0.15249742802583677</v>
      </c>
      <c r="I53">
        <f ca="1">RAND()</f>
        <v>0.55306972302103841</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Equip2101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1300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196</v>
      </c>
      <c r="W53">
        <v>1</v>
      </c>
      <c r="X53" t="s">
        <v>126</v>
      </c>
      <c r="Z53">
        <v>7000</v>
      </c>
      <c r="AA53" t="str">
        <f ca="1">IF(ISBLANK(AB53),"",
VLOOKUP(AB53,OFFSET(INDIRECT("$A:$B"),0,MATCH(AB$1&amp;"_Verify",INDIRECT("$1:$1"),0)-1),2,0)
)</f>
        <v>fe</v>
      </c>
      <c r="AB53" t="s">
        <v>82</v>
      </c>
      <c r="AC53" t="s">
        <v>205</v>
      </c>
      <c r="AD53">
        <v>1</v>
      </c>
      <c r="AE53" t="s">
        <v>130</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잔혹한 지배자</v>
      </c>
      <c r="AL53">
        <v>1</v>
      </c>
      <c r="AM53" t="str">
        <f ca="1">IF(ROW()=2,AN53,OFFSET(AM53,-1,0)&amp;IF(LEN(AN53)=0,"",","&amp;AN53))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{"dy":6,"sl":1,"tp":"fe","vl":"Equip4201","cn":1,"pt":"DI","pr":4}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0.62750390265422473</v>
      </c>
      <c r="E54">
        <f ca="1">RAND()</f>
        <v>0.15392269879917364</v>
      </c>
      <c r="F54">
        <f ca="1">RAND()</f>
        <v>4.4240139820912128E-2</v>
      </c>
      <c r="G54">
        <f ca="1">RAND()</f>
        <v>0.51844887564380659</v>
      </c>
      <c r="H54">
        <f ca="1">RAND()</f>
        <v>0.19855904683663628</v>
      </c>
      <c r="I54">
        <f ca="1">RAND()</f>
        <v>0.73443090435850755</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15392</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126</v>
      </c>
      <c r="Z54">
        <v>900</v>
      </c>
      <c r="AA54" t="str">
        <f ca="1">IF(ISBLANK(AB54),"",
VLOOKUP(AB54,OFFSET(INDIRECT("$A:$B"),0,MATCH(AB$1&amp;"_Verify",INDIRECT("$1:$1"),0)-1),2,0)
)</f>
        <v>fe</v>
      </c>
      <c r="AB54" t="s">
        <v>82</v>
      </c>
      <c r="AC54" t="s">
        <v>206</v>
      </c>
      <c r="AD54">
        <v>1</v>
      </c>
      <c r="AE54" t="s">
        <v>487</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0.66161106132513781</v>
      </c>
      <c r="E55">
        <f ca="1">RAND()</f>
        <v>0.67433131051704853</v>
      </c>
      <c r="F55">
        <f ca="1">RAND()</f>
        <v>0.98837552916296834</v>
      </c>
      <c r="G55">
        <f ca="1">RAND()</f>
        <v>0.33207336229079432</v>
      </c>
      <c r="H55">
        <f ca="1">RAND()</f>
        <v>0.64006235458451177</v>
      </c>
      <c r="I55">
        <f ca="1">RAND()</f>
        <v>0.65151111341874401</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67433</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3300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126</v>
      </c>
      <c r="Z55">
        <v>900</v>
      </c>
      <c r="AA55" t="str">
        <f ca="1">IF(ISBLANK(AB55),"",
VLOOKUP(AB55,OFFSET(INDIRECT("$A:$B"),0,MATCH(AB$1&amp;"_Verify",INDIRECT("$1:$1"),0)-1),2,0)
)</f>
        <v>upn</v>
      </c>
      <c r="AB55" t="s">
        <v>92</v>
      </c>
      <c r="AC55">
        <v>6437</v>
      </c>
      <c r="AD55">
        <v>14</v>
      </c>
      <c r="AE55" t="s">
        <v>126</v>
      </c>
      <c r="AG55">
        <v>4200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v>
      </c>
      <c r="AN55" t="str">
        <f ca="1">IF(AL55&lt;&gt;1,"",
"{"""&amp;A$1&amp;""":"&amp;A55
&amp;","""&amp;B$1&amp;""":"&amp;B55
&amp;IF(LEN(AA55)=0,"",","""&amp;AA$1&amp;""":"""&amp;AA55&amp;"""")
&amp;IF(LEN(AC55)=0,"",","""&amp;AC$1&amp;""":"""&amp;AC55&amp;"""")
&amp;IF(LEN(AD55)=0,"",","""&amp;AD$1&amp;""":"&amp;AD55)
&amp;IF(LEN(AE55)=0,"",","""&amp;AE$1&amp;""":"""&amp;AE55&amp;"""")
&amp;IF(LEN(AF55)=0,"",","""&amp;AF$1&amp;""":"&amp;AF55)
&amp;IF(LEN(AG55)=0,"",","""&amp;AG$1&amp;""":"&amp;AG55)&amp;"}")</f>
        <v>{"dy":6,"sl":3,"tp":"upn","vl":"6437","cn":14,"pt":"GO","pr":4200}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0.43417672977937305</v>
      </c>
      <c r="E56">
        <f ca="1">RAND()</f>
        <v>0.74584737351306896</v>
      </c>
      <c r="F56">
        <f ca="1">RAND()</f>
        <v>0.41823480093551835</v>
      </c>
      <c r="G56">
        <f ca="1">RAND()</f>
        <v>0.71917577712557523</v>
      </c>
      <c r="H56">
        <f ca="1">RAND()</f>
        <v>0.98577494699705326</v>
      </c>
      <c r="I56">
        <f ca="1">RAND()</f>
        <v>0.636744492643184</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74584</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11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3300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126</v>
      </c>
      <c r="Z56">
        <v>1400</v>
      </c>
      <c r="AA56" t="str">
        <f ca="1">IF(ISBLANK(AB56),"",
VLOOKUP(AB56,OFFSET(INDIRECT("$A:$B"),0,MATCH(AB$1&amp;"_Verify",INDIRECT("$1:$1"),0)-1),2,0)
)</f>
        <v>fe</v>
      </c>
      <c r="AB56" t="s">
        <v>82</v>
      </c>
      <c r="AC56" t="s">
        <v>488</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노장의 친구</v>
      </c>
      <c r="AL56">
        <v>1</v>
      </c>
      <c r="AM56" t="str">
        <f ca="1">IF(ROW()=2,AN56,OFFSET(AM56,-1,0)&amp;IF(LEN(AN56)=0,"",","&amp;AN56))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0.69982783440738638</v>
      </c>
      <c r="E57">
        <f ca="1">RAND()</f>
        <v>0.53382605540932371</v>
      </c>
      <c r="F57">
        <f ca="1">RAND()</f>
        <v>0.93239918430830571</v>
      </c>
      <c r="G57">
        <f ca="1">RAND()</f>
        <v>0.77756392598932456</v>
      </c>
      <c r="H57">
        <f ca="1">RAND()</f>
        <v>0.74654291444757859</v>
      </c>
      <c r="I57">
        <f ca="1">RAND()</f>
        <v>0.39143784719550068</v>
      </c>
      <c r="M57" t="str">
        <f ca="1">IF(LEN(J57)&lt;&gt;0,J57,VLOOKUP(D57+$B57,$BJ:$BK,MATCH($BK$1,$BJ$1:$BK$1,0),1))</f>
        <v>안 지정 캐릭터 PP 영웅등급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53382</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9</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2700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126</v>
      </c>
      <c r="Z57">
        <v>1200</v>
      </c>
      <c r="AA57" t="str">
        <f ca="1">IF(ISBLANK(AB57),"",
VLOOKUP(AB57,OFFSET(INDIRECT("$A:$B"),0,MATCH(AB$1&amp;"_Verify",INDIRECT("$1:$1"),0)-1),2,0)
)</f>
        <v>fe</v>
      </c>
      <c r="AB57" t="s">
        <v>82</v>
      </c>
      <c r="AC57" t="s">
        <v>491</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전투마법사의 지팡이</v>
      </c>
      <c r="AL57">
        <v>1</v>
      </c>
      <c r="AM57" t="str">
        <f ca="1">IF(ROW()=2,AN57,OFFSET(AM57,-1,0)&amp;IF(LEN(AN57)=0,"",","&amp;AN57))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{"dy":6,"sl":5,"tp":"fe","vl":"Equip3301","cn":1,"pt":"GO","pr":7200}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0.32502094644202917</v>
      </c>
      <c r="E58">
        <f ca="1">RAND()</f>
        <v>0.53839140465223456</v>
      </c>
      <c r="F58">
        <f ca="1">RAND()</f>
        <v>0.48036422423611658</v>
      </c>
      <c r="G58">
        <f ca="1">RAND()</f>
        <v>7.9089076898339772E-2</v>
      </c>
      <c r="H58">
        <f ca="1">RAND()</f>
        <v>0.71521725865690988</v>
      </c>
      <c r="I58">
        <f ca="1">RAND()</f>
        <v>0.74118944594218916</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Equip6101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3700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254</v>
      </c>
      <c r="W58">
        <v>1</v>
      </c>
      <c r="X58" t="s">
        <v>126</v>
      </c>
      <c r="Z58">
        <v>7200</v>
      </c>
      <c r="AA58" t="str">
        <f ca="1">IF(ISBLANK(AB58),"",
VLOOKUP(AB58,OFFSET(INDIRECT("$A:$B"),0,MATCH(AB$1&amp;"_Verify",INDIRECT("$1:$1"),0)-1),2,0)
)</f>
        <v>uph</v>
      </c>
      <c r="AB58" t="s">
        <v>91</v>
      </c>
      <c r="AC58">
        <v>88038</v>
      </c>
      <c r="AD58">
        <v>7</v>
      </c>
      <c r="AE58" t="s">
        <v>126</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{"dy":6,"sl":6,"tp":"uph","vl":"88038","cn":7,"pt":"GO","pr":2100}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0.40135617167752047</v>
      </c>
      <c r="E59">
        <f ca="1">RAND()</f>
        <v>0.40464816559374717</v>
      </c>
      <c r="F59">
        <f ca="1">RAND()</f>
        <v>0.42668181507821867</v>
      </c>
      <c r="G59">
        <f ca="1">RAND()</f>
        <v>0.69316608896678789</v>
      </c>
      <c r="H59">
        <f ca="1">RAND()</f>
        <v>0.60820078709452674</v>
      </c>
      <c r="I59">
        <f ca="1">RAND()</f>
        <v>0.43886805082006752</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Equip4301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7400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189</v>
      </c>
      <c r="W59">
        <v>1</v>
      </c>
      <c r="X59" t="s">
        <v>126</v>
      </c>
      <c r="Z59">
        <v>7700</v>
      </c>
      <c r="AA59" t="str">
        <f ca="1">IF(ISBLANK(AB59),"",
VLOOKUP(AB59,OFFSET(INDIRECT("$A:$B"),0,MATCH(AB$1&amp;"_Verify",INDIRECT("$1:$1"),0)-1),2,0)
)</f>
        <v>fe</v>
      </c>
      <c r="AB59" t="s">
        <v>82</v>
      </c>
      <c r="AC59" t="s">
        <v>489</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0.94483902438013456</v>
      </c>
      <c r="E60">
        <f ca="1">RAND()</f>
        <v>0.50291088548480833</v>
      </c>
      <c r="F60">
        <f ca="1">RAND()</f>
        <v>0.73873104794474487</v>
      </c>
      <c r="G60">
        <f ca="1">RAND()</f>
        <v>0.16547027536556635</v>
      </c>
      <c r="H60">
        <f ca="1">RAND()</f>
        <v>1.6481421484963787E-2</v>
      </c>
      <c r="I60">
        <f ca="1">RAND()</f>
        <v>0.68789579625064057</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0.30423531579232133</v>
      </c>
      <c r="E61">
        <f ca="1">RAND()</f>
        <v>0.79059337889898784</v>
      </c>
      <c r="F61">
        <f ca="1">RAND()</f>
        <v>0.30550724449741595</v>
      </c>
      <c r="G61">
        <f ca="1">RAND()</f>
        <v>0.40523802504843942</v>
      </c>
      <c r="H61">
        <f ca="1">RAND()</f>
        <v>0.11654542429101133</v>
      </c>
      <c r="I61">
        <f ca="1">RAND()</f>
        <v>0.42393300361041975</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0.31862155252308799</v>
      </c>
      <c r="E62">
        <f ca="1">RAND()</f>
        <v>0.84608979273181995</v>
      </c>
      <c r="F62">
        <f ca="1">RAND()</f>
        <v>0.23053822458846585</v>
      </c>
      <c r="G62">
        <f ca="1">RAND()</f>
        <v>0.80130802070031049</v>
      </c>
      <c r="H62">
        <f ca="1">RAND()</f>
        <v>0.56106940050452303</v>
      </c>
      <c r="I62">
        <f ca="1">RAND()</f>
        <v>0.47581476096974007</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Equip7202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9400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201</v>
      </c>
      <c r="W62">
        <v>1</v>
      </c>
      <c r="X62" t="s">
        <v>130</v>
      </c>
      <c r="Z62">
        <v>5</v>
      </c>
      <c r="AA62" t="str">
        <f ca="1">IF(ISBLANK(AB62),"",
VLOOKUP(AB62,OFFSET(INDIRECT("$A:$B"),0,MATCH(AB$1&amp;"_Verify",INDIRECT("$1:$1"),0)-1),2,0)
)</f>
        <v>fe</v>
      </c>
      <c r="AB62" t="s">
        <v>82</v>
      </c>
      <c r="AC62" t="s">
        <v>492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아주르 스트라이프</v>
      </c>
      <c r="AL62">
        <v>1</v>
      </c>
      <c r="AM62" t="str">
        <f ca="1">IF(ROW()=2,AN62,OFFSET(AM62,-1,0)&amp;IF(LEN(AN62)=0,"",","&amp;AN62))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{"dy":7,"sl":0,"tp":"fe","vl":"Equip1202","cn":1,"pt":"DI","pr":5}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0.63474352292904035</v>
      </c>
      <c r="E63">
        <f ca="1">RAND()</f>
        <v>0.65647079006934972</v>
      </c>
      <c r="F63">
        <f ca="1">RAND()</f>
        <v>0.58388995259726006</v>
      </c>
      <c r="G63">
        <f ca="1">RAND()</f>
        <v>0.32883326392408119</v>
      </c>
      <c r="H63">
        <f ca="1">RAND()</f>
        <v>0.78073638177407956</v>
      </c>
      <c r="I63">
        <f ca="1">RAND()</f>
        <v>0.11132789963036216</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Equip5302</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112</v>
      </c>
      <c r="W63">
        <v>1</v>
      </c>
      <c r="X63" t="s">
        <v>126</v>
      </c>
      <c r="Z63">
        <v>800</v>
      </c>
      <c r="AA63" t="str">
        <f ca="1">IF(ISBLANK(AB63),"",
VLOOKUP(AB63,OFFSET(INDIRECT("$A:$B"),0,MATCH(AB$1&amp;"_Verify",INDIRECT("$1:$1"),0)-1),2,0)
)</f>
        <v>upn</v>
      </c>
      <c r="AB63" t="s">
        <v>92</v>
      </c>
      <c r="AC63">
        <v>31576</v>
      </c>
      <c r="AD63">
        <v>6</v>
      </c>
      <c r="AE63" t="s">
        <v>126</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0.22766903429448315</v>
      </c>
      <c r="E64">
        <f ca="1">RAND()</f>
        <v>0.49048109729595168</v>
      </c>
      <c r="F64">
        <f ca="1">RAND()</f>
        <v>0.38736657571337396</v>
      </c>
      <c r="G64">
        <f ca="1">RAND()</f>
        <v>0.11062111349593151</v>
      </c>
      <c r="H64">
        <f ca="1">RAND()</f>
        <v>0.13821685271728479</v>
      </c>
      <c r="I64">
        <f ca="1">RAND()</f>
        <v>0.57171595636699257</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49048</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8</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2400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126</v>
      </c>
      <c r="Z64">
        <v>1000</v>
      </c>
      <c r="AA64" t="str">
        <f ca="1">IF(ISBLANK(AB64),"",
VLOOKUP(AB64,OFFSET(INDIRECT("$A:$B"),0,MATCH(AB$1&amp;"_Verify",INDIRECT("$1:$1"),0)-1),2,0)
)</f>
        <v>uph</v>
      </c>
      <c r="AB64" t="s">
        <v>91</v>
      </c>
      <c r="AC64">
        <v>94367</v>
      </c>
      <c r="AD64">
        <v>14</v>
      </c>
      <c r="AE64" t="s">
        <v>302</v>
      </c>
      <c r="AG64">
        <v>4</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v>
      </c>
      <c r="AN64" t="str">
        <f ca="1">IF(AL64&lt;&gt;1,"",
"{"""&amp;A$1&amp;""":"&amp;A64
&amp;","""&amp;B$1&amp;""":"&amp;B64
&amp;IF(LEN(AA64)=0,"",","""&amp;AA$1&amp;""":"""&amp;AA64&amp;"""")
&amp;IF(LEN(AC64)=0,"",","""&amp;AC$1&amp;""":"""&amp;AC64&amp;"""")
&amp;IF(LEN(AD64)=0,"",","""&amp;AD$1&amp;""":"&amp;AD64)
&amp;IF(LEN(AE64)=0,"",","""&amp;AE$1&amp;""":"""&amp;AE64&amp;"""")
&amp;IF(LEN(AF64)=0,"",","""&amp;AF$1&amp;""":"&amp;AF64)
&amp;IF(LEN(AG64)=0,"",","""&amp;AG$1&amp;""":"&amp;AG64)&amp;"}")</f>
        <v>{"dy":7,"sl":2,"tp":"uph","vl":"94367","cn":14,"pt":"DI","pr":4}</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0.10475041240437988</v>
      </c>
      <c r="E65">
        <f ca="1">RAND()</f>
        <v>0.89563169979147617</v>
      </c>
      <c r="F65">
        <f ca="1">RAND()</f>
        <v>0.3459770564365271</v>
      </c>
      <c r="G65">
        <f ca="1">RAND()</f>
        <v>0.36839206101843736</v>
      </c>
      <c r="H65">
        <f ca="1">RAND()</f>
        <v>0.35413611390686961</v>
      </c>
      <c r="I65">
        <f ca="1">RAND()</f>
        <v>0.52882078217326711</v>
      </c>
      <c r="M65" t="str">
        <f ca="1">IF(LEN(J65)&lt;&gt;0,J65,VLOOKUP(D65+$B65,$BJ:$BK,MATCH($BK$1,$BJ$1:$BK$1,0),1))</f>
        <v>안 지정 캐릭터 PP 영웅등급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89563</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126</v>
      </c>
      <c r="Z65">
        <v>1000</v>
      </c>
      <c r="AA65" t="str">
        <f ca="1">IF(ISBLANK(AB65),"",
VLOOKUP(AB65,OFFSET(INDIRECT("$A:$B"),0,MATCH(AB$1&amp;"_Verify",INDIRECT("$1:$1"),0)-1),2,0)
)</f>
        <v>fe</v>
      </c>
      <c r="AB65" t="s">
        <v>82</v>
      </c>
      <c r="AC65" t="s">
        <v>494</v>
      </c>
      <c r="AD65">
        <v>1</v>
      </c>
      <c r="AE65" t="s">
        <v>126</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1.1632694467987648E-2</v>
      </c>
      <c r="E66">
        <f ca="1">RAND()</f>
        <v>0.52657670464776607</v>
      </c>
      <c r="F66">
        <f ca="1">RAND()</f>
        <v>0.17710682938575129</v>
      </c>
      <c r="G66">
        <f ca="1">RAND()</f>
        <v>0.67642183358991192</v>
      </c>
      <c r="H66">
        <f ca="1">RAND()</f>
        <v>0.44224324457079056</v>
      </c>
      <c r="I66">
        <f ca="1">RAND()</f>
        <v>0.70301068385931453</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52657</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9</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2700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126</v>
      </c>
      <c r="Z66">
        <v>1400</v>
      </c>
      <c r="AA66" t="str">
        <f ca="1">IF(ISBLANK(AB66),"",
VLOOKUP(AB66,OFFSET(INDIRECT("$A:$B"),0,MATCH(AB$1&amp;"_Verify",INDIRECT("$1:$1"),0)-1),2,0)
)</f>
        <v>fe</v>
      </c>
      <c r="AB66" t="s">
        <v>82</v>
      </c>
      <c r="AC66" t="s">
        <v>496</v>
      </c>
      <c r="AD66">
        <v>1</v>
      </c>
      <c r="AE66" t="s">
        <v>126</v>
      </c>
      <c r="AG66">
        <v>600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피의 착즙기</v>
      </c>
      <c r="AL66">
        <v>1</v>
      </c>
      <c r="AM66" t="str">
        <f ca="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{"dy":7,"sl":4,"tp":"fe","vl":"Equip4002","cn":1,"pt":"GO","pr":600}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2.4921329153540173E-2</v>
      </c>
      <c r="E67">
        <f ca="1">RAND()</f>
        <v>0.61886560413604308</v>
      </c>
      <c r="F67">
        <f ca="1">RAND()</f>
        <v>0.24137949730701458</v>
      </c>
      <c r="G67">
        <f ca="1">RAND()</f>
        <v>0.38340657230372099</v>
      </c>
      <c r="H67">
        <f ca="1">RAND()</f>
        <v>0.17126556219370925</v>
      </c>
      <c r="I67">
        <f ca="1">RAND()</f>
        <v>7.9197614979201747E-3</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Equip5201</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2500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253</v>
      </c>
      <c r="W67">
        <v>1</v>
      </c>
      <c r="X67" t="s">
        <v>126</v>
      </c>
      <c r="Z67">
        <v>600</v>
      </c>
      <c r="AA67" t="str">
        <f ca="1">IF(ISBLANK(AB67),"",
VLOOKUP(AB67,OFFSET(INDIRECT("$A:$B"),0,MATCH(AB$1&amp;"_Verify",INDIRECT("$1:$1"),0)-1),2,0)
)</f>
        <v>fe</v>
      </c>
      <c r="AB67" t="s">
        <v>82</v>
      </c>
      <c r="AC67" t="s">
        <v>495</v>
      </c>
      <c r="AD67">
        <v>1</v>
      </c>
      <c r="AE67" t="s">
        <v>126</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0.32935756363192759</v>
      </c>
      <c r="E68">
        <f ca="1">RAND()</f>
        <v>2.4945927380801258E-2</v>
      </c>
      <c r="F68">
        <f ca="1">RAND()</f>
        <v>0.99691882427942957</v>
      </c>
      <c r="G68">
        <f ca="1">RAND()</f>
        <v>0.47169045116326724</v>
      </c>
      <c r="H68">
        <f ca="1">RAND()</f>
        <v>0.99845224390312992</v>
      </c>
      <c r="I68">
        <f ca="1">RAND()</f>
        <v>0.40965619805842424</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Equip0101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1200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254</v>
      </c>
      <c r="W68">
        <v>1</v>
      </c>
      <c r="X68" t="s">
        <v>126</v>
      </c>
      <c r="Z68">
        <v>7600</v>
      </c>
      <c r="AA68" t="str">
        <f ca="1">IF(ISBLANK(AB68),"",
VLOOKUP(AB68,OFFSET(INDIRECT("$A:$B"),0,MATCH(AB$1&amp;"_Verify",INDIRECT("$1:$1"),0)-1),2,0)
)</f>
        <v>fe</v>
      </c>
      <c r="AB68" t="s">
        <v>82</v>
      </c>
      <c r="AC68" t="s">
        <v>497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0.12023561777163838</v>
      </c>
      <c r="E69">
        <f ca="1">RAND()</f>
        <v>0.50684003980143633</v>
      </c>
      <c r="F69">
        <f ca="1">RAND()</f>
        <v>0.35012676935477505</v>
      </c>
      <c r="G69">
        <f ca="1">RAND()</f>
        <v>0.72864231250109057</v>
      </c>
      <c r="H69">
        <f ca="1">RAND()</f>
        <v>0.45092998282077679</v>
      </c>
      <c r="I69">
        <f ca="1">RAND()</f>
        <v>0.21897340829846801</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Equip6001</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1800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180</v>
      </c>
      <c r="W69">
        <v>1</v>
      </c>
      <c r="X69" t="s">
        <v>126</v>
      </c>
      <c r="Z69">
        <v>700</v>
      </c>
      <c r="AA69" t="str">
        <f ca="1">IF(ISBLANK(AB69),"",
VLOOKUP(AB69,OFFSET(INDIRECT("$A:$B"),0,MATCH(AB$1&amp;"_Verify",INDIRECT("$1:$1"),0)-1),2,0)
)</f>
        <v>uph</v>
      </c>
      <c r="AB69" t="s">
        <v>91</v>
      </c>
      <c r="AC69">
        <v>20128</v>
      </c>
      <c r="AD69">
        <v>9</v>
      </c>
      <c r="AE69" t="s">
        <v>126</v>
      </c>
      <c r="AG69">
        <v>2700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{"dy":7,"sl":7,"tp":"uph","vl":"20128","cn":9,"pt":"GO","pr":2700}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0.69114035784275685</v>
      </c>
      <c r="E70">
        <f ca="1">RAND()</f>
        <v>0.88687506610209332</v>
      </c>
      <c r="F70">
        <f ca="1">RAND()</f>
        <v>0.37653040130522575</v>
      </c>
      <c r="G70">
        <f ca="1">RAND()</f>
        <v>0.99534404086143502</v>
      </c>
      <c r="H70">
        <f ca="1">RAND()</f>
        <v>0.12084101946038839</v>
      </c>
      <c r="I70">
        <f ca="1">RAND()</f>
        <v>0.57369343727400535</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0.14055641928362972</v>
      </c>
      <c r="E71">
        <f ca="1">RAND()</f>
        <v>0.12360658712163464</v>
      </c>
      <c r="F71">
        <f ca="1">RAND()</f>
        <v>0.9967092490379279</v>
      </c>
      <c r="G71">
        <f ca="1">RAND()</f>
        <v>0.78447833705065451</v>
      </c>
      <c r="H71">
        <f ca="1">RAND()</f>
        <v>0.30264120824046492</v>
      </c>
      <c r="I71">
        <f ca="1">RAND()</f>
        <v>0.4474614138768388</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0.34767431734393306</v>
      </c>
      <c r="E72">
        <f ca="1">RAND()</f>
        <v>0.69538489425307282</v>
      </c>
      <c r="F72">
        <f ca="1">RAND()</f>
        <v>0.21909994976812841</v>
      </c>
      <c r="G72">
        <f ca="1">RAND()</f>
        <v>0.28810427707222419</v>
      </c>
      <c r="H72">
        <f ca="1">RAND()</f>
        <v>0.22432808189648901</v>
      </c>
      <c r="I72">
        <f ca="1">RAND()</f>
        <v>0.66788360234975963</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Equip6101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3700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261</v>
      </c>
      <c r="W72">
        <v>1</v>
      </c>
      <c r="X72" t="s">
        <v>130</v>
      </c>
      <c r="Z72">
        <v>11</v>
      </c>
      <c r="AA72" t="str">
        <f ca="1">IF(ISBLANK(AB72),"",
VLOOKUP(AB72,OFFSET(INDIRECT("$A:$B"),0,MATCH(AB$1&amp;"_Verify",INDIRECT("$1:$1"),0)-1),2,0)
)</f>
        <v>upn</v>
      </c>
      <c r="AB72" t="s">
        <v>92</v>
      </c>
      <c r="AC72">
        <v>38090</v>
      </c>
      <c r="AD72">
        <v>7</v>
      </c>
      <c r="AE72" t="s">
        <v>487</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{"dy":8,"sl":0,"tp":"upn","vl":"38090","cn":7,"pt":"GO","pr":2100}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0.25885452690831756</v>
      </c>
      <c r="E73">
        <f ca="1">RAND()</f>
        <v>0.73240896197620575</v>
      </c>
      <c r="F73">
        <f ca="1">RAND()</f>
        <v>0.24492763044241816</v>
      </c>
      <c r="G73">
        <f ca="1">RAND()</f>
        <v>0.22249858819697377</v>
      </c>
      <c r="H73">
        <f ca="1">RAND()</f>
        <v>1.171986590837959E-2</v>
      </c>
      <c r="I73">
        <f ca="1">RAND()</f>
        <v>0.54627835959029925</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Equip6201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15</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243</v>
      </c>
      <c r="W73">
        <v>1</v>
      </c>
      <c r="X73" t="s">
        <v>126</v>
      </c>
      <c r="Z73">
        <v>7000</v>
      </c>
      <c r="AA73" t="str">
        <f ca="1">IF(ISBLANK(AB73),"",
VLOOKUP(AB73,OFFSET(INDIRECT("$A:$B"),0,MATCH(AB$1&amp;"_Verify",INDIRECT("$1:$1"),0)-1),2,0)
)</f>
        <v>fe</v>
      </c>
      <c r="AB73" t="s">
        <v>82</v>
      </c>
      <c r="AC73" t="s">
        <v>490</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0.45847002378757817</v>
      </c>
      <c r="E74">
        <f ca="1">RAND()</f>
        <v>0.59856690958798242</v>
      </c>
      <c r="F74">
        <f ca="1">RAND()</f>
        <v>0.63813235851713446</v>
      </c>
      <c r="G74">
        <f ca="1">RAND()</f>
        <v>8.7891968793087694E-2</v>
      </c>
      <c r="H74">
        <f ca="1">RAND()</f>
        <v>9.165194050786607E-2</v>
      </c>
      <c r="I74">
        <f ca="1">RAND()</f>
        <v>0.27235754722002858</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59856</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10</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3000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126</v>
      </c>
      <c r="Z74">
        <v>900</v>
      </c>
      <c r="AA74" t="str">
        <f ca="1">IF(ISBLANK(AB74),"",
VLOOKUP(AB74,OFFSET(INDIRECT("$A:$B"),0,MATCH(AB$1&amp;"_Verify",INDIRECT("$1:$1"),0)-1),2,0)
)</f>
        <v>fe</v>
      </c>
      <c r="AB74" t="s">
        <v>82</v>
      </c>
      <c r="AC74" t="s">
        <v>493</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용사의 단검</v>
      </c>
      <c r="AL74">
        <v>1</v>
      </c>
      <c r="AM74" t="str">
        <f ca="1">IF(ROW()=2,AN74,OFFSET(AM74,-1,0)&amp;IF(LEN(AN74)=0,"",","&amp;AN74))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{"dy":8,"sl":2,"tp":"fe","vl":"Equip1001","cn":1,"pt":"GO","pr":600}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0.18443473094662943</v>
      </c>
      <c r="E75">
        <f ca="1">RAND()</f>
        <v>0.63068166098851686</v>
      </c>
      <c r="F75">
        <f ca="1">RAND()</f>
        <v>0.62842999339803562</v>
      </c>
      <c r="G75">
        <f ca="1">RAND()</f>
        <v>0.97608734512633377</v>
      </c>
      <c r="H75">
        <f ca="1">RAND()</f>
        <v>0.18888702508246191</v>
      </c>
      <c r="I75">
        <f ca="1">RAND()</f>
        <v>0.50967132717829744</v>
      </c>
      <c r="M75" t="str">
        <f ca="1">IF(LEN(J75)&lt;&gt;0,J75,VLOOKUP(D75+$B75,$BJ:$BK,MATCH($BK$1,$BJ$1:$BK$1,0),1))</f>
        <v>안 지정 캐릭터 PP 영웅등급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63068</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126</v>
      </c>
      <c r="Z75">
        <v>1100</v>
      </c>
      <c r="AA75" t="str">
        <f ca="1">IF(ISBLANK(AB75),"",
VLOOKUP(AB75,OFFSET(INDIRECT("$A:$B"),0,MATCH(AB$1&amp;"_Verify",INDIRECT("$1:$1"),0)-1),2,0)
)</f>
        <v>fe</v>
      </c>
      <c r="AB75" t="s">
        <v>82</v>
      </c>
      <c r="AC75" t="s">
        <v>483</v>
      </c>
      <c r="AD75">
        <v>1</v>
      </c>
      <c r="AE75" t="s">
        <v>130</v>
      </c>
      <c r="AF75">
        <v>193</v>
      </c>
      <c r="AG75">
        <v>79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유물 약탈자</v>
      </c>
      <c r="AL75">
        <v>1</v>
      </c>
      <c r="AM75" t="str">
        <f ca="1">IF(ROW()=2,AN75,OFFSET(AM75,-1,0)&amp;IF(LEN(AN75)=0,"",","&amp;AN75))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v>
      </c>
      <c r="AN75" t="str">
        <f ca="1">IF(AL75&lt;&gt;1,"",
"{"""&amp;A$1&amp;""":"&amp;A75
&amp;","""&amp;B$1&amp;""":"&amp;B75
&amp;IF(LEN(AA75)=0,"",","""&amp;AA$1&amp;""":"""&amp;AA75&amp;"""")
&amp;IF(LEN(AC75)=0,"",","""&amp;AC$1&amp;""":"""&amp;AC75&amp;"""")
&amp;IF(LEN(AD75)=0,"",","""&amp;AD$1&amp;""":"&amp;AD75)
&amp;IF(LEN(AE75)=0,"",","""&amp;AE$1&amp;""":"""&amp;AE75&amp;"""")
&amp;IF(LEN(AF75)=0,"",","""&amp;AF$1&amp;""":"&amp;AF75)
&amp;IF(LEN(AG75)=0,"",","""&amp;AG$1&amp;""":"&amp;AG75)&amp;"}")</f>
        <v>{"dy":8,"sl":3,"tp":"fe","vl":"Equip0402","cn":1,"pt":"DI","pp":193,"pr":79}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0.70226419499778658</v>
      </c>
      <c r="E76">
        <f ca="1">RAND()</f>
        <v>7.7762107979020278E-3</v>
      </c>
      <c r="F76">
        <f ca="1">RAND()</f>
        <v>2.8042122110229051E-2</v>
      </c>
      <c r="G76">
        <f ca="1">RAND()</f>
        <v>2.1316203648005128E-2</v>
      </c>
      <c r="H76">
        <f ca="1">RAND()</f>
        <v>0.12891164388791698</v>
      </c>
      <c r="I76">
        <f ca="1">RAND()</f>
        <v>0.31805562343644922</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777</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126</v>
      </c>
      <c r="Z76">
        <v>1100</v>
      </c>
      <c r="AA76" t="str">
        <f ca="1">IF(ISBLANK(AB76),"",
VLOOKUP(AB76,OFFSET(INDIRECT("$A:$B"),0,MATCH(AB$1&amp;"_Verify",INDIRECT("$1:$1"),0)-1),2,0)
)</f>
        <v>uph</v>
      </c>
      <c r="AB76" t="s">
        <v>91</v>
      </c>
      <c r="AC76">
        <v>46233</v>
      </c>
      <c r="AD76">
        <v>11</v>
      </c>
      <c r="AE76" t="s">
        <v>482</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{"dy":8,"sl":4,"tp":"uph","vl":"46233","cn":11,"pt":"DI","pr":3}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0.86278520717238982</v>
      </c>
      <c r="E77">
        <f ca="1">RAND()</f>
        <v>0.84159323082865145</v>
      </c>
      <c r="F77">
        <f ca="1">RAND()</f>
        <v>0.3764512987989761</v>
      </c>
      <c r="G77">
        <f ca="1">RAND()</f>
        <v>0.19083856073271521</v>
      </c>
      <c r="H77">
        <f ca="1">RAND()</f>
        <v>0.76538830491651211</v>
      </c>
      <c r="I77">
        <f ca="1">RAND()</f>
        <v>0.28675559937029937</v>
      </c>
      <c r="M77" t="str">
        <f ca="1">IF(LEN(J77)&lt;&gt;0,J77,VLOOKUP(D77+$B77,$BJ:$BK,MATCH($BK$1,$BJ$1:$BK$1,0),1))</f>
        <v>안 지정 캐릭터 PP 일반등급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84159</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13</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186</v>
      </c>
      <c r="W77">
        <v>1</v>
      </c>
      <c r="X77" t="s">
        <v>130</v>
      </c>
      <c r="Z77">
        <v>96</v>
      </c>
      <c r="AA77" t="str">
        <f ca="1">IF(ISBLANK(AB77),"",
VLOOKUP(AB77,OFFSET(INDIRECT("$A:$B"),0,MATCH(AB$1&amp;"_Verify",INDIRECT("$1:$1"),0)-1),2,0)
)</f>
        <v>fe</v>
      </c>
      <c r="AB77" t="s">
        <v>82</v>
      </c>
      <c r="AC77" t="s">
        <v>499</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0.47820111283014399</v>
      </c>
      <c r="E78">
        <f ca="1">RAND()</f>
        <v>0.95346437782976001</v>
      </c>
      <c r="F78">
        <f ca="1">RAND()</f>
        <v>0.2181795382273829</v>
      </c>
      <c r="G78">
        <f ca="1">RAND()</f>
        <v>0.93049482178883969</v>
      </c>
      <c r="H78">
        <f ca="1">RAND()</f>
        <v>0.70202106290660937</v>
      </c>
      <c r="I78">
        <f ca="1">RAND()</f>
        <v>0.72701846140134252</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Equip8102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8200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194</v>
      </c>
      <c r="W78">
        <v>1</v>
      </c>
      <c r="X78" t="s">
        <v>126</v>
      </c>
      <c r="Z78">
        <v>600</v>
      </c>
      <c r="AA78" t="str">
        <f ca="1">IF(ISBLANK(AB78),"",
VLOOKUP(AB78,OFFSET(INDIRECT("$A:$B"),0,MATCH(AB$1&amp;"_Verify",INDIRECT("$1:$1"),0)-1),2,0)
)</f>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0.71525281862968915</v>
      </c>
      <c r="E79">
        <f ca="1">RAND()</f>
        <v>0.70467265927602507</v>
      </c>
      <c r="F79">
        <f ca="1">RAND()</f>
        <v>0.12191116099847943</v>
      </c>
      <c r="G79">
        <f ca="1">RAND()</f>
        <v>0.56499588774763754</v>
      </c>
      <c r="H79">
        <f ca="1">RAND()</f>
        <v>0.26007648543677564</v>
      </c>
      <c r="I79">
        <f ca="1">RAND()</f>
        <v>0.23873033449535785</v>
      </c>
      <c r="J79" t="s">
        <v>82</v>
      </c>
      <c r="K79" t="s">
        <v>498</v>
      </c>
      <c r="M79" t="str">
        <f>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Equip8201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29100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254</v>
      </c>
      <c r="W79">
        <v>1</v>
      </c>
      <c r="X79" t="s">
        <v>126</v>
      </c>
      <c r="Z79">
        <v>7300</v>
      </c>
      <c r="AA79" t="str">
        <f ca="1">IF(ISBLANK(AB79),"",
VLOOKUP(AB79,OFFSET(INDIRECT("$A:$B"),0,MATCH(AB$1&amp;"_Verify",INDIRECT("$1:$1"),0)-1),2,0)
)</f>
        <v>fe</v>
      </c>
      <c r="AB79" t="s">
        <v>82</v>
      </c>
      <c r="AC79" t="s">
        <v>498</v>
      </c>
      <c r="AD79">
        <v>1</v>
      </c>
      <c r="AE79" t="s">
        <v>126</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0.12168683308686168</v>
      </c>
      <c r="E80">
        <f ca="1">RAND()</f>
        <v>0.64561105161304522</v>
      </c>
      <c r="F80">
        <f ca="1">RAND()</f>
        <v>5.3662349758953898E-2</v>
      </c>
      <c r="G80">
        <f ca="1">RAND()</f>
        <v>0.49329837700840462</v>
      </c>
      <c r="H80">
        <f ca="1">RAND()</f>
        <v>0.79586226577664976</v>
      </c>
      <c r="I80">
        <f ca="1">RAND()</f>
        <v>0.31614922153514846</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0.35819970852168814</v>
      </c>
      <c r="E81">
        <f ca="1">RAND()</f>
        <v>0.23929518081565537</v>
      </c>
      <c r="F81">
        <f ca="1">RAND()</f>
        <v>0.30591826598399274</v>
      </c>
      <c r="G81">
        <f ca="1">RAND()</f>
        <v>0.10968812063935307</v>
      </c>
      <c r="H81">
        <f ca="1">RAND()</f>
        <v>0.37544941435096546</v>
      </c>
      <c r="I81">
        <f ca="1">RAND()</f>
        <v>0.60629726392540328</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0.26805627518878228</v>
      </c>
      <c r="E82">
        <f ca="1">RAND()</f>
        <v>0.50146301152837103</v>
      </c>
      <c r="F82">
        <f ca="1">RAND()</f>
        <v>0.25791069505680242</v>
      </c>
      <c r="G82">
        <f ca="1">RAND()</f>
        <v>0.87802029870450915</v>
      </c>
      <c r="H82">
        <f ca="1">RAND()</f>
        <v>0.75962052690239545</v>
      </c>
      <c r="I82">
        <f ca="1">RAND()</f>
        <v>2.3612877102082708E-3</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Equip4201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2500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261</v>
      </c>
      <c r="W82">
        <v>1</v>
      </c>
      <c r="X82" t="s">
        <v>130</v>
      </c>
      <c r="Z82">
        <v>11</v>
      </c>
      <c r="AA82" t="str">
        <f ca="1">IF(ISBLANK(AB82),"",
VLOOKUP(AB82,OFFSET(INDIRECT("$A:$B"),0,MATCH(AB$1&amp;"_Verify",INDIRECT("$1:$1"),0)-1),2,0)
)</f>
        <v>fe</v>
      </c>
      <c r="AB82" t="s">
        <v>82</v>
      </c>
      <c r="AC82" t="s">
        <v>187</v>
      </c>
      <c r="AD82">
        <v>1</v>
      </c>
      <c r="AE82" t="s">
        <v>126</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해골 벽</v>
      </c>
      <c r="AL82">
        <v>1</v>
      </c>
      <c r="AM82" t="str">
        <f ca="1">IF(ROW()=2,AN82,OFFSET(AM82,-1,0)&amp;IF(LEN(AN82)=0,"",","&amp;AN82))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{"dy":9,"sl":0,"tp":"fe","vl":"Equip7002","cn":1,"pt":"GO","pr":1900}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9.4053153911252019E-2</v>
      </c>
      <c r="E83">
        <f ca="1">RAND()</f>
        <v>7.3869006491759648E-2</v>
      </c>
      <c r="F83">
        <f ca="1">RAND()</f>
        <v>0.11853311119548138</v>
      </c>
      <c r="G83">
        <f ca="1">RAND()</f>
        <v>0.2049569963329676</v>
      </c>
      <c r="H83">
        <f ca="1">RAND()</f>
        <v>0.8523451058639725</v>
      </c>
      <c r="I83">
        <f ca="1">RAND()</f>
        <v>0.88224993481691882</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Equip0202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5</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113</v>
      </c>
      <c r="W83">
        <v>1</v>
      </c>
      <c r="X83" t="s">
        <v>126</v>
      </c>
      <c r="Z83">
        <v>3400</v>
      </c>
      <c r="AA83" t="str">
        <f ca="1">IF(ISBLANK(AB83),"",
VLOOKUP(AB83,OFFSET(INDIRECT("$A:$B"),0,MATCH(AB$1&amp;"_Verify",INDIRECT("$1:$1"),0)-1),2,0)
)</f>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0.50514539896803656</v>
      </c>
      <c r="E84">
        <f ca="1">RAND()</f>
        <v>0.66376493441790596</v>
      </c>
      <c r="F84">
        <f ca="1">RAND()</f>
        <v>0.33187033034471713</v>
      </c>
      <c r="G84">
        <f ca="1">RAND()</f>
        <v>0.62176160240202893</v>
      </c>
      <c r="H84">
        <f ca="1">RAND()</f>
        <v>0.58307037848549215</v>
      </c>
      <c r="I84">
        <f ca="1">RAND()</f>
        <v>0.24936241329707987</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66376</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10</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3000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126</v>
      </c>
      <c r="Z84">
        <v>1400</v>
      </c>
      <c r="AA84" t="str">
        <f ca="1">IF(ISBLANK(AB84),"",
VLOOKUP(AB84,OFFSET(INDIRECT("$A:$B"),0,MATCH(AB$1&amp;"_Verify",INDIRECT("$1:$1"),0)-1),2,0)
)</f>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0.96313975759436843</v>
      </c>
      <c r="E85">
        <f ca="1">RAND()</f>
        <v>0.93871535003719597</v>
      </c>
      <c r="F85">
        <f ca="1">RAND()</f>
        <v>3.7263507585860278E-2</v>
      </c>
      <c r="G85">
        <f ca="1">RAND()</f>
        <v>0.70246571149196846</v>
      </c>
      <c r="H85">
        <f ca="1">RAND()</f>
        <v>0.68864423345114989</v>
      </c>
      <c r="I85">
        <f ca="1">RAND()</f>
        <v>7.3340738423411933E-3</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93871</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4200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126</v>
      </c>
      <c r="Z85">
        <v>1000</v>
      </c>
      <c r="AA85" t="str">
        <f ca="1">IF(ISBLANK(AB85),"",
VLOOKUP(AB85,OFFSET(INDIRECT("$A:$B"),0,MATCH(AB$1&amp;"_Verify",INDIRECT("$1:$1"),0)-1),2,0)
)</f>
        <v>fe</v>
      </c>
      <c r="AB85" t="s">
        <v>82</v>
      </c>
      <c r="AC85" t="s">
        <v>303</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0.20550398273459303</v>
      </c>
      <c r="E86">
        <f ca="1">RAND()</f>
        <v>0.30719119715428911</v>
      </c>
      <c r="F86">
        <f ca="1">RAND()</f>
        <v>0.7367202237652255</v>
      </c>
      <c r="G86">
        <f ca="1">RAND()</f>
        <v>0.35927496442300755</v>
      </c>
      <c r="H86">
        <f ca="1">RAND()</f>
        <v>0.50178541076194683</v>
      </c>
      <c r="I86">
        <f ca="1">RAND()</f>
        <v>3.5017745943380696E-2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30719</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6</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1800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126</v>
      </c>
      <c r="Z86">
        <v>1300</v>
      </c>
      <c r="AA86" t="str">
        <f ca="1">IF(ISBLANK(AB86),"",
VLOOKUP(AB86,OFFSET(INDIRECT("$A:$B"),0,MATCH(AB$1&amp;"_Verify",INDIRECT("$1:$1"),0)-1),2,0)
)</f>
        <v>fe</v>
      </c>
      <c r="AB86" t="s">
        <v>82</v>
      </c>
      <c r="AC86" t="s">
        <v>243</v>
      </c>
      <c r="AD86">
        <v>1</v>
      </c>
      <c r="AE86" t="s">
        <v>130</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0.64640737021306494</v>
      </c>
      <c r="E87">
        <f ca="1">RAND()</f>
        <v>0.81633747714925564</v>
      </c>
      <c r="F87">
        <f ca="1">RAND()</f>
        <v>0.66908212368255537</v>
      </c>
      <c r="G87">
        <f ca="1">RAND()</f>
        <v>0.59198065194456295</v>
      </c>
      <c r="H87">
        <f ca="1">RAND()</f>
        <v>0.91584836823509053</v>
      </c>
      <c r="I87">
        <f ca="1">RAND()</f>
        <v>3.279574616124048E-2</v>
      </c>
      <c r="M87" t="str">
        <f ca="1">IF(LEN(J87)&lt;&gt;0,J87,VLOOKUP(D87+$B87,$BJ:$BK,MATCH($BK$1,$BJ$1:$BK$1,0),1))</f>
        <v>안 지정 캐릭터 PP 영웅등급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81633</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12</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3600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203</v>
      </c>
      <c r="W87">
        <v>1</v>
      </c>
      <c r="X87" t="s">
        <v>126</v>
      </c>
      <c r="Z87">
        <v>1900</v>
      </c>
      <c r="AA87" t="str">
        <f ca="1">IF(ISBLANK(AB87),"",
VLOOKUP(AB87,OFFSET(INDIRECT("$A:$B"),0,MATCH(AB$1&amp;"_Verify",INDIRECT("$1:$1"),0)-1),2,0)
)</f>
        <v>upn</v>
      </c>
      <c r="AB87" t="s">
        <v>92</v>
      </c>
      <c r="AC87">
        <v>74661</v>
      </c>
      <c r="AD87">
        <v>6</v>
      </c>
      <c r="AE87" t="s">
        <v>126</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7.1132615669522892E-2</v>
      </c>
      <c r="E88">
        <f ca="1">RAND()</f>
        <v>4.1110074554479792E-2</v>
      </c>
      <c r="F88">
        <f ca="1">RAND()</f>
        <v>0.42600204672058894</v>
      </c>
      <c r="G88">
        <f ca="1">RAND()</f>
        <v>0.26899348713440407</v>
      </c>
      <c r="H88">
        <f ca="1">RAND()</f>
        <v>0.62142736639369012</v>
      </c>
      <c r="I88">
        <f ca="1">RAND()</f>
        <v>0.39304851200857627</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Equip0201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2900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241</v>
      </c>
      <c r="W88">
        <v>1</v>
      </c>
      <c r="X88" t="s">
        <v>126</v>
      </c>
      <c r="Z88">
        <v>29300</v>
      </c>
      <c r="AA88" t="str">
        <f ca="1">IF(ISBLANK(AB88),"",
VLOOKUP(AB88,OFFSET(INDIRECT("$A:$B"),0,MATCH(AB$1&amp;"_Verify",INDIRECT("$1:$1"),0)-1),2,0)
)</f>
        <v>fe</v>
      </c>
      <c r="AB88" t="s">
        <v>82</v>
      </c>
      <c r="AC88" t="s">
        <v>241</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0.15033187680823701</v>
      </c>
      <c r="E89">
        <f ca="1">RAND()</f>
        <v>0.71494208843722551</v>
      </c>
      <c r="F89">
        <f ca="1">RAND()</f>
        <v>0.97847058177130197</v>
      </c>
      <c r="G89">
        <f ca="1">RAND()</f>
        <v>0.74077614067777631</v>
      </c>
      <c r="H89">
        <f ca="1">RAND()</f>
        <v>0.27083887182213351</v>
      </c>
      <c r="I89">
        <f ca="1">RAND()</f>
        <v>0.74304147238277474</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Equip8002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5300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261</v>
      </c>
      <c r="W89">
        <v>1</v>
      </c>
      <c r="X89" t="s">
        <v>126</v>
      </c>
      <c r="Z89">
        <v>7900</v>
      </c>
      <c r="AA89" t="str">
        <f ca="1">IF(ISBLANK(AB89),"",
VLOOKUP(AB89,OFFSET(INDIRECT("$A:$B"),0,MATCH(AB$1&amp;"_Verify",INDIRECT("$1:$1"),0)-1),2,0)
)</f>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0.42853752158956526</v>
      </c>
      <c r="E90">
        <f ca="1">RAND()</f>
        <v>0.51219233333927927</v>
      </c>
      <c r="F90">
        <f ca="1">RAND()</f>
        <v>0.99649557702131641</v>
      </c>
      <c r="G90">
        <f ca="1">RAND()</f>
        <v>0.95870913778635969</v>
      </c>
      <c r="H90">
        <f ca="1">RAND()</f>
        <v>0.80874119870398986</v>
      </c>
      <c r="I90">
        <f ca="1">RAND()</f>
        <v>0.75275194944292845</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0.98504321351266677</v>
      </c>
      <c r="E91">
        <f ca="1">RAND()</f>
        <v>0.42092498014738811</v>
      </c>
      <c r="F91">
        <f ca="1">RAND()</f>
        <v>0.89925545636297333</v>
      </c>
      <c r="G91">
        <f ca="1">RAND()</f>
        <v>0.88155679144679855</v>
      </c>
      <c r="H91">
        <f ca="1">RAND()</f>
        <v>0.89284369507246442</v>
      </c>
      <c r="I91">
        <f ca="1">RAND()</f>
        <v>0.50627364282297249</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0.76118230921000918</v>
      </c>
      <c r="E92">
        <f ca="1">RAND()</f>
        <v>0.22523620871658601</v>
      </c>
      <c r="F92">
        <f ca="1">RAND()</f>
        <v>0.93356697461195937</v>
      </c>
      <c r="G92">
        <f ca="1">RAND()</f>
        <v>0.11457227426705596</v>
      </c>
      <c r="H92">
        <f ca="1">RAND()</f>
        <v>8.1176433568594719E-2</v>
      </c>
      <c r="I92">
        <f ca="1">RAND()</f>
        <v>0.83703553821208088</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Equip2001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900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195</v>
      </c>
      <c r="W92">
        <v>1</v>
      </c>
      <c r="X92" t="s">
        <v>126</v>
      </c>
      <c r="Z92">
        <v>900</v>
      </c>
      <c r="AA92" t="str">
        <f ca="1">IF(ISBLANK(AB92),"",
VLOOKUP(AB92,OFFSET(INDIRECT("$A:$B"),0,MATCH(AB$1&amp;"_Verify",INDIRECT("$1:$1"),0)-1),2,0)
)</f>
        <v>fe</v>
      </c>
      <c r="AB92" t="s">
        <v>82</v>
      </c>
      <c r="AC92" t="s">
        <v>195</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ca="1">IF(ROW()=2,AN92,OFFSET(AM92,-1,0)&amp;IF(LEN(AN92)=0,"",","&amp;AN92))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0.30309253037842621</v>
      </c>
      <c r="E93">
        <f ca="1">RAND()</f>
        <v>0.77263155021839891</v>
      </c>
      <c r="F93">
        <f ca="1">RAND()</f>
        <v>0.47830401102274001</v>
      </c>
      <c r="G93">
        <f ca="1">RAND()</f>
        <v>0.76697954538707847</v>
      </c>
      <c r="H93">
        <f ca="1">RAND()</f>
        <v>0.37166985431109734</v>
      </c>
      <c r="I93">
        <f ca="1">RAND()</f>
        <v>0.6542936261146185</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Equip6302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22700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278</v>
      </c>
      <c r="W93">
        <v>1</v>
      </c>
      <c r="X93" t="s">
        <v>126</v>
      </c>
      <c r="Z93">
        <v>1200</v>
      </c>
      <c r="AA93" t="str">
        <f ca="1">IF(ISBLANK(AB93),"",
VLOOKUP(AB93,OFFSET(INDIRECT("$A:$B"),0,MATCH(AB$1&amp;"_Verify",INDIRECT("$1:$1"),0)-1),2,0)
)</f>
        <v>fe</v>
      </c>
      <c r="AB93" t="s">
        <v>82</v>
      </c>
      <c r="AC93" t="s">
        <v>278</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ca="1">IF(ROW()=2,AN93,OFFSET(AM93,-1,0)&amp;IF(LEN(AN93)=0,"",","&amp;AN93))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0.68978447698145062</v>
      </c>
      <c r="E94">
        <f ca="1">RAND()</f>
        <v>0.87236063313582823</v>
      </c>
      <c r="F94">
        <f ca="1">RAND()</f>
        <v>0.65825813741045536</v>
      </c>
      <c r="G94">
        <f ca="1">RAND()</f>
        <v>0.61079870795960867</v>
      </c>
      <c r="H94">
        <f ca="1">RAND()</f>
        <v>0.93567013294396806</v>
      </c>
      <c r="I94">
        <f ca="1">RAND()</f>
        <v>0.48908616383211045</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87236</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126</v>
      </c>
      <c r="Z94">
        <v>1100</v>
      </c>
      <c r="AA94" t="str">
        <f ca="1">IF(ISBLANK(AB94),"",
VLOOKUP(AB94,OFFSET(INDIRECT("$A:$B"),0,MATCH(AB$1&amp;"_Verify",INDIRECT("$1:$1"),0)-1),2,0)
)</f>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0.71835084350124201</v>
      </c>
      <c r="E95">
        <f ca="1">RAND()</f>
        <v>0.41314584473688165</v>
      </c>
      <c r="F95">
        <f ca="1">RAND()</f>
        <v>2.757260432839681E-2</v>
      </c>
      <c r="G95">
        <f ca="1">RAND()</f>
        <v>0.47584285423085704</v>
      </c>
      <c r="H95">
        <f ca="1">RAND()</f>
        <v>0.20124991122823899</v>
      </c>
      <c r="I95">
        <f ca="1">RAND()</f>
        <v>7.6684677603027329E-2</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41314</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7</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2100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126</v>
      </c>
      <c r="Z95">
        <v>1000</v>
      </c>
      <c r="AA95" t="str">
        <f ca="1">IF(ISBLANK(AB95),"",
VLOOKUP(AB95,OFFSET(INDIRECT("$A:$B"),0,MATCH(AB$1&amp;"_Verify",INDIRECT("$1:$1"),0)-1),2,0)
)</f>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v>
      </c>
      <c r="AN95" t="str">
        <f ca="1">IF(AL95&lt;&gt;1,"",
"{"""&amp;A$1&amp;""":"&amp;A95
&amp;","""&amp;B$1&amp;""":"&amp;B95
&amp;IF(LEN(AA95)=0,"",","""&amp;AA$1&amp;""":"""&amp;AA95&amp;"""")
&amp;IF(LEN(AC95)=0,"",","""&amp;AC$1&amp;""":"""&amp;AC95&amp;"""")
&amp;IF(LEN(AD95)=0,"",","""&amp;AD$1&amp;""":"&amp;AD95)
&amp;IF(LEN(AE95)=0,"",","""&amp;AE$1&amp;""":"""&amp;AE95&amp;"""")
&amp;IF(LEN(AF95)=0,"",","""&amp;AF$1&amp;""":"&amp;AF95)
&amp;IF(LEN(AG95)=0,"",","""&amp;AG$1&amp;""":"&amp;AG95)&amp;"}")</f>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9.7173640964477115E-2</v>
      </c>
      <c r="E96">
        <f ca="1">RAND()</f>
        <v>0.87130254938121465</v>
      </c>
      <c r="F96">
        <f ca="1">RAND()</f>
        <v>0.98422743877972441</v>
      </c>
      <c r="G96">
        <f ca="1">RAND()</f>
        <v>0.65582426220849921</v>
      </c>
      <c r="H96">
        <f ca="1">RAND()</f>
        <v>0.44273817613553557</v>
      </c>
      <c r="I96">
        <f ca="1">RAND()</f>
        <v>0.63698430122678606</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87130</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126</v>
      </c>
      <c r="Z96">
        <v>1200</v>
      </c>
      <c r="AA96" t="str">
        <f ca="1">IF(ISBLANK(AB96),"",
VLOOKUP(AB96,OFFSET(INDIRECT("$A:$B"),0,MATCH(AB$1&amp;"_Verify",INDIRECT("$1:$1"),0)-1),2,0)
)</f>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0.33541216920971317</v>
      </c>
      <c r="E97">
        <f ca="1">RAND()</f>
        <v>0.54521344297449736</v>
      </c>
      <c r="F97">
        <f ca="1">RAND()</f>
        <v>0.77748729318453513</v>
      </c>
      <c r="G97">
        <f ca="1">RAND()</f>
        <v>0.29318454889500567</v>
      </c>
      <c r="H97">
        <f ca="1">RAND()</f>
        <v>0.31842411419418926</v>
      </c>
      <c r="I97">
        <f ca="1">RAND()</f>
        <v>0.96570493683435832</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Equip4302</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8000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199</v>
      </c>
      <c r="W97">
        <v>1</v>
      </c>
      <c r="X97" t="s">
        <v>126</v>
      </c>
      <c r="Z97">
        <v>3300</v>
      </c>
      <c r="AA97" t="str">
        <f ca="1">IF(ISBLANK(AB97),"",
VLOOKUP(AB97,OFFSET(INDIRECT("$A:$B"),0,MATCH(AB$1&amp;"_Verify",INDIRECT("$1:$1"),0)-1),2,0)
)</f>
        <v>fe</v>
      </c>
      <c r="AB97" t="s">
        <v>82</v>
      </c>
      <c r="AC97" t="s">
        <v>199</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ca="1">IF(ROW()=2,AN97,OFFSET(AM97,-1,0)&amp;IF(LEN(AN97)=0,"",","&amp;AN97))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0.1689274931789484</v>
      </c>
      <c r="E98">
        <f ca="1">RAND()</f>
        <v>0.63180415615796481</v>
      </c>
      <c r="F98">
        <f ca="1">RAND()</f>
        <v>0.87962064138981999</v>
      </c>
      <c r="G98">
        <f ca="1">RAND()</f>
        <v>0.1141464808540944</v>
      </c>
      <c r="H98">
        <f ca="1">RAND()</f>
        <v>0.75152334723739989</v>
      </c>
      <c r="I98">
        <f ca="1">RAND()</f>
        <v>0.41954604792120709</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Equip6202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15</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250</v>
      </c>
      <c r="W98">
        <v>1</v>
      </c>
      <c r="X98" t="s">
        <v>126</v>
      </c>
      <c r="Z98">
        <v>2600</v>
      </c>
      <c r="AA98" t="str">
        <f ca="1">IF(ISBLANK(AB98),"",
VLOOKUP(AB98,OFFSET(INDIRECT("$A:$B"),0,MATCH(AB$1&amp;"_Verify",INDIRECT("$1:$1"),0)-1),2,0)
)</f>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0.88809990177015308</v>
      </c>
      <c r="E99">
        <f ca="1">RAND()</f>
        <v>0.76629123891629636</v>
      </c>
      <c r="F99">
        <f ca="1">RAND()</f>
        <v>0.70690677356624221</v>
      </c>
      <c r="G99">
        <f ca="1">RAND()</f>
        <v>0.6321560493878049</v>
      </c>
      <c r="H99">
        <f ca="1">RAND()</f>
        <v>0.79242962171261067</v>
      </c>
      <c r="I99">
        <f ca="1">RAND()</f>
        <v>2.7154835641527986E-2</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Equip8101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7500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197</v>
      </c>
      <c r="W99">
        <v>1</v>
      </c>
      <c r="X99" t="s">
        <v>126</v>
      </c>
      <c r="Z99">
        <v>22300</v>
      </c>
      <c r="AA99" t="str">
        <f ca="1">IF(ISBLANK(AB99),"",
VLOOKUP(AB99,OFFSET(INDIRECT("$A:$B"),0,MATCH(AB$1&amp;"_Verify",INDIRECT("$1:$1"),0)-1),2,0)
)</f>
        <v>fe</v>
      </c>
      <c r="AB99" t="s">
        <v>82</v>
      </c>
      <c r="AC99" t="s">
        <v>197</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ca="1">IF(ROW()=2,AN99,OFFSET(AM99,-1,0)&amp;IF(LEN(AN99)=0,"",","&amp;AN99))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0.59442783496104257</v>
      </c>
      <c r="E100">
        <f ca="1">RAND()</f>
        <v>0.96561327172059808</v>
      </c>
      <c r="F100">
        <f ca="1">RAND()</f>
        <v>0.48057571383344322</v>
      </c>
      <c r="G100">
        <f ca="1">RAND()</f>
        <v>0.48934879982580415</v>
      </c>
      <c r="H100">
        <f ca="1">RAND()</f>
        <v>0.85652931744573046</v>
      </c>
      <c r="I100">
        <f ca="1">RAND()</f>
        <v>0.91039332998219036</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fc</v>
      </c>
      <c r="AB100" t="s">
        <v>85</v>
      </c>
      <c r="AC100" t="s">
        <v>308</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ca="1">IF(ROW()=2,AN100,OFFSET(AM100,-1,0)&amp;IF(LEN(AN100)=0,"",","&amp;AN100))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0.23480057905362173</v>
      </c>
      <c r="E101">
        <f ca="1">RAND()</f>
        <v>0.62784355492151134</v>
      </c>
      <c r="F101">
        <f ca="1">RAND()</f>
        <v>0.3215099408976978</v>
      </c>
      <c r="G101">
        <f ca="1">RAND()</f>
        <v>0.7167977688551499</v>
      </c>
      <c r="H101">
        <f ca="1">RAND()</f>
        <v>0.25435058701290758</v>
      </c>
      <c r="I101">
        <f ca="1">RAND()</f>
        <v>0.648471039607596</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fp</v>
      </c>
      <c r="AB101" t="s">
        <v>86</v>
      </c>
      <c r="AC101" t="s">
        <v>307</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ca="1">IF(ROW()=2,AN101,OFFSET(AM101,-1,0)&amp;IF(LEN(AN101)=0,"",","&amp;AN101))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0.1021498865768683</v>
      </c>
      <c r="E102">
        <f ca="1">RAND()</f>
        <v>0.72406373260706924</v>
      </c>
      <c r="F102">
        <f ca="1">RAND()</f>
        <v>0.97194794302296461</v>
      </c>
      <c r="G102">
        <f ca="1">RAND()</f>
        <v>0.62518993565068648</v>
      </c>
      <c r="H102">
        <f ca="1">RAND()</f>
        <v>0.93051972973537167</v>
      </c>
      <c r="I102">
        <f ca="1">RAND()</f>
        <v>0.88275262830791168</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Equip6201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9800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130</v>
      </c>
      <c r="Z102">
        <v>29</v>
      </c>
      <c r="AA102" t="str">
        <f ca="1">IF(ISBLANK(AB102),"",
VLOOKUP(AB102,OFFSET(INDIRECT("$A:$B"),0,MATCH(AB$1&amp;"_Verify",INDIRECT("$1:$1"),0)-1),2,0)
)</f>
        <v>fe</v>
      </c>
      <c r="AB102" t="s">
        <v>82</v>
      </c>
      <c r="AC102" t="s">
        <v>242</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ca="1">IF(ROW()=2,AN102,OFFSET(AM102,-1,0)&amp;IF(LEN(AN102)=0,"",","&amp;AN102))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0.77891192686594435</v>
      </c>
      <c r="E103">
        <f ca="1">RAND()</f>
        <v>0.54459776780231073</v>
      </c>
      <c r="F103">
        <f ca="1">RAND()</f>
        <v>0.1699366637852846</v>
      </c>
      <c r="G103">
        <f ca="1">RAND()</f>
        <v>0.89544157996144025</v>
      </c>
      <c r="H103">
        <f ca="1">RAND()</f>
        <v>0.9616578968273235</v>
      </c>
      <c r="I103">
        <f ca="1">RAND()</f>
        <v>0.1612349689179835</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Equip4302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7100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204</v>
      </c>
      <c r="W103">
        <v>1</v>
      </c>
      <c r="X103" t="s">
        <v>130</v>
      </c>
      <c r="Z103">
        <v>16</v>
      </c>
      <c r="AA103" t="str">
        <f ca="1">IF(ISBLANK(AB103),"",
VLOOKUP(AB103,OFFSET(INDIRECT("$A:$B"),0,MATCH(AB$1&amp;"_Verify",INDIRECT("$1:$1"),0)-1),2,0)
)</f>
        <v>uph</v>
      </c>
      <c r="AB103" t="s">
        <v>91</v>
      </c>
      <c r="AC103">
        <v>18914</v>
      </c>
      <c r="AD103">
        <v>11</v>
      </c>
      <c r="AE103" t="s">
        <v>305</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3.083877061854623E-2</v>
      </c>
      <c r="E104">
        <f ca="1">RAND()</f>
        <v>0.55354605509833399</v>
      </c>
      <c r="F104">
        <f ca="1">RAND()</f>
        <v>0.1379862768704414</v>
      </c>
      <c r="G104">
        <f ca="1">RAND()</f>
        <v>0.84091351827691463</v>
      </c>
      <c r="H104">
        <f ca="1">RAND()</f>
        <v>6.0463760365823238E-2</v>
      </c>
      <c r="I104">
        <f ca="1">RAND()</f>
        <v>0.85025330893771023</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55354</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2700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126</v>
      </c>
      <c r="Z104">
        <v>1000</v>
      </c>
      <c r="AA104" t="str">
        <f ca="1">IF(ISBLANK(AB104),"",
VLOOKUP(AB104,OFFSET(INDIRECT("$A:$B"),0,MATCH(AB$1&amp;"_Verify",INDIRECT("$1:$1"),0)-1),2,0)
)</f>
        <v>fe</v>
      </c>
      <c r="AB104" t="s">
        <v>82</v>
      </c>
      <c r="AC104" t="s">
        <v>202</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ca="1">IF(ROW()=2,AN104,OFFSET(AM104,-1,0)&amp;IF(LEN(AN104)=0,"",","&amp;AN104))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0.51540986990906101</v>
      </c>
      <c r="E105">
        <f ca="1">RAND()</f>
        <v>0.73468792660232829</v>
      </c>
      <c r="F105">
        <f ca="1">RAND()</f>
        <v>0.1275343064291341</v>
      </c>
      <c r="G105">
        <f ca="1">RAND()</f>
        <v>0.35256995911780142</v>
      </c>
      <c r="H105">
        <f ca="1">RAND()</f>
        <v>0.6435443979015163</v>
      </c>
      <c r="I105">
        <f ca="1">RAND()</f>
        <v>0.15897276962345119</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73468</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11</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126</v>
      </c>
      <c r="Z105">
        <v>1000</v>
      </c>
      <c r="AA105" t="str">
        <f ca="1">IF(ISBLANK(AB105),"",
VLOOKUP(AB105,OFFSET(INDIRECT("$A:$B"),0,MATCH(AB$1&amp;"_Verify",INDIRECT("$1:$1"),0)-1),2,0)
)</f>
        <v>fe</v>
      </c>
      <c r="AB105" t="s">
        <v>82</v>
      </c>
      <c r="AC105" t="s">
        <v>304</v>
      </c>
      <c r="AD105">
        <v>1</v>
      </c>
      <c r="AE105" t="s">
        <v>305</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0.44934285005813501</v>
      </c>
      <c r="E106">
        <f ca="1">RAND()</f>
        <v>0.15081647463321812</v>
      </c>
      <c r="F106">
        <f ca="1">RAND()</f>
        <v>0.3024848095320738</v>
      </c>
      <c r="G106">
        <f ca="1">RAND()</f>
        <v>0.48473193287046701</v>
      </c>
      <c r="H106">
        <f ca="1">RAND()</f>
        <v>0.67931662080959632</v>
      </c>
      <c r="I106">
        <f ca="1">RAND()</f>
        <v>2.391003615713061E-2</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15081</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126</v>
      </c>
      <c r="Z106">
        <v>1300</v>
      </c>
      <c r="AA106" t="str">
        <f ca="1">IF(ISBLANK(AB106),"",
VLOOKUP(AB106,OFFSET(INDIRECT("$A:$B"),0,MATCH(AB$1&amp;"_Verify",INDIRECT("$1:$1"),0)-1),2,0)
)</f>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0.17114195905477192</v>
      </c>
      <c r="E107">
        <f ca="1">RAND()</f>
        <v>0.96507407539511381</v>
      </c>
      <c r="F107">
        <f ca="1">RAND()</f>
        <v>0.39990742103136778</v>
      </c>
      <c r="G107">
        <f ca="1">RAND()</f>
        <v>0.94232200941781807</v>
      </c>
      <c r="H107">
        <f ca="1">RAND()</f>
        <v>0.17617955373887373</v>
      </c>
      <c r="I107">
        <f ca="1">RAND()</f>
        <v>0.73792613203808599</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Equip8202</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29700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126</v>
      </c>
      <c r="Z107">
        <v>1200</v>
      </c>
      <c r="AA107" t="str">
        <f ca="1">IF(ISBLANK(AB107),"",
VLOOKUP(AB107,OFFSET(INDIRECT("$A:$B"),0,MATCH(AB$1&amp;"_Verify",INDIRECT("$1:$1"),0)-1),2,0)
)</f>
        <v>fe</v>
      </c>
      <c r="AB107" t="s">
        <v>82</v>
      </c>
      <c r="AC107" t="s">
        <v>204</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ca="1">IF(ROW()=2,AN107,OFFSET(AM107,-1,0)&amp;IF(LEN(AN107)=0,"",","&amp;AN107))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0.29399886318232615</v>
      </c>
      <c r="E108">
        <f ca="1">RAND()</f>
        <v>0.98824116527504702</v>
      </c>
      <c r="F108">
        <f ca="1">RAND()</f>
        <v>0.80563527231975729</v>
      </c>
      <c r="G108">
        <f ca="1">RAND()</f>
        <v>0.286773459209267</v>
      </c>
      <c r="H108">
        <f ca="1">RAND()</f>
        <v>0.564815586516629</v>
      </c>
      <c r="I108">
        <f ca="1">RAND()</f>
        <v>0.28047072716303589</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Equip8301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74200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111</v>
      </c>
      <c r="W108">
        <v>1</v>
      </c>
      <c r="X108" t="s">
        <v>126</v>
      </c>
      <c r="Z108">
        <v>3200</v>
      </c>
      <c r="AA108" t="str">
        <f ca="1">IF(ISBLANK(AB108),"",
VLOOKUP(AB108,OFFSET(INDIRECT("$A:$B"),0,MATCH(AB$1&amp;"_Verify",INDIRECT("$1:$1"),0)-1),2,0)
)</f>
        <v>fe</v>
      </c>
      <c r="AB108" t="s">
        <v>82</v>
      </c>
      <c r="AC108" t="s">
        <v>306</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0.3414753746269884</v>
      </c>
      <c r="E109">
        <f ca="1">RAND()</f>
        <v>0.14858529199681181</v>
      </c>
      <c r="F109">
        <f ca="1">RAND()</f>
        <v>6.0701789381321203E-2</v>
      </c>
      <c r="G109">
        <f ca="1">RAND()</f>
        <v>0.94953035500910588</v>
      </c>
      <c r="H109">
        <f ca="1">RAND()</f>
        <v>0.11967362332634346</v>
      </c>
      <c r="I109">
        <f ca="1">RAND()</f>
        <v>0.69750586807404313</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Equip1301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7700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202</v>
      </c>
      <c r="W109">
        <v>1</v>
      </c>
      <c r="X109" t="s">
        <v>126</v>
      </c>
      <c r="Z109">
        <v>700</v>
      </c>
      <c r="AA109" t="str">
        <f ca="1">IF(ISBLANK(AB109),"",
VLOOKUP(AB109,OFFSET(INDIRECT("$A:$B"),0,MATCH(AB$1&amp;"_Verify",INDIRECT("$1:$1"),0)-1),2,0)
)</f>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0.29948928815430931</v>
      </c>
      <c r="E110">
        <f ca="1">RAND()</f>
        <v>5.5248589343060983E-2</v>
      </c>
      <c r="F110">
        <f ca="1">RAND()</f>
        <v>0.75866720993159442</v>
      </c>
      <c r="G110">
        <f ca="1">RAND()</f>
        <v>0.23485373856089953</v>
      </c>
      <c r="H110">
        <f ca="1">RAND()</f>
        <v>0.14729832463765757</v>
      </c>
      <c r="I110">
        <f ca="1">RAND()</f>
        <v>0.47423818897257342</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fc</v>
      </c>
      <c r="AB110" t="s">
        <v>85</v>
      </c>
      <c r="AC110" t="s">
        <v>309</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ca="1">IF(ROW()=2,AN110,OFFSET(AM110,-1,0)&amp;IF(LEN(AN110)=0,"",","&amp;AN110))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0.21085255599727981</v>
      </c>
      <c r="E111">
        <f ca="1">RAND()</f>
        <v>0.24687297202553748</v>
      </c>
      <c r="F111">
        <f ca="1">RAND()</f>
        <v>0.99832796478360764</v>
      </c>
      <c r="G111">
        <f ca="1">RAND()</f>
        <v>0.17150776662219214</v>
      </c>
      <c r="H111">
        <f ca="1">RAND()</f>
        <v>0.46846376141629531</v>
      </c>
      <c r="I111">
        <f ca="1">RAND()</f>
        <v>0.28824414922446684</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fp</v>
      </c>
      <c r="AB111" t="s">
        <v>86</v>
      </c>
      <c r="AC111" t="s">
        <v>309</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ca="1">IF(ROW()=2,AN111,OFFSET(AM111,-1,0)&amp;IF(LEN(AN111)=0,"",","&amp;AN111))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0.57634843122473911</v>
      </c>
      <c r="E112">
        <f ca="1">RAND()</f>
        <v>0.96021097358072194</v>
      </c>
      <c r="F112">
        <f ca="1">RAND()</f>
        <v>0.93636937671487674</v>
      </c>
      <c r="G112">
        <f ca="1">RAND()</f>
        <v>0.29161776541902318</v>
      </c>
      <c r="H112">
        <f ca="1">RAND()</f>
        <v>0.44534471082700444</v>
      </c>
      <c r="I112">
        <f ca="1">RAND()</f>
        <v>0.53846332304047506</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Equip8202</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40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130</v>
      </c>
      <c r="Z112">
        <v>149</v>
      </c>
      <c r="AA112" t="str">
        <f ca="1">IF(ISBLANK(AB112),"",
VLOOKUP(AB112,OFFSET(INDIRECT("$A:$B"),0,MATCH(AB$1&amp;"_Verify",INDIRECT("$1:$1"),0)-1),2,0)
)</f>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0.66375378835438914</v>
      </c>
      <c r="E113">
        <f ca="1">RAND()</f>
        <v>0.11092467302634157</v>
      </c>
      <c r="F113">
        <f ca="1">RAND()</f>
        <v>0.73829139923607678</v>
      </c>
      <c r="G113">
        <f ca="1">RAND()</f>
        <v>0.26882615345684113</v>
      </c>
      <c r="H113">
        <f ca="1">RAND()</f>
        <v>0.4647478220528265</v>
      </c>
      <c r="I113">
        <f ca="1">RAND()</f>
        <v>6.6069675661727389E-2</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Equip0402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27</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14</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전설</v>
      </c>
      <c r="U113" t="s">
        <v>82</v>
      </c>
      <c r="V113" t="s">
        <v>192</v>
      </c>
      <c r="W113">
        <v>1</v>
      </c>
      <c r="X113" t="s">
        <v>126</v>
      </c>
      <c r="Z113">
        <v>1200</v>
      </c>
      <c r="AA113" t="str">
        <f ca="1">IF(ISBLANK(AB113),"",
VLOOKUP(AB113,OFFSET(INDIRECT("$A:$B"),0,MATCH(AB$1&amp;"_Verify",INDIRECT("$1:$1"),0)-1),2,0)
)</f>
        <v>fe</v>
      </c>
      <c r="AB113" t="s">
        <v>82</v>
      </c>
      <c r="AC113" t="s">
        <v>192</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ca="1">IF(ROW()=2,AN113,OFFSET(AM113,-1,0)&amp;IF(LEN(AN113)=0,"",","&amp;AN113))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0.52459160471417898</v>
      </c>
      <c r="E114">
        <f ca="1">RAND()</f>
        <v>0.1670324361568144</v>
      </c>
      <c r="F114">
        <f ca="1">RAND()</f>
        <v>0.25771266190435083</v>
      </c>
      <c r="G114">
        <f ca="1">RAND()</f>
        <v>0.3469589159981461</v>
      </c>
      <c r="H114">
        <f ca="1">RAND()</f>
        <v>0.56892897512472695</v>
      </c>
      <c r="I114">
        <f ca="1">RAND()</f>
        <v>0.33593493699687982</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16703</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126</v>
      </c>
      <c r="Z114">
        <v>1000</v>
      </c>
      <c r="AA114" t="str">
        <f ca="1">IF(ISBLANK(AB114),"",
VLOOKUP(AB114,OFFSET(INDIRECT("$A:$B"),0,MATCH(AB$1&amp;"_Verify",INDIRECT("$1:$1"),0)-1),2,0)
)</f>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0.38393856033661578</v>
      </c>
      <c r="E115">
        <f ca="1">RAND()</f>
        <v>0.46588543802088866</v>
      </c>
      <c r="F115">
        <f ca="1">RAND()</f>
        <v>0.25829019290142696</v>
      </c>
      <c r="G115">
        <f ca="1">RAND()</f>
        <v>0.21210534674869352</v>
      </c>
      <c r="H115">
        <f ca="1">RAND()</f>
        <v>0.53451713322574435</v>
      </c>
      <c r="I115">
        <f ca="1">RAND()</f>
        <v>1.9041551931037182E-2</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46588</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8</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126</v>
      </c>
      <c r="Z115">
        <v>1200</v>
      </c>
      <c r="AA115" t="str">
        <f ca="1">IF(ISBLANK(AB115),"",
VLOOKUP(AB115,OFFSET(INDIRECT("$A:$B"),0,MATCH(AB$1&amp;"_Verify",INDIRECT("$1:$1"),0)-1),2,0)
)</f>
        <v>fe</v>
      </c>
      <c r="AB115" t="s">
        <v>82</v>
      </c>
      <c r="AC115" t="s">
        <v>371</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ca="1">IF(ROW()=2,AN115,OFFSET(AM115,-1,0)&amp;IF(LEN(AN115)=0,"",","&amp;AN115))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0.44202184145140222</v>
      </c>
      <c r="E116">
        <f ca="1">RAND()</f>
        <v>0.68116613141830018</v>
      </c>
      <c r="F116">
        <f ca="1">RAND()</f>
        <v>0.18069900270064332</v>
      </c>
      <c r="G116">
        <f ca="1">RAND()</f>
        <v>0.48803310325052185</v>
      </c>
      <c r="H116">
        <f ca="1">RAND()</f>
        <v>0.76513338324477431</v>
      </c>
      <c r="I116">
        <f ca="1">RAND()</f>
        <v>0.50596889149811775</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68116</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11</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3300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126</v>
      </c>
      <c r="Z116">
        <v>1300</v>
      </c>
      <c r="AA116" t="str">
        <f ca="1">IF(ISBLANK(AB116),"",
VLOOKUP(AB116,OFFSET(INDIRECT("$A:$B"),0,MATCH(AB$1&amp;"_Verify",INDIRECT("$1:$1"),0)-1),2,0)
)</f>
        <v>upn</v>
      </c>
      <c r="AB116" t="s">
        <v>92</v>
      </c>
      <c r="AC116">
        <v>69726</v>
      </c>
      <c r="AD116">
        <v>13</v>
      </c>
      <c r="AE116" t="s">
        <v>370</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0.56833794108167723</v>
      </c>
      <c r="E117">
        <f ca="1">RAND()</f>
        <v>0.89613398420427148</v>
      </c>
      <c r="F117">
        <f ca="1">RAND()</f>
        <v>0.93760212258273723</v>
      </c>
      <c r="G117">
        <f ca="1">RAND()</f>
        <v>1.2735477695724473E-2</v>
      </c>
      <c r="H117">
        <f ca="1">RAND()</f>
        <v>0.89547562479806142</v>
      </c>
      <c r="I117">
        <f ca="1">RAND()</f>
        <v>0.56665779120457538</v>
      </c>
      <c r="M117" t="str">
        <f ca="1">IF(LEN(J117)&lt;&gt;0,J117,VLOOKUP(D117+$B117,$BJ:$BK,MATCH($BK$1,$BJ$1:$BK$1,0),1))</f>
        <v>안 지정 캐릭터 PP 영웅등급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89613</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13</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3900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126</v>
      </c>
      <c r="Z117">
        <v>1300</v>
      </c>
      <c r="AA117" t="str">
        <f ca="1">IF(ISBLANK(AB117),"",
VLOOKUP(AB117,OFFSET(INDIRECT("$A:$B"),0,MATCH(AB$1&amp;"_Verify",INDIRECT("$1:$1"),0)-1),2,0)
)</f>
        <v>fe</v>
      </c>
      <c r="AB117" t="s">
        <v>82</v>
      </c>
      <c r="AC117" t="s">
        <v>184</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ca="1">IF(ROW()=2,AN117,OFFSET(AM117,-1,0)&amp;IF(LEN(AN117)=0,"",","&amp;AN117))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0.17677247034562016</v>
      </c>
      <c r="E118">
        <f ca="1">RAND()</f>
        <v>0.73582008764847873</v>
      </c>
      <c r="F118">
        <f ca="1">RAND()</f>
        <v>5.2372634387294892E-2</v>
      </c>
      <c r="G118">
        <f ca="1">RAND()</f>
        <v>0.78920422742867391</v>
      </c>
      <c r="H118">
        <f ca="1">RAND()</f>
        <v>0.41394037786934701</v>
      </c>
      <c r="I118">
        <f ca="1">RAND()</f>
        <v>6.6514421041079741E-2</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Equip7002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1700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248</v>
      </c>
      <c r="W118">
        <v>1</v>
      </c>
      <c r="X118" t="s">
        <v>126</v>
      </c>
      <c r="Z118">
        <v>9600</v>
      </c>
      <c r="AA118" t="str">
        <f ca="1">IF(ISBLANK(AB118),"",
VLOOKUP(AB118,OFFSET(INDIRECT("$A:$B"),0,MATCH(AB$1&amp;"_Verify",INDIRECT("$1:$1"),0)-1),2,0)
)</f>
        <v>fe</v>
      </c>
      <c r="AB118" t="s">
        <v>82</v>
      </c>
      <c r="AC118" t="s">
        <v>248</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0.33848701878768284</v>
      </c>
      <c r="E119">
        <f ca="1">RAND()</f>
        <v>0.13690596897787699</v>
      </c>
      <c r="F119">
        <f ca="1">RAND()</f>
        <v>0.84630504079569246</v>
      </c>
      <c r="G119">
        <f ca="1">RAND()</f>
        <v>8.0182593541234581E-2</v>
      </c>
      <c r="H119">
        <f ca="1">RAND()</f>
        <v>0.49182332732697576</v>
      </c>
      <c r="I119">
        <f ca="1">RAND()</f>
        <v>0.87476654755021033</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Equip1202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5</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296</v>
      </c>
      <c r="W119">
        <v>1</v>
      </c>
      <c r="X119" t="s">
        <v>126</v>
      </c>
      <c r="Z119">
        <v>5300</v>
      </c>
      <c r="AA119" t="str">
        <f ca="1">IF(ISBLANK(AB119),"",
VLOOKUP(AB119,OFFSET(INDIRECT("$A:$B"),0,MATCH(AB$1&amp;"_Verify",INDIRECT("$1:$1"),0)-1),2,0)
)</f>
        <v>fe</v>
      </c>
      <c r="AB119" t="s">
        <v>82</v>
      </c>
      <c r="AC119" t="s">
        <v>368</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ca="1">IF(ROW()=2,AN119,OFFSET(AM119,-1,0)&amp;IF(LEN(AN119)=0,"",","&amp;AN119))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0.85908570869427181</v>
      </c>
      <c r="E120">
        <f ca="1">RAND()</f>
        <v>0.10155608590655452</v>
      </c>
      <c r="F120">
        <f ca="1">RAND()</f>
        <v>0.95133544394729885</v>
      </c>
      <c r="G120">
        <f ca="1">RAND()</f>
        <v>0.34318217214737001</v>
      </c>
      <c r="H120">
        <f ca="1">RAND()</f>
        <v>0.90994066834468046</v>
      </c>
      <c r="I120">
        <f ca="1">RAND()</f>
        <v>0.35239063064782161</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0.67615711060347206</v>
      </c>
      <c r="E121">
        <f ca="1">RAND()</f>
        <v>0.6946543230152884</v>
      </c>
      <c r="F121">
        <f ca="1">RAND()</f>
        <v>0.37639167396221918</v>
      </c>
      <c r="G121">
        <f ca="1">RAND()</f>
        <v>0.98060609450682745</v>
      </c>
      <c r="H121">
        <f ca="1">RAND()</f>
        <v>0.98858617277087257</v>
      </c>
      <c r="I121">
        <f ca="1">RAND()</f>
        <v>0.84598816310569702</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0.41612759255016274</v>
      </c>
      <c r="E122">
        <f ca="1">RAND()</f>
        <v>0.57771723876094772</v>
      </c>
      <c r="F122">
        <f ca="1">RAND()</f>
        <v>0.72336204484394895</v>
      </c>
      <c r="G122">
        <f ca="1">RAND()</f>
        <v>0.27594439844212237</v>
      </c>
      <c r="H122">
        <f ca="1">RAND()</f>
        <v>0.51434335616281956</v>
      </c>
      <c r="I122">
        <f ca="1">RAND()</f>
        <v>0.58359116744368078</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Equip5002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800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252</v>
      </c>
      <c r="W122">
        <v>1</v>
      </c>
      <c r="X122" t="s">
        <v>126</v>
      </c>
      <c r="Z122">
        <v>900</v>
      </c>
      <c r="AA122" t="str">
        <f ca="1">IF(ISBLANK(AB122),"",
VLOOKUP(AB122,OFFSET(INDIRECT("$A:$B"),0,MATCH(AB$1&amp;"_Verify",INDIRECT("$1:$1"),0)-1),2,0)
)</f>
        <v>fe</v>
      </c>
      <c r="AB122" t="s">
        <v>82</v>
      </c>
      <c r="AC122" t="s">
        <v>252</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ca="1">IF(ROW()=2,AN122,OFFSET(AM122,-1,0)&amp;IF(LEN(AN122)=0,"",","&amp;AN122))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0.70331164782479949</v>
      </c>
      <c r="E123">
        <f ca="1">RAND()</f>
        <v>0.44838328416319706</v>
      </c>
      <c r="F123">
        <f ca="1">RAND()</f>
        <v>0.26481355079364</v>
      </c>
      <c r="G123">
        <f ca="1">RAND()</f>
        <v>0.4678670783256571</v>
      </c>
      <c r="H123">
        <f ca="1">RAND()</f>
        <v>0.55577859381677719</v>
      </c>
      <c r="I123">
        <f ca="1">RAND()</f>
        <v>1.1678954986630408E-2</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Equip4001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600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253</v>
      </c>
      <c r="W123">
        <v>1</v>
      </c>
      <c r="X123" t="s">
        <v>126</v>
      </c>
      <c r="Z123">
        <v>900</v>
      </c>
      <c r="AA123" t="str">
        <f ca="1">IF(ISBLANK(AB123),"",
VLOOKUP(AB123,OFFSET(INDIRECT("$A:$B"),0,MATCH(AB$1&amp;"_Verify",INDIRECT("$1:$1"),0)-1),2,0)
)</f>
        <v>fe</v>
      </c>
      <c r="AB123" t="s">
        <v>82</v>
      </c>
      <c r="AC123" t="s">
        <v>253</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ca="1">IF(ROW()=2,AN123,OFFSET(AM123,-1,0)&amp;IF(LEN(AN123)=0,"",","&amp;AN123))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0.97325791957564478</v>
      </c>
      <c r="E124">
        <f ca="1">RAND()</f>
        <v>0.55556624142076938</v>
      </c>
      <c r="F124">
        <f ca="1">RAND()</f>
        <v>0.11797165919856478</v>
      </c>
      <c r="G124">
        <f ca="1">RAND()</f>
        <v>0.99583101913116223</v>
      </c>
      <c r="H124">
        <f ca="1">RAND()</f>
        <v>0.16018773795409968</v>
      </c>
      <c r="I124">
        <f ca="1">RAND()</f>
        <v>0.31513161242907994</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55556</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2700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126</v>
      </c>
      <c r="Z124">
        <v>900</v>
      </c>
      <c r="AA124" t="str">
        <f ca="1">IF(ISBLANK(AB124),"",
VLOOKUP(AB124,OFFSET(INDIRECT("$A:$B"),0,MATCH(AB$1&amp;"_Verify",INDIRECT("$1:$1"),0)-1),2,0)
)</f>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ca="1">IF(ROW()=2,AN124,OFFSET(AM124,-1,0)&amp;IF(LEN(AN124)=0,"",","&amp;AN124))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0.30356126732645505</v>
      </c>
      <c r="E125">
        <f ca="1">RAND()</f>
        <v>0.58573994654675776</v>
      </c>
      <c r="F125">
        <f ca="1">RAND()</f>
        <v>0.99367648613091841</v>
      </c>
      <c r="G125">
        <f ca="1">RAND()</f>
        <v>0.29812950225651158</v>
      </c>
      <c r="H125">
        <f ca="1">RAND()</f>
        <v>8.8490426999623284E-2</v>
      </c>
      <c r="I125">
        <f ca="1">RAND()</f>
        <v>0.73573704262640116</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58573</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126</v>
      </c>
      <c r="Z125">
        <v>1000</v>
      </c>
      <c r="AA125" t="str">
        <f ca="1">IF(ISBLANK(AB125),"",
VLOOKUP(AB125,OFFSET(INDIRECT("$A:$B"),0,MATCH(AB$1&amp;"_Verify",INDIRECT("$1:$1"),0)-1),2,0)
)</f>
        <v>fe</v>
      </c>
      <c r="AB125" t="s">
        <v>82</v>
      </c>
      <c r="AC125" t="s">
        <v>380</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전설</v>
      </c>
      <c r="AJ125" t="str">
        <f>IF(ISBLANK($AB125),"",
IF(AND($B125&gt;=VLOOKUP($AB125,$AP:$AS,3,0),$B125&lt;=VLOOKUP($AB125,$AP:$AS,4,0)),"","슬롯타입이상"))</f>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ca="1">IF(ROW()=2,AN125,OFFSET(AM125,-1,0)&amp;IF(LEN(AN125)=0,"",","&amp;AN125))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0.49668880870205923</v>
      </c>
      <c r="E126">
        <f ca="1">RAND()</f>
        <v>0.84073096069360564</v>
      </c>
      <c r="F126">
        <f ca="1">RAND()</f>
        <v>0.63601645145487862</v>
      </c>
      <c r="G126">
        <f ca="1">RAND()</f>
        <v>2.0641669295182741E-3</v>
      </c>
      <c r="H126">
        <f ca="1">RAND()</f>
        <v>0.55105451250790816</v>
      </c>
      <c r="I126">
        <f ca="1">RAND()</f>
        <v>9.9055503339510409E-2</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84073</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126</v>
      </c>
      <c r="Z126">
        <v>1300</v>
      </c>
      <c r="AA126" t="str">
        <f ca="1">IF(ISBLANK(AB126),"",
VLOOKUP(AB126,OFFSET(INDIRECT("$A:$B"),0,MATCH(AB$1&amp;"_Verify",INDIRECT("$1:$1"),0)-1),2,0)
)</f>
        <v>fe</v>
      </c>
      <c r="AB126" t="s">
        <v>82</v>
      </c>
      <c r="AC126" t="s">
        <v>207</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0.43074532880419258</v>
      </c>
      <c r="E127">
        <f ca="1">RAND()</f>
        <v>0.52735433628395645</v>
      </c>
      <c r="F127">
        <f ca="1">RAND()</f>
        <v>0.20120873156643071</v>
      </c>
      <c r="G127">
        <f ca="1">RAND()</f>
        <v>0.6559426837530159</v>
      </c>
      <c r="H127">
        <f ca="1">RAND()</f>
        <v>0.72326992554844294</v>
      </c>
      <c r="I127">
        <f ca="1">RAND()</f>
        <v>0.45209504058195482</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Equip4301</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7400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198</v>
      </c>
      <c r="W127">
        <v>1</v>
      </c>
      <c r="X127" t="s">
        <v>126</v>
      </c>
      <c r="Z127">
        <v>7100</v>
      </c>
      <c r="AA127" t="str">
        <f ca="1">IF(ISBLANK(AB127),"",
VLOOKUP(AB127,OFFSET(INDIRECT("$A:$B"),0,MATCH(AB$1&amp;"_Verify",INDIRECT("$1:$1"),0)-1),2,0)
)</f>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0.72803932453938902</v>
      </c>
      <c r="E128">
        <f ca="1">RAND()</f>
        <v>7.566267267950022E-2</v>
      </c>
      <c r="F128">
        <f ca="1">RAND()</f>
        <v>0.74292115536730829</v>
      </c>
      <c r="G128">
        <f ca="1">RAND()</f>
        <v>0.68766721881025117</v>
      </c>
      <c r="H128">
        <f ca="1">RAND()</f>
        <v>0.17031673373832268</v>
      </c>
      <c r="I128">
        <f ca="1">RAND()</f>
        <v>0.49507898442206777</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Equip0401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26</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17</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전설</v>
      </c>
      <c r="U128" t="s">
        <v>82</v>
      </c>
      <c r="V128" t="s">
        <v>207</v>
      </c>
      <c r="W128">
        <v>1</v>
      </c>
      <c r="X128" t="s">
        <v>126</v>
      </c>
      <c r="Z128">
        <v>3300</v>
      </c>
      <c r="AA128" t="str">
        <f ca="1">IF(ISBLANK(AB128),"",
VLOOKUP(AB128,OFFSET(INDIRECT("$A:$B"),0,MATCH(AB$1&amp;"_Verify",INDIRECT("$1:$1"),0)-1),2,0)
)</f>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0.47879058159983712</v>
      </c>
      <c r="E129">
        <f ca="1">RAND()</f>
        <v>0.99744160010815408</v>
      </c>
      <c r="F129">
        <f ca="1">RAND()</f>
        <v>0.54032729859061124</v>
      </c>
      <c r="G129">
        <f ca="1">RAND()</f>
        <v>0.52289184430203295</v>
      </c>
      <c r="H129">
        <f ca="1">RAND()</f>
        <v>0.11789836283693877</v>
      </c>
      <c r="I129">
        <f ca="1">RAND()</f>
        <v>3.4677494101734707E-2</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Equip8302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73900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243</v>
      </c>
      <c r="W129">
        <v>1</v>
      </c>
      <c r="X129" t="s">
        <v>130</v>
      </c>
      <c r="Z129">
        <v>10</v>
      </c>
      <c r="AA129" t="str">
        <f ca="1">IF(ISBLANK(AB129),"",
VLOOKUP(AB129,OFFSET(INDIRECT("$A:$B"),0,MATCH(AB$1&amp;"_Verify",INDIRECT("$1:$1"),0)-1),2,0)
)</f>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{"dy":13,"sl":7,"tp":"upn","vl":"75071","cn":13,"pt":"GO","pr":3900}</v>
      </c>
    </row>
    <row r="130" spans="1:40">
      <c r="A130">
        <v>13</v>
      </c>
      <c r="B130">
        <v>8</v>
      </c>
      <c r="C130">
        <f>IF(B130&lt;=9,0,
IF(B130=10,1,2))</f>
        <v>0</v>
      </c>
      <c r="D130">
        <f ca="1">RAND()</f>
        <v>0.53156639739350409</v>
      </c>
      <c r="E130">
        <f ca="1">RAND()</f>
        <v>4.1947732810326155E-2</v>
      </c>
      <c r="F130">
        <f ca="1">RAND()</f>
        <v>0.41539449968094788</v>
      </c>
      <c r="G130">
        <f ca="1">RAND()</f>
        <v>0.98102668558145378</v>
      </c>
      <c r="H130">
        <f ca="1">RAND()</f>
        <v>0.95940666517477169</v>
      </c>
      <c r="I130">
        <f ca="1">RAND()</f>
        <v>0.7809124098715059</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0.31021818562407411</v>
      </c>
      <c r="E131">
        <f ca="1">RAND()</f>
        <v>0.39308811292416879</v>
      </c>
      <c r="F131">
        <f ca="1">RAND()</f>
        <v>0.55746380717754906</v>
      </c>
      <c r="G131">
        <f ca="1">RAND()</f>
        <v>0.43853757471933474</v>
      </c>
      <c r="H131">
        <f ca="1">RAND()</f>
        <v>2.2993628544809797E-2</v>
      </c>
      <c r="I131">
        <f ca="1">RAND()</f>
        <v>0.85483122733084504</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0.22521144186297548</v>
      </c>
      <c r="E132">
        <f ca="1">RAND()</f>
        <v>0.81198991955297228</v>
      </c>
      <c r="F132">
        <f ca="1">RAND()</f>
        <v>0.70542582596174253</v>
      </c>
      <c r="G132">
        <f ca="1">RAND()</f>
        <v>0.46506378563990458</v>
      </c>
      <c r="H132">
        <f ca="1">RAND()</f>
        <v>0.98243949583739143</v>
      </c>
      <c r="I132">
        <f ca="1">RAND()</f>
        <v>0.8419616856684955</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Equip7101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3800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130</v>
      </c>
      <c r="Z132">
        <v>149</v>
      </c>
      <c r="AA132" t="str">
        <f ca="1">IF(ISBLANK(AB132),"",
VLOOKUP(AB132,OFFSET(INDIRECT("$A:$B"),0,MATCH(AB$1&amp;"_Verify",INDIRECT("$1:$1"),0)-1),2,0)
)</f>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{"dy":14,"sl":0,"tp":"uph","vl":"84704","cn":11,"pt":"DI","pr":4}</v>
      </c>
    </row>
    <row r="133" spans="1:40">
      <c r="A133">
        <v>14</v>
      </c>
      <c r="B133">
        <v>1</v>
      </c>
      <c r="C133">
        <f>IF(B133&lt;=9,0,
IF(B133=10,1,2))</f>
        <v>0</v>
      </c>
      <c r="D133">
        <f ca="1">RAND()</f>
        <v>0.87167625856440289</v>
      </c>
      <c r="E133">
        <f ca="1">RAND()</f>
        <v>0.38294926203204982</v>
      </c>
      <c r="F133">
        <f ca="1">RAND()</f>
        <v>0.27635800785956077</v>
      </c>
      <c r="G133">
        <f ca="1">RAND()</f>
        <v>0.75068417207259264</v>
      </c>
      <c r="H133">
        <f ca="1">RAND()</f>
        <v>0.28472999747002437</v>
      </c>
      <c r="I133">
        <f ca="1">RAND()</f>
        <v>0.81468655153940472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Equip3102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1400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254</v>
      </c>
      <c r="W133">
        <v>1</v>
      </c>
      <c r="X133" t="s">
        <v>130</v>
      </c>
      <c r="Z133">
        <v>11</v>
      </c>
      <c r="AA133" t="str">
        <f ca="1">IF(ISBLANK(AB133),"",
VLOOKUP(AB133,OFFSET(INDIRECT("$A:$B"),0,MATCH(AB$1&amp;"_Verify",INDIRECT("$1:$1"),0)-1),2,0)
)</f>
        <v>fe</v>
      </c>
      <c r="AB133" t="s">
        <v>82</v>
      </c>
      <c r="AC133" t="s">
        <v>372</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ca="1">IF(ROW()=2,AN133,OFFSET(AM133,-1,0)&amp;IF(LEN(AN133)=0,"",","&amp;AN133))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{"dy":14,"sl":1,"tp":"fe","vl":"Equip5301","cn":1,"pt":"GO","pr":7400}</v>
      </c>
    </row>
    <row r="134" spans="1:40">
      <c r="A134">
        <v>14</v>
      </c>
      <c r="B134">
        <v>2</v>
      </c>
      <c r="C134">
        <f>IF(B134&lt;=9,0,
IF(B134=10,1,2))</f>
        <v>0</v>
      </c>
      <c r="D134">
        <f ca="1">RAND()</f>
        <v>0.52174514236415859</v>
      </c>
      <c r="E134">
        <f ca="1">RAND()</f>
        <v>0.13558912977122772</v>
      </c>
      <c r="F134">
        <f ca="1">RAND()</f>
        <v>0.76597855080180732</v>
      </c>
      <c r="G134">
        <f ca="1">RAND()</f>
        <v>0.88783503467862213</v>
      </c>
      <c r="H134">
        <f ca="1">RAND()</f>
        <v>0.57312586455921899</v>
      </c>
      <c r="I134">
        <f ca="1">RAND()</f>
        <v>0.77040522294408009</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13558</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4</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126</v>
      </c>
      <c r="Z134">
        <v>1300</v>
      </c>
      <c r="AA134" t="str">
        <f ca="1">IF(ISBLANK(AB134),"",
VLOOKUP(AB134,OFFSET(INDIRECT("$A:$B"),0,MATCH(AB$1&amp;"_Verify",INDIRECT("$1:$1"),0)-1),2,0)
)</f>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0.22807561186263192</v>
      </c>
      <c r="E135">
        <f ca="1">RAND()</f>
        <v>0.13812943574920267</v>
      </c>
      <c r="F135">
        <f ca="1">RAND()</f>
        <v>0.45514705595492166</v>
      </c>
      <c r="G135">
        <f ca="1">RAND()</f>
        <v>2.6936453295544061E-3</v>
      </c>
      <c r="H135">
        <f ca="1">RAND()</f>
        <v>4.7959125788473722E-2</v>
      </c>
      <c r="I135">
        <f ca="1">RAND()</f>
        <v>0.22401042638625757</v>
      </c>
      <c r="M135" t="str">
        <f ca="1">IF(LEN(J135)&lt;&gt;0,J135,VLOOKUP(D135+$B135,$BJ:$BK,MATCH($BK$1,$BJ$1:$BK$1,0),1))</f>
        <v>안 지정 캐릭터 PP 영웅등급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13812</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126</v>
      </c>
      <c r="Z135">
        <v>1100</v>
      </c>
      <c r="AA135" t="str">
        <f ca="1">IF(ISBLANK(AB135),"",
VLOOKUP(AB135,OFFSET(INDIRECT("$A:$B"),0,MATCH(AB$1&amp;"_Verify",INDIRECT("$1:$1"),0)-1),2,0)
)</f>
        <v>fe</v>
      </c>
      <c r="AB135" t="s">
        <v>82</v>
      </c>
      <c r="AC135" t="s">
        <v>373</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0.4345670714827502</v>
      </c>
      <c r="E136">
        <f ca="1">RAND()</f>
        <v>0.59749043982855699</v>
      </c>
      <c r="F136">
        <f ca="1">RAND()</f>
        <v>0.26194398867636459</v>
      </c>
      <c r="G136">
        <f ca="1">RAND()</f>
        <v>0.32996751637415456</v>
      </c>
      <c r="H136">
        <f ca="1">RAND()</f>
        <v>0.17929070198434582</v>
      </c>
      <c r="I136">
        <f ca="1">RAND()</f>
        <v>0.70631327050614523</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59749</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10</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3000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126</v>
      </c>
      <c r="Z136">
        <v>1300</v>
      </c>
      <c r="AA136" t="str">
        <f ca="1">IF(ISBLANK(AB136),"",
VLOOKUP(AB136,OFFSET(INDIRECT("$A:$B"),0,MATCH(AB$1&amp;"_Verify",INDIRECT("$1:$1"),0)-1),2,0)
)</f>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IF(ROW()=2,AN136,OFFSET(AM136,-1,0)&amp;IF(LEN(AN136)=0,"",","&amp;AN136))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{"dy":14,"sl":4,"tp":"upn","vl":"20169","cn":10,"pt":"GO","pr":3000}</v>
      </c>
    </row>
    <row r="137" spans="1:40">
      <c r="A137">
        <v>14</v>
      </c>
      <c r="B137">
        <v>5</v>
      </c>
      <c r="C137">
        <f>IF(B137&lt;=9,0,
IF(B137=10,1,2))</f>
        <v>0</v>
      </c>
      <c r="D137">
        <f ca="1">RAND()</f>
        <v>0.22160891494965629</v>
      </c>
      <c r="E137">
        <f ca="1">RAND()</f>
        <v>0.27574889925677037</v>
      </c>
      <c r="F137">
        <f ca="1">RAND()</f>
        <v>0.2803501454676558</v>
      </c>
      <c r="G137">
        <f ca="1">RAND()</f>
        <v>0.36159638377661507</v>
      </c>
      <c r="H137">
        <f ca="1">RAND()</f>
        <v>7.9216017039959175E-2</v>
      </c>
      <c r="I137">
        <f ca="1">RAND()</f>
        <v>0.62394298114275326</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Equip2102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1300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201</v>
      </c>
      <c r="W137">
        <v>1</v>
      </c>
      <c r="X137" t="s">
        <v>126</v>
      </c>
      <c r="Z137">
        <v>3100</v>
      </c>
      <c r="AA137" t="str">
        <f ca="1">IF(ISBLANK(AB137),"",
VLOOKUP(AB137,OFFSET(INDIRECT("$A:$B"),0,MATCH(AB$1&amp;"_Verify",INDIRECT("$1:$1"),0)-1),2,0)
)</f>
        <v>fe</v>
      </c>
      <c r="AB137" t="s">
        <v>82</v>
      </c>
      <c r="AC137" t="s">
        <v>374</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ca="1">IF(ROW()=2,AN137,OFFSET(AM137,-1,0)&amp;IF(LEN(AN137)=0,"",","&amp;AN137))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{"dy":14,"sl":5,"tp":"fe","vl":"Equip0202","cn":1,"pt":"GO","pr":3300}</v>
      </c>
    </row>
    <row r="138" spans="1:40">
      <c r="A138">
        <v>14</v>
      </c>
      <c r="B138">
        <v>6</v>
      </c>
      <c r="C138">
        <f>IF(B138&lt;=9,0,
IF(B138=10,1,2))</f>
        <v>0</v>
      </c>
      <c r="D138">
        <f ca="1">RAND()</f>
        <v>0.18566796994911638</v>
      </c>
      <c r="E138">
        <f ca="1">RAND()</f>
        <v>0.97950140807973884</v>
      </c>
      <c r="F138">
        <f ca="1">RAND()</f>
        <v>0.94725891455248634</v>
      </c>
      <c r="G138">
        <f ca="1">RAND()</f>
        <v>0.30958485546774228</v>
      </c>
      <c r="H138">
        <f ca="1">RAND()</f>
        <v>0.23655442920654091</v>
      </c>
      <c r="I138">
        <f ca="1">RAND()</f>
        <v>0.2864059405165098</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Equip8301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74200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197</v>
      </c>
      <c r="W138">
        <v>1</v>
      </c>
      <c r="X138" t="s">
        <v>126</v>
      </c>
      <c r="Z138">
        <v>22400</v>
      </c>
      <c r="AA138" t="str">
        <f ca="1">IF(ISBLANK(AB138),"",
VLOOKUP(AB138,OFFSET(INDIRECT("$A:$B"),0,MATCH(AB$1&amp;"_Verify",INDIRECT("$1:$1"),0)-1),2,0)
)</f>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{"dy":14,"sl":6,"tp":"uph","vl":"84704","cn":14,"pt":"GO","pr":4200}</v>
      </c>
    </row>
    <row r="139" spans="1:40">
      <c r="A139">
        <v>14</v>
      </c>
      <c r="B139">
        <v>7</v>
      </c>
      <c r="C139">
        <f>IF(B139&lt;=9,0,
IF(B139=10,1,2))</f>
        <v>0</v>
      </c>
      <c r="D139">
        <f ca="1">RAND()</f>
        <v>0.25484205865035447</v>
      </c>
      <c r="E139">
        <f ca="1">RAND()</f>
        <v>0.57891004728855289</v>
      </c>
      <c r="F139">
        <f ca="1">RAND()</f>
        <v>0.55346947320294204</v>
      </c>
      <c r="G139">
        <f ca="1">RAND()</f>
        <v>0.93242430342200266</v>
      </c>
      <c r="H139">
        <f ca="1">RAND()</f>
        <v>0.38122779168408727</v>
      </c>
      <c r="I139">
        <f ca="1">RAND()</f>
        <v>0.4448201978781301</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Equip6302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22400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189</v>
      </c>
      <c r="W139">
        <v>1</v>
      </c>
      <c r="X139" t="s">
        <v>126</v>
      </c>
      <c r="Z139">
        <v>7800</v>
      </c>
      <c r="AA139" t="str">
        <f ca="1">IF(ISBLANK(AB139),"",
VLOOKUP(AB139,OFFSET(INDIRECT("$A:$B"),0,MATCH(AB$1&amp;"_Verify",INDIRECT("$1:$1"),0)-1),2,0)
)</f>
        <v>fe</v>
      </c>
      <c r="AB139" t="s">
        <v>82</v>
      </c>
      <c r="AC139" t="s">
        <v>382</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ca="1">IF(ROW()=2,AN139,OFFSET(AM139,-1,0)&amp;IF(LEN(AN139)=0,"",","&amp;AN139))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{"dy":14,"sl":7,"tp":"fe","vl":"Equip8001","cn":1,"pt":"GO","pr":5100}</v>
      </c>
    </row>
    <row r="140" spans="1:40">
      <c r="A140">
        <v>14</v>
      </c>
      <c r="B140">
        <v>8</v>
      </c>
      <c r="C140">
        <f>IF(B140&lt;=9,0,
IF(B140=10,1,2))</f>
        <v>0</v>
      </c>
      <c r="D140">
        <f ca="1">RAND()</f>
        <v>0.73367348055166393</v>
      </c>
      <c r="E140">
        <f ca="1">RAND()</f>
        <v>0.87434403122414117</v>
      </c>
      <c r="F140">
        <f ca="1">RAND()</f>
        <v>0.54416626674807345</v>
      </c>
      <c r="G140">
        <f ca="1">RAND()</f>
        <v>0.7519390228549917</v>
      </c>
      <c r="H140">
        <f ca="1">RAND()</f>
        <v>0.41170645818560803</v>
      </c>
      <c r="I140">
        <f ca="1">RAND()</f>
        <v>0.20471831079606928</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fl3</v>
      </c>
      <c r="AB140" t="s">
        <v>89</v>
      </c>
      <c r="AC140" t="s">
        <v>375</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ca="1">IF(ROW()=2,AN140,OFFSET(AM140,-1,0)&amp;IF(LEN(AN140)=0,"",","&amp;AN140))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{"dy":14,"sl":8,"tp":"fl3","vl":"Actor1005","cn":1,"pt":"DI","pp":100,"pr":49}</v>
      </c>
    </row>
    <row r="141" spans="1:40">
      <c r="A141">
        <v>14</v>
      </c>
      <c r="B141">
        <v>9</v>
      </c>
      <c r="C141">
        <f>IF(B141&lt;=9,0,
IF(B141=10,1,2))</f>
        <v>0</v>
      </c>
      <c r="D141">
        <f ca="1">RAND()</f>
        <v>0.20529478266427337</v>
      </c>
      <c r="E141">
        <f ca="1">RAND()</f>
        <v>0.36834377893186143</v>
      </c>
      <c r="F141">
        <f ca="1">RAND()</f>
        <v>0.35617628747098939</v>
      </c>
      <c r="G141">
        <f ca="1">RAND()</f>
        <v>0.4766758433181093</v>
      </c>
      <c r="H141">
        <f ca="1">RAND()</f>
        <v>0.10395282120464067</v>
      </c>
      <c r="I141">
        <f ca="1">RAND()</f>
        <v>0.16604701572983205</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376</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ca="1">IF(ROW()=2,AN141,OFFSET(AM141,-1,0)&amp;IF(LEN(AN141)=0,"",","&amp;AN141))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{"dy":14,"sl":9,"tp":"fl3","vl":"Actor2010","cn":1,"pt":"DI","pp":100,"pr":49}</v>
      </c>
    </row>
    <row r="142" spans="1:40">
      <c r="A142">
        <v>15</v>
      </c>
      <c r="B142">
        <v>0</v>
      </c>
      <c r="C142">
        <f>IF(B142&lt;=9,0,
IF(B142=10,1,2))</f>
        <v>0</v>
      </c>
      <c r="D142">
        <f ca="1">RAND()</f>
        <v>0.90732117318492522</v>
      </c>
      <c r="E142">
        <f ca="1">RAND()</f>
        <v>0.49981136821221572</v>
      </c>
      <c r="F142">
        <f ca="1">RAND()</f>
        <v>0.31021722535096363</v>
      </c>
      <c r="G142">
        <f ca="1">RAND()</f>
        <v>0.64284490266975647</v>
      </c>
      <c r="H142">
        <f ca="1">RAND()</f>
        <v>0.8130665036819682</v>
      </c>
      <c r="I142">
        <f ca="1">RAND()</f>
        <v>0.68440656142591982</v>
      </c>
      <c r="M142" t="str">
        <f ca="1">IF(LEN(J142)&lt;&gt;0,J142,VLOOKUP(D142+$B142,$BJ:$BK,MATCH($BK$1,$BJ$1:$BK$1,0),1))</f>
        <v>캐릭터 상자 일반등급</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삭제</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29</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239</v>
      </c>
      <c r="W142">
        <v>1</v>
      </c>
      <c r="X142" t="s">
        <v>126</v>
      </c>
      <c r="Z142">
        <v>7700</v>
      </c>
      <c r="AA142" t="str">
        <f ca="1">IF(ISBLANK(AB142),"",
VLOOKUP(AB142,OFFSET(INDIRECT("$A:$B"),0,MATCH(AB$1&amp;"_Verify",INDIRECT("$1:$1"),0)-1),2,0)
)</f>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0.94145335489623605</v>
      </c>
      <c r="E143">
        <f ca="1">RAND()</f>
        <v>0.39941608643841098</v>
      </c>
      <c r="F143">
        <f ca="1">RAND()</f>
        <v>0.34299108316270788</v>
      </c>
      <c r="G143">
        <f ca="1">RAND()</f>
        <v>0.92483341806312236</v>
      </c>
      <c r="H143">
        <f ca="1">RAND()</f>
        <v>4.9854438535728574E-2</v>
      </c>
      <c r="I143">
        <f ca="1">RAND()</f>
        <v>0.20067519533250155</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Equip3201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2700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244</v>
      </c>
      <c r="W143">
        <v>1</v>
      </c>
      <c r="X143" t="s">
        <v>126</v>
      </c>
      <c r="Z143">
        <v>7400</v>
      </c>
      <c r="AA143" t="str">
        <f ca="1">IF(ISBLANK(AB143),"",
VLOOKUP(AB143,OFFSET(INDIRECT("$A:$B"),0,MATCH(AB$1&amp;"_Verify",INDIRECT("$1:$1"),0)-1),2,0)
)</f>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{"dy":15,"sl":1,"tp":"upn","vl":"79684","cn":13,"pt":"GO","pr":3900}</v>
      </c>
    </row>
    <row r="144" spans="1:40">
      <c r="A144">
        <v>15</v>
      </c>
      <c r="B144">
        <v>2</v>
      </c>
      <c r="C144">
        <f>IF(B144&lt;=9,0,
IF(B144=10,1,2))</f>
        <v>0</v>
      </c>
      <c r="D144">
        <f ca="1">RAND()</f>
        <v>1.1977622304948476E-2</v>
      </c>
      <c r="E144">
        <f ca="1">RAND()</f>
        <v>0.2746967304342034</v>
      </c>
      <c r="F144">
        <f ca="1">RAND()</f>
        <v>0.39153363412149922</v>
      </c>
      <c r="G144">
        <f ca="1">RAND()</f>
        <v>0.16011975675848755</v>
      </c>
      <c r="H144">
        <f ca="1">RAND()</f>
        <v>9.3201455935811639E-2</v>
      </c>
      <c r="I144">
        <f ca="1">RAND()</f>
        <v>6.806373949162714E-2</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27469</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6</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1800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126</v>
      </c>
      <c r="Z144">
        <v>1100</v>
      </c>
      <c r="AA144" t="str">
        <f ca="1">IF(ISBLANK(AB144),"",
VLOOKUP(AB144,OFFSET(INDIRECT("$A:$B"),0,MATCH(AB$1&amp;"_Verify",INDIRECT("$1:$1"),0)-1),2,0)
)</f>
        <v>fe</v>
      </c>
      <c r="AB144" t="s">
        <v>82</v>
      </c>
      <c r="AC144" t="s">
        <v>377</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ca="1">IF(ROW()=2,AN144,OFFSET(AM144,-1,0)&amp;IF(LEN(AN144)=0,"",","&amp;AN144))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{"dy":15,"sl":2,"tp":"fe","vl":"Equip1202","cn":1,"pt":"GO","pr":3100}</v>
      </c>
    </row>
    <row r="145" spans="1:40">
      <c r="A145">
        <v>15</v>
      </c>
      <c r="B145">
        <v>3</v>
      </c>
      <c r="C145">
        <f>IF(B145&lt;=9,0,
IF(B145=10,1,2))</f>
        <v>0</v>
      </c>
      <c r="D145">
        <f ca="1">RAND()</f>
        <v>0.29855612264334852</v>
      </c>
      <c r="E145">
        <f ca="1">RAND()</f>
        <v>0.70597906066465421</v>
      </c>
      <c r="F145">
        <f ca="1">RAND()</f>
        <v>0.67130464047286842</v>
      </c>
      <c r="G145">
        <f ca="1">RAND()</f>
        <v>1.2544085154476137E-2</v>
      </c>
      <c r="H145">
        <f ca="1">RAND()</f>
        <v>0.5054345413657142</v>
      </c>
      <c r="I145">
        <f ca="1">RAND()</f>
        <v>0.4681496673440998</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70597</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3300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126</v>
      </c>
      <c r="Z145">
        <v>1400</v>
      </c>
      <c r="AA145" t="str">
        <f ca="1">IF(ISBLANK(AB145),"",
VLOOKUP(AB145,OFFSET(INDIRECT("$A:$B"),0,MATCH(AB$1&amp;"_Verify",INDIRECT("$1:$1"),0)-1),2,0)
)</f>
        <v>upn</v>
      </c>
      <c r="AB145" t="s">
        <v>92</v>
      </c>
      <c r="AC145">
        <v>38810</v>
      </c>
      <c r="AD145">
        <v>11</v>
      </c>
      <c r="AE145" t="s">
        <v>370</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{"dy":15,"sl":3,"tp":"upn","vl":"38810","cn":11,"pt":"DI","pr":4}</v>
      </c>
    </row>
    <row r="146" spans="1:40">
      <c r="A146">
        <v>15</v>
      </c>
      <c r="B146">
        <v>4</v>
      </c>
      <c r="C146">
        <f>IF(B146&lt;=9,0,
IF(B146=10,1,2))</f>
        <v>0</v>
      </c>
      <c r="D146">
        <f ca="1">RAND()</f>
        <v>6.2397434670851126E-3</v>
      </c>
      <c r="E146">
        <f ca="1">RAND()</f>
        <v>0.43831398293402934</v>
      </c>
      <c r="F146">
        <f ca="1">RAND()</f>
        <v>0.51009261925252813</v>
      </c>
      <c r="G146">
        <f ca="1">RAND()</f>
        <v>0.74232270739714712</v>
      </c>
      <c r="H146">
        <f ca="1">RAND()</f>
        <v>0.11266977623911567</v>
      </c>
      <c r="I146">
        <f ca="1">RAND()</f>
        <v>0.60494570384572988</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43831</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126</v>
      </c>
      <c r="Z146">
        <v>1000</v>
      </c>
      <c r="AA146" t="str">
        <f ca="1">IF(ISBLANK(AB146),"",
VLOOKUP(AB146,OFFSET(INDIRECT("$A:$B"),0,MATCH(AB$1&amp;"_Verify",INDIRECT("$1:$1"),0)-1),2,0)
)</f>
        <v>fe</v>
      </c>
      <c r="AB146" t="s">
        <v>82</v>
      </c>
      <c r="AC146" t="s">
        <v>378</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ca="1">IF(ROW()=2,AN146,OFFSET(AM146,-1,0)&amp;IF(LEN(AN146)=0,"",","&amp;AN146))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{"dy":15,"sl":4,"tp":"fe","vl":"Equip4302","cn":1,"pt":"DI","pr":11}</v>
      </c>
    </row>
    <row r="147" spans="1:40">
      <c r="A147">
        <v>15</v>
      </c>
      <c r="B147">
        <v>5</v>
      </c>
      <c r="C147">
        <f>IF(B147&lt;=9,0,
IF(B147=10,1,2))</f>
        <v>0</v>
      </c>
      <c r="D147">
        <f ca="1">RAND()</f>
        <v>0.22622372055398365</v>
      </c>
      <c r="E147">
        <f ca="1">RAND()</f>
        <v>0.36399193959252285</v>
      </c>
      <c r="F147">
        <f ca="1">RAND()</f>
        <v>0.86073547328459854</v>
      </c>
      <c r="G147">
        <f ca="1">RAND()</f>
        <v>0.55353983540372409</v>
      </c>
      <c r="H147">
        <f ca="1">RAND()</f>
        <v>0.46530447199233493</v>
      </c>
      <c r="I147">
        <f ca="1">RAND()</f>
        <v>0.71253178877751611</v>
      </c>
      <c r="M147" t="str">
        <f ca="1">IF(LEN(J147)&lt;&gt;0,J147,VLOOKUP(D147+$B147,$BJ:$BK,MATCH($BK$1,$BJ$1:$BK$1,0),1))</f>
        <v>지정 장비</v>
      </c>
      <c r="N147" t="str">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Equip3101</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1400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279</v>
      </c>
      <c r="W147">
        <v>1</v>
      </c>
      <c r="X147" t="s">
        <v>126</v>
      </c>
      <c r="Z147">
        <v>3300</v>
      </c>
      <c r="AA147" t="str">
        <f ca="1">IF(ISBLANK(AB147),"",
VLOOKUP(AB147,OFFSET(INDIRECT("$A:$B"),0,MATCH(AB$1&amp;"_Verify",INDIRECT("$1:$1"),0)-1),2,0)
)</f>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{"dy":15,"sl":5,"tp":"uph","vl":"80085","cn":13,"pt":"GO","pr":3900}</v>
      </c>
    </row>
    <row r="148" spans="1:40">
      <c r="A148">
        <v>15</v>
      </c>
      <c r="B148">
        <v>6</v>
      </c>
      <c r="C148">
        <f>IF(B148&lt;=9,0,
IF(B148=10,1,2))</f>
        <v>0</v>
      </c>
      <c r="D148">
        <f ca="1">RAND()</f>
        <v>4.0494874536730174E-2</v>
      </c>
      <c r="E148">
        <f ca="1">RAND()</f>
        <v>6.838349002667321E-2</v>
      </c>
      <c r="F148">
        <f ca="1">RAND()</f>
        <v>0.75525359832746264</v>
      </c>
      <c r="G148">
        <f ca="1">RAND()</f>
        <v>0.13318314784421648</v>
      </c>
      <c r="H148">
        <f ca="1">RAND()</f>
        <v>0.77228080391201959</v>
      </c>
      <c r="I148">
        <f ca="1">RAND()</f>
        <v>0.35176267575446607</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Equip0302</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11</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185</v>
      </c>
      <c r="W148">
        <v>1</v>
      </c>
      <c r="X148" t="s">
        <v>126</v>
      </c>
      <c r="Z148">
        <v>7600</v>
      </c>
      <c r="AA148" t="str">
        <f ca="1">IF(ISBLANK(AB148),"",
VLOOKUP(AB148,OFFSET(INDIRECT("$A:$B"),0,MATCH(AB$1&amp;"_Verify",INDIRECT("$1:$1"),0)-1),2,0)
)</f>
        <v>fe</v>
      </c>
      <c r="AB148" t="s">
        <v>82</v>
      </c>
      <c r="AC148" t="s">
        <v>197</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8.2125032196714853E-2</v>
      </c>
      <c r="E149">
        <f ca="1">RAND()</f>
        <v>0.65623707548823562</v>
      </c>
      <c r="F149">
        <f ca="1">RAND()</f>
        <v>0.14554334570012128</v>
      </c>
      <c r="G149">
        <f ca="1">RAND()</f>
        <v>0.9934961996880155</v>
      </c>
      <c r="H149">
        <f ca="1">RAND()</f>
        <v>4.3711329911251484E-2</v>
      </c>
      <c r="I149">
        <f ca="1">RAND()</f>
        <v>0.15588562672320905</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Equip7301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22100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181</v>
      </c>
      <c r="W149">
        <v>1</v>
      </c>
      <c r="X149" t="s">
        <v>126</v>
      </c>
      <c r="Z149">
        <v>5100</v>
      </c>
      <c r="AA149" t="str">
        <f ca="1">IF(ISBLANK(AB149),"",
VLOOKUP(AB149,OFFSET(INDIRECT("$A:$B"),0,MATCH(AB$1&amp;"_Verify",INDIRECT("$1:$1"),0)-1),2,0)
)</f>
        <v>fe</v>
      </c>
      <c r="AB149" t="s">
        <v>82</v>
      </c>
      <c r="AC149" t="s">
        <v>189</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0.95939940975253168</v>
      </c>
      <c r="E150">
        <f ca="1">RAND()</f>
        <v>0.3468736212709731</v>
      </c>
      <c r="F150">
        <f ca="1">RAND()</f>
        <v>0.95908857229714639</v>
      </c>
      <c r="G150">
        <f ca="1">RAND()</f>
        <v>0.98530639482023896</v>
      </c>
      <c r="H150">
        <f ca="1">RAND()</f>
        <v>0.61830290394901222</v>
      </c>
      <c r="I150">
        <f ca="1">RAND()</f>
        <v>0.48759214201523537</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0.6199805985974185</v>
      </c>
      <c r="E151">
        <f ca="1">RAND()</f>
        <v>0.37547432958350724</v>
      </c>
      <c r="F151">
        <f ca="1">RAND()</f>
        <v>0.33483492470810106</v>
      </c>
      <c r="G151">
        <f ca="1">RAND()</f>
        <v>0.32195139174922816</v>
      </c>
      <c r="H151">
        <f ca="1">RAND()</f>
        <v>0.71093106005822104</v>
      </c>
      <c r="I151">
        <f ca="1">RAND()</f>
        <v>6.342991026633249E-2</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0.79068633528261023</v>
      </c>
      <c r="E152">
        <f ca="1">RAND()</f>
        <v>0.80855649603433688</v>
      </c>
      <c r="F152">
        <f ca="1">RAND()</f>
        <v>0.1673212153231719</v>
      </c>
      <c r="G152">
        <f ca="1">RAND()</f>
        <v>0.56405073556078389</v>
      </c>
      <c r="H152">
        <f ca="1">RAND()</f>
        <v>0.88577292150920972</v>
      </c>
      <c r="I152">
        <f ca="1">RAND()</f>
        <v>0.92964024735262896</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Equip7101</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3900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206</v>
      </c>
      <c r="W152">
        <v>1</v>
      </c>
      <c r="X152" t="s">
        <v>126</v>
      </c>
      <c r="Z152">
        <v>3400</v>
      </c>
      <c r="AA152" t="str">
        <f ca="1">IF(ISBLANK(AB152),"",
VLOOKUP(AB152,OFFSET(INDIRECT("$A:$B"),0,MATCH(AB$1&amp;"_Verify",INDIRECT("$1:$1"),0)-1),2,0)
)</f>
        <v>fe</v>
      </c>
      <c r="AB152" t="s">
        <v>82</v>
      </c>
      <c r="AC152" t="s">
        <v>379</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0.85875408646856222</v>
      </c>
      <c r="E153">
        <f ca="1">RAND()</f>
        <v>0.15736279515091356</v>
      </c>
      <c r="F153">
        <f ca="1">RAND()</f>
        <v>0.83737784945093097</v>
      </c>
      <c r="G153">
        <f ca="1">RAND()</f>
        <v>0.46935505981713166</v>
      </c>
      <c r="H153">
        <f ca="1">RAND()</f>
        <v>0.97596905083935104</v>
      </c>
      <c r="I153">
        <f ca="1">RAND()</f>
        <v>0.55446205000264281</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Equip1102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1300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179</v>
      </c>
      <c r="W153">
        <v>1</v>
      </c>
      <c r="X153" t="s">
        <v>126</v>
      </c>
      <c r="Z153">
        <v>1200</v>
      </c>
      <c r="AA153" t="str">
        <f ca="1">IF(ISBLANK(AB153),"",
VLOOKUP(AB153,OFFSET(INDIRECT("$A:$B"),0,MATCH(AB$1&amp;"_Verify",INDIRECT("$1:$1"),0)-1),2,0)
)</f>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0.13110585938326258</v>
      </c>
      <c r="E154">
        <f ca="1">RAND()</f>
        <v>0.70065062500313335</v>
      </c>
      <c r="F154">
        <f ca="1">RAND()</f>
        <v>0.15432979739591712</v>
      </c>
      <c r="G154">
        <f ca="1">RAND()</f>
        <v>0.51654834385341297</v>
      </c>
      <c r="H154">
        <f ca="1">RAND()</f>
        <v>0.39404837307917984</v>
      </c>
      <c r="I154">
        <f ca="1">RAND()</f>
        <v>0.33051344599274812</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70065</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126</v>
      </c>
      <c r="Z154">
        <v>900</v>
      </c>
      <c r="AA154" t="str">
        <f ca="1">IF(ISBLANK(AB154),"",
VLOOKUP(AB154,OFFSET(INDIRECT("$A:$B"),0,MATCH(AB$1&amp;"_Verify",INDIRECT("$1:$1"),0)-1),2,0)
)</f>
        <v>uph</v>
      </c>
      <c r="AB154" t="s">
        <v>91</v>
      </c>
      <c r="AC154">
        <v>11315</v>
      </c>
      <c r="AD154">
        <v>9</v>
      </c>
      <c r="AE154" t="s">
        <v>370</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{"dy":16,"sl":2,"tp":"uph","vl":"11315","cn":9,"pt":"DI","pr":4}</v>
      </c>
    </row>
    <row r="155" spans="1:40">
      <c r="A155">
        <v>16</v>
      </c>
      <c r="B155">
        <v>3</v>
      </c>
      <c r="C155">
        <f>IF(B155&lt;=9,0,
IF(B155=10,1,2))</f>
        <v>0</v>
      </c>
      <c r="D155">
        <f ca="1">RAND()</f>
        <v>0.12996777320066044</v>
      </c>
      <c r="E155">
        <f ca="1">RAND()</f>
        <v>0.26293417507080474</v>
      </c>
      <c r="F155">
        <f ca="1">RAND()</f>
        <v>0.48024465308781783</v>
      </c>
      <c r="G155">
        <f ca="1">RAND()</f>
        <v>1.9498419307496739E-2</v>
      </c>
      <c r="H155">
        <f ca="1">RAND()</f>
        <v>0.24033543272204794</v>
      </c>
      <c r="I155">
        <f ca="1">RAND()</f>
        <v>0.91377828297781882</v>
      </c>
      <c r="M155" t="str">
        <f ca="1">IF(LEN(J155)&lt;&gt;0,J155,VLOOKUP(D155+$B155,$BJ:$BK,MATCH($BK$1,$BJ$1:$BK$1,0),1))</f>
        <v>안 지정 캐릭터 PP 영웅등급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26293</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6</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1800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126</v>
      </c>
      <c r="Z155">
        <v>1400</v>
      </c>
      <c r="AA155" t="str">
        <f ca="1">IF(ISBLANK(AB155),"",
VLOOKUP(AB155,OFFSET(INDIRECT("$A:$B"),0,MATCH(AB$1&amp;"_Verify",INDIRECT("$1:$1"),0)-1),2,0)
)</f>
        <v>fe</v>
      </c>
      <c r="AB155" t="s">
        <v>82</v>
      </c>
      <c r="AC155" t="s">
        <v>381</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전설</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ca="1">IF(ROW()=2,AN155,OFFSET(AM155,-1,0)&amp;IF(LEN(AN155)=0,"",","&amp;AN155))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{"dy":16,"sl":3,"tp":"fe","vl":"Equip2401","cn":1,"pt":"DI","pp":169,"pr":129}</v>
      </c>
    </row>
    <row r="156" spans="1:40">
      <c r="A156">
        <v>16</v>
      </c>
      <c r="B156">
        <v>4</v>
      </c>
      <c r="C156">
        <f>IF(B156&lt;=9,0,
IF(B156=10,1,2))</f>
        <v>0</v>
      </c>
      <c r="D156">
        <f ca="1">RAND()</f>
        <v>0.52365380346121793</v>
      </c>
      <c r="E156">
        <f ca="1">RAND()</f>
        <v>0.55159820610250498</v>
      </c>
      <c r="F156">
        <f ca="1">RAND()</f>
        <v>8.7476758497211371E-3</v>
      </c>
      <c r="G156">
        <f ca="1">RAND()</f>
        <v>0.97252773803750969</v>
      </c>
      <c r="H156">
        <f ca="1">RAND()</f>
        <v>0.68153552823475627</v>
      </c>
      <c r="I156">
        <f ca="1">RAND()</f>
        <v>4.0859356562702231E-2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55159</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2700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126</v>
      </c>
      <c r="Z156">
        <v>1400</v>
      </c>
      <c r="AA156" t="str">
        <f ca="1">IF(ISBLANK(AB156),"",
VLOOKUP(AB156,OFFSET(INDIRECT("$A:$B"),0,MATCH(AB$1&amp;"_Verify",INDIRECT("$1:$1"),0)-1),2,0)
)</f>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{"dy":16,"sl":4,"tp":"upn","vl":"83631","cn":14,"pt":"GO","pr":4200}</v>
      </c>
    </row>
    <row r="157" spans="1:40">
      <c r="A157">
        <v>16</v>
      </c>
      <c r="B157">
        <v>5</v>
      </c>
      <c r="C157">
        <f>IF(B157&lt;=9,0,
IF(B157=10,1,2))</f>
        <v>0</v>
      </c>
      <c r="D157">
        <f ca="1">RAND()</f>
        <v>0.3590111713239641</v>
      </c>
      <c r="E157">
        <f ca="1">RAND()</f>
        <v>0.81046260375360613</v>
      </c>
      <c r="F157">
        <f ca="1">RAND()</f>
        <v>0.29860872412769124</v>
      </c>
      <c r="G157">
        <f ca="1">RAND()</f>
        <v>0.23805484199665772</v>
      </c>
      <c r="H157">
        <f ca="1">RAND()</f>
        <v>5.7342359167434909E-3</v>
      </c>
      <c r="I157">
        <f ca="1">RAND()</f>
        <v>0.23271124210038141</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Equip7101</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3300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189</v>
      </c>
      <c r="W157">
        <v>1</v>
      </c>
      <c r="X157" t="s">
        <v>126</v>
      </c>
      <c r="Z157">
        <v>7900</v>
      </c>
      <c r="AA157" t="str">
        <f ca="1">IF(ISBLANK(AB157),"",
VLOOKUP(AB157,OFFSET(INDIRECT("$A:$B"),0,MATCH(AB$1&amp;"_Verify",INDIRECT("$1:$1"),0)-1),2,0)
)</f>
        <v>fe</v>
      </c>
      <c r="AB157" t="s">
        <v>82</v>
      </c>
      <c r="AC157" t="s">
        <v>279</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ca="1">IF(ROW()=2,AN157,OFFSET(AM157,-1,0)&amp;IF(LEN(AN157)=0,"",","&amp;AN157))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{"dy":16,"sl":5,"tp":"fe","vl":"Equip5202","cn":1,"pt":"GO","pr":2700}</v>
      </c>
    </row>
    <row r="158" spans="1:40">
      <c r="A158">
        <v>16</v>
      </c>
      <c r="B158">
        <v>6</v>
      </c>
      <c r="C158">
        <f>IF(B158&lt;=9,0,
IF(B158=10,1,2))</f>
        <v>0</v>
      </c>
      <c r="D158">
        <f ca="1">RAND()</f>
        <v>0.65408320407038301</v>
      </c>
      <c r="E158">
        <f ca="1">RAND()</f>
        <v>0.81105068529339297</v>
      </c>
      <c r="F158">
        <f ca="1">RAND()</f>
        <v>0.31182175887752028</v>
      </c>
      <c r="G158">
        <f ca="1">RAND()</f>
        <v>0.20426752972572404</v>
      </c>
      <c r="H158">
        <f ca="1">RAND()</f>
        <v>0.33087026652564433</v>
      </c>
      <c r="I158">
        <f ca="1">RAND()</f>
        <v>0.64194074268191259</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Equip7201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DI</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15</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193</v>
      </c>
      <c r="W158">
        <v>1</v>
      </c>
      <c r="X158" t="s">
        <v>126</v>
      </c>
      <c r="Z158">
        <v>2100</v>
      </c>
      <c r="AA158" t="str">
        <f ca="1">IF(ISBLANK(AB158),"",
VLOOKUP(AB158,OFFSET(INDIRECT("$A:$B"),0,MATCH(AB$1&amp;"_Verify",INDIRECT("$1:$1"),0)-1),2,0)
)</f>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0.30748032378554835</v>
      </c>
      <c r="E159">
        <f ca="1">RAND()</f>
        <v>0.86212695464457789</v>
      </c>
      <c r="F159">
        <f ca="1">RAND()</f>
        <v>0.3720847042183969</v>
      </c>
      <c r="G159">
        <f ca="1">RAND()</f>
        <v>0.91468206920652262</v>
      </c>
      <c r="H159">
        <f ca="1">RAND()</f>
        <v>0.79790933443853107</v>
      </c>
      <c r="I159">
        <f ca="1">RAND()</f>
        <v>0.97960712953195117</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Equip8201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29900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241</v>
      </c>
      <c r="W159">
        <v>1</v>
      </c>
      <c r="X159" t="s">
        <v>126</v>
      </c>
      <c r="Z159">
        <v>29300</v>
      </c>
      <c r="AA159" t="str">
        <f ca="1">IF(ISBLANK(AB159),"",
VLOOKUP(AB159,OFFSET(INDIRECT("$A:$B"),0,MATCH(AB$1&amp;"_Verify",INDIRECT("$1:$1"),0)-1),2,0)
)</f>
        <v>fe</v>
      </c>
      <c r="AB159" t="s">
        <v>82</v>
      </c>
      <c r="AC159" t="s">
        <v>184</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ca="1">IF(ROW()=2,AN159,OFFSET(AM159,-1,0)&amp;IF(LEN(AN159)=0,"",","&amp;AN159))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{"dy":16,"sl":7,"tp":"fe","vl":"Equip6102","cn":1,"pt":"GO","pr":3600}</v>
      </c>
    </row>
    <row r="160" spans="1:40">
      <c r="A160">
        <v>16</v>
      </c>
      <c r="B160">
        <v>8</v>
      </c>
      <c r="C160">
        <f>IF(B160&lt;=9,0,
IF(B160=10,1,2))</f>
        <v>0</v>
      </c>
      <c r="D160">
        <f ca="1">RAND()</f>
        <v>0.97511986451013499</v>
      </c>
      <c r="E160">
        <f ca="1">RAND()</f>
        <v>0.85571925786164327</v>
      </c>
      <c r="F160">
        <f ca="1">RAND()</f>
        <v>0.14445311569073338</v>
      </c>
      <c r="G160">
        <f ca="1">RAND()</f>
        <v>0.39823593012552794</v>
      </c>
      <c r="H160">
        <f ca="1">RAND()</f>
        <v>0.19862646017558505</v>
      </c>
      <c r="I160">
        <f ca="1">RAND()</f>
        <v>0.78069304637458692</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0.63545479596359844</v>
      </c>
      <c r="E161">
        <f ca="1">RAND()</f>
        <v>0.65248321683513444</v>
      </c>
      <c r="F161">
        <f ca="1">RAND()</f>
        <v>0.28532578793263297</v>
      </c>
      <c r="G161">
        <f ca="1">RAND()</f>
        <v>8.3834371845612377E-2</v>
      </c>
      <c r="H161">
        <f ca="1">RAND()</f>
        <v>0.66202308462287396</v>
      </c>
      <c r="I161">
        <f ca="1">RAND()</f>
        <v>0.8416970773621717</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0.80813645324409966</v>
      </c>
      <c r="E162">
        <f ca="1">RAND()</f>
        <v>0.35738433523042801</v>
      </c>
      <c r="F162">
        <f ca="1">RAND()</f>
        <v>0.76702307912558054</v>
      </c>
      <c r="G162">
        <f ca="1">RAND()</f>
        <v>0.56572137480907325</v>
      </c>
      <c r="H162">
        <f ca="1">RAND()</f>
        <v>0.37452272431057609</v>
      </c>
      <c r="I162">
        <f ca="1">RAND()</f>
        <v>0.64556809067594378</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Equip3002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800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189</v>
      </c>
      <c r="W162">
        <v>1</v>
      </c>
      <c r="X162" t="s">
        <v>126</v>
      </c>
      <c r="Z162">
        <v>8300</v>
      </c>
      <c r="AA162" t="str">
        <f ca="1">IF(ISBLANK(AB162),"",
VLOOKUP(AB162,OFFSET(INDIRECT("$A:$B"),0,MATCH(AB$1&amp;"_Verify",INDIRECT("$1:$1"),0)-1),2,0)
)</f>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0.75081695496656531</v>
      </c>
      <c r="E163">
        <f ca="1">RAND()</f>
        <v>0.58906589038154455</v>
      </c>
      <c r="F163">
        <f ca="1">RAND()</f>
        <v>5.2248039108851674E-2</v>
      </c>
      <c r="G163">
        <f ca="1">RAND()</f>
        <v>0.23594929948047383</v>
      </c>
      <c r="H163">
        <f ca="1">RAND()</f>
        <v>0.41908920622917223</v>
      </c>
      <c r="I163">
        <f ca="1">RAND()</f>
        <v>9.49292606084432E-2</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Equip5101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1000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183</v>
      </c>
      <c r="W163">
        <v>1</v>
      </c>
      <c r="X163" t="s">
        <v>130</v>
      </c>
      <c r="Z163">
        <v>4</v>
      </c>
      <c r="AA163" t="str">
        <f ca="1">IF(ISBLANK(AB163),"",
VLOOKUP(AB163,OFFSET(INDIRECT("$A:$B"),0,MATCH(AB$1&amp;"_Verify",INDIRECT("$1:$1"),0)-1),2,0)
)</f>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{"dy":17,"sl":1,"tp":"upn","vl":"24840","cn":10,"pt":"GO","pr":3000}</v>
      </c>
    </row>
    <row r="164" spans="1:40">
      <c r="A164">
        <v>17</v>
      </c>
      <c r="B164">
        <v>2</v>
      </c>
      <c r="C164">
        <f>IF(B164&lt;=9,0,
IF(B164=10,1,2))</f>
        <v>0</v>
      </c>
      <c r="D164">
        <f ca="1">RAND()</f>
        <v>0.46911412604226688</v>
      </c>
      <c r="E164">
        <f ca="1">RAND()</f>
        <v>0.15249475984088612</v>
      </c>
      <c r="F164">
        <f ca="1">RAND()</f>
        <v>0.69886934898562492</v>
      </c>
      <c r="G164">
        <f ca="1">RAND()</f>
        <v>0.44102815833219633</v>
      </c>
      <c r="H164">
        <f ca="1">RAND()</f>
        <v>0.12772800125015871</v>
      </c>
      <c r="I164">
        <f ca="1">RAND()</f>
        <v>0.46241819122592698</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15249</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1200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126</v>
      </c>
      <c r="Z164">
        <v>1400</v>
      </c>
      <c r="AA164" t="str">
        <f ca="1">IF(ISBLANK(AB164),"",
VLOOKUP(AB164,OFFSET(INDIRECT("$A:$B"),0,MATCH(AB$1&amp;"_Verify",INDIRECT("$1:$1"),0)-1),2,0)
)</f>
        <v>fe</v>
      </c>
      <c r="AB164" t="s">
        <v>82</v>
      </c>
      <c r="AC164" t="s">
        <v>407</v>
      </c>
      <c r="AD164">
        <v>1</v>
      </c>
      <c r="AE164" t="s">
        <v>420</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ca="1">IF(ROW()=2,AN164,OFFSET(AM164,-1,0)&amp;IF(LEN(AN164)=0,"",","&amp;AN164))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{"dy":17,"sl":2,"tp":"fe","vl":"Equip2202","cn":1,"pt":"GO","pr":3300}</v>
      </c>
    </row>
    <row r="165" spans="1:40">
      <c r="A165">
        <v>17</v>
      </c>
      <c r="B165">
        <v>3</v>
      </c>
      <c r="C165">
        <f>IF(B165&lt;=9,0,
IF(B165=10,1,2))</f>
        <v>0</v>
      </c>
      <c r="D165">
        <f ca="1">RAND()</f>
        <v>0.67116542685799663</v>
      </c>
      <c r="E165">
        <f ca="1">RAND()</f>
        <v>0.10018956161418413</v>
      </c>
      <c r="F165">
        <f ca="1">RAND()</f>
        <v>0.68803288661915563</v>
      </c>
      <c r="G165">
        <f ca="1">RAND()</f>
        <v>0.38363871316914344</v>
      </c>
      <c r="H165">
        <f ca="1">RAND()</f>
        <v>0.25763929212277081</v>
      </c>
      <c r="I165">
        <f ca="1">RAND()</f>
        <v>0.66567134816709683</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10018</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126</v>
      </c>
      <c r="Z165">
        <v>1000</v>
      </c>
      <c r="AA165" t="str">
        <f ca="1">IF(ISBLANK(AB165),"",
VLOOKUP(AB165,OFFSET(INDIRECT("$A:$B"),0,MATCH(AB$1&amp;"_Verify",INDIRECT("$1:$1"),0)-1),2,0)
)</f>
        <v>uph</v>
      </c>
      <c r="AB165" t="s">
        <v>91</v>
      </c>
      <c r="AC165">
        <v>86575</v>
      </c>
      <c r="AD165">
        <v>14</v>
      </c>
      <c r="AE165" t="s">
        <v>408</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{"dy":17,"sl":3,"tp":"uph","vl":"86575","cn":14,"pt":"DI","pr":5}</v>
      </c>
    </row>
    <row r="166" spans="1:40">
      <c r="A166">
        <v>17</v>
      </c>
      <c r="B166">
        <v>4</v>
      </c>
      <c r="C166">
        <f>IF(B166&lt;=9,0,
IF(B166=10,1,2))</f>
        <v>0</v>
      </c>
      <c r="D166">
        <f ca="1">RAND()</f>
        <v>5.0377410423373181E-2</v>
      </c>
      <c r="E166">
        <f ca="1">RAND()</f>
        <v>0.13245297305897807</v>
      </c>
      <c r="F166">
        <f ca="1">RAND()</f>
        <v>0.29927223708806117</v>
      </c>
      <c r="G166">
        <f ca="1">RAND()</f>
        <v>0.74875297900699611</v>
      </c>
      <c r="H166">
        <f ca="1">RAND()</f>
        <v>0.42584016693326265</v>
      </c>
      <c r="I166">
        <f ca="1">RAND()</f>
        <v>0.31071506720918718</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13245</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126</v>
      </c>
      <c r="Z166">
        <v>900</v>
      </c>
      <c r="AA166" t="str">
        <f ca="1">IF(ISBLANK(AB166),"",
VLOOKUP(AB166,OFFSET(INDIRECT("$A:$B"),0,MATCH(AB$1&amp;"_Verify",INDIRECT("$1:$1"),0)-1),2,0)
)</f>
        <v>fe</v>
      </c>
      <c r="AB166" t="s">
        <v>82</v>
      </c>
      <c r="AC166" t="s">
        <v>406</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9.122425814858226E-3</v>
      </c>
      <c r="E167">
        <f ca="1">RAND()</f>
        <v>0.27812370966430389</v>
      </c>
      <c r="F167">
        <f ca="1">RAND()</f>
        <v>0.43120526188285946</v>
      </c>
      <c r="G167">
        <f ca="1">RAND()</f>
        <v>9.5371086549905892E-2</v>
      </c>
      <c r="H167">
        <f ca="1">RAND()</f>
        <v>8.8664126581756597E-2</v>
      </c>
      <c r="I167">
        <f ca="1">RAND()</f>
        <v>0.86271984245036049</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Equip2201</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DI</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5</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207</v>
      </c>
      <c r="W167">
        <v>1</v>
      </c>
      <c r="X167" t="s">
        <v>126</v>
      </c>
      <c r="Z167">
        <v>3100</v>
      </c>
      <c r="AA167" t="str">
        <f ca="1">IF(ISBLANK(AB167),"",
VLOOKUP(AB167,OFFSET(INDIRECT("$A:$B"),0,MATCH(AB$1&amp;"_Verify",INDIRECT("$1:$1"),0)-1),2,0)
)</f>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0.76883504292134452</v>
      </c>
      <c r="E168">
        <f ca="1">RAND()</f>
        <v>0.47524187276505681</v>
      </c>
      <c r="F168">
        <f ca="1">RAND()</f>
        <v>0.40646981009863148</v>
      </c>
      <c r="G168">
        <f ca="1">RAND()</f>
        <v>3.5344265744199355E-2</v>
      </c>
      <c r="H168">
        <f ca="1">RAND()</f>
        <v>0.97267205826037106</v>
      </c>
      <c r="I168">
        <f ca="1">RAND()</f>
        <v>0.58707678814865949</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Equip6001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2100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182</v>
      </c>
      <c r="W168">
        <v>1</v>
      </c>
      <c r="X168" t="s">
        <v>130</v>
      </c>
      <c r="Z168">
        <v>14</v>
      </c>
      <c r="AA168" t="str">
        <f ca="1">IF(ISBLANK(AB168),"",
VLOOKUP(AB168,OFFSET(INDIRECT("$A:$B"),0,MATCH(AB$1&amp;"_Verify",INDIRECT("$1:$1"),0)-1),2,0)
)</f>
        <v>fe</v>
      </c>
      <c r="AB168" t="s">
        <v>82</v>
      </c>
      <c r="AC168" t="s">
        <v>182</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0.32157184432889563</v>
      </c>
      <c r="E169">
        <f ca="1">RAND()</f>
        <v>0.64779566968991287</v>
      </c>
      <c r="F169">
        <f ca="1">RAND()</f>
        <v>0.55419339147945934</v>
      </c>
      <c r="G169">
        <f ca="1">RAND()</f>
        <v>0.84061042796813945</v>
      </c>
      <c r="H169">
        <f ca="1">RAND()</f>
        <v>0.50808957563876789</v>
      </c>
      <c r="I169">
        <f ca="1">RAND()</f>
        <v>0.31757203048791616</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Equip7202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9200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114</v>
      </c>
      <c r="W169">
        <v>1</v>
      </c>
      <c r="X169" t="s">
        <v>126</v>
      </c>
      <c r="Z169">
        <v>1000</v>
      </c>
      <c r="AA169" t="str">
        <f ca="1">IF(ISBLANK(AB169),"",
VLOOKUP(AB169,OFFSET(INDIRECT("$A:$B"),0,MATCH(AB$1&amp;"_Verify",INDIRECT("$1:$1"),0)-1),2,0)
)</f>
        <v>fe</v>
      </c>
      <c r="AB169" t="s">
        <v>82</v>
      </c>
      <c r="AC169" t="s">
        <v>189</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0.26674686714818963</v>
      </c>
      <c r="E170">
        <f ca="1">RAND()</f>
        <v>0.87511022378892156</v>
      </c>
      <c r="F170">
        <f ca="1">RAND()</f>
        <v>0.27884067161095705</v>
      </c>
      <c r="G170">
        <f ca="1">RAND()</f>
        <v>0.56242905219844852</v>
      </c>
      <c r="H170">
        <f ca="1">RAND()</f>
        <v>0.73084733762092879</v>
      </c>
      <c r="I170">
        <f ca="1">RAND()</f>
        <v>0.10623571819519861</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410</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ca="1">IF(ROW()=2,AN170,OFFSET(AM170,-1,0)&amp;IF(LEN(AN170)=0,"",","&amp;AN170))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{"dy":17,"sl":8,"tp":"fc","vl":"Actor2128","cn":1,"pt":"DI","pp":229,"pr":169}</v>
      </c>
    </row>
    <row r="171" spans="1:40">
      <c r="A171">
        <v>17</v>
      </c>
      <c r="B171">
        <v>9</v>
      </c>
      <c r="C171">
        <f>IF(B171&lt;=9,0,
IF(B171=10,1,2))</f>
        <v>0</v>
      </c>
      <c r="D171">
        <f ca="1">RAND()</f>
        <v>0.18764276250711531</v>
      </c>
      <c r="E171">
        <f ca="1">RAND()</f>
        <v>0.12331257495004289</v>
      </c>
      <c r="F171">
        <f ca="1">RAND()</f>
        <v>0.97299149009423702</v>
      </c>
      <c r="G171">
        <f ca="1">RAND()</f>
        <v>4.9288201544391952E-2</v>
      </c>
      <c r="H171">
        <f ca="1">RAND()</f>
        <v>0.47906892207445662</v>
      </c>
      <c r="I171">
        <f ca="1">RAND()</f>
        <v>5.5638192826206634E-2</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410</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ca="1">IF(ROW()=2,AN171,OFFSET(AM171,-1,0)&amp;IF(LEN(AN171)=0,"",","&amp;AN171))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{"dy":17,"sl":9,"tp":"fp","vl":"Actor2128","cn":30,"pt":"DI","pp":52,"pr":24}</v>
      </c>
    </row>
    <row r="172" spans="1:40">
      <c r="A172">
        <v>18</v>
      </c>
      <c r="B172">
        <v>0</v>
      </c>
      <c r="C172">
        <f>IF(B172&lt;=9,0,
IF(B172=10,1,2))</f>
        <v>0</v>
      </c>
      <c r="D172">
        <f ca="1">RAND()</f>
        <v>0.9845412117779746</v>
      </c>
      <c r="E172">
        <f ca="1">RAND()</f>
        <v>0.90670433858008004</v>
      </c>
      <c r="F172">
        <f ca="1">RAND()</f>
        <v>0.25665893419829333</v>
      </c>
      <c r="G172">
        <f ca="1">RAND()</f>
        <v>0.96764853640277981</v>
      </c>
      <c r="H172">
        <f ca="1">RAND()</f>
        <v>0.74426605454947736</v>
      </c>
      <c r="I172">
        <f ca="1">RAND()</f>
        <v>0.38916362180361419</v>
      </c>
      <c r="M172" t="str">
        <f ca="1">IF(LEN(J172)&lt;&gt;0,J172,VLOOKUP(D172+$B172,$BJ:$BK,MATCH($BK$1,$BJ$1:$BK$1,0),1))</f>
        <v>캐릭터 상자 영웅등급</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삭제</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149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185</v>
      </c>
      <c r="W172">
        <v>1</v>
      </c>
      <c r="X172" t="s">
        <v>126</v>
      </c>
      <c r="Z172">
        <v>7300</v>
      </c>
      <c r="AA172" t="str">
        <f ca="1">IF(ISBLANK(AB172),"",
VLOOKUP(AB172,OFFSET(INDIRECT("$A:$B"),0,MATCH(AB$1&amp;"_Verify",INDIRECT("$1:$1"),0)-1),2,0)
)</f>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9.3132722374922872E-2</v>
      </c>
      <c r="E173">
        <f ca="1">RAND()</f>
        <v>0.27121686820935342</v>
      </c>
      <c r="F173">
        <f ca="1">RAND()</f>
        <v>0.69261914652346446</v>
      </c>
      <c r="G173">
        <f ca="1">RAND()</f>
        <v>0.64312066436413939</v>
      </c>
      <c r="H173">
        <f ca="1">RAND()</f>
        <v>0.61435402712259246</v>
      </c>
      <c r="I173">
        <f ca="1">RAND()</f>
        <v>0.89571419518936835</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Equip2102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1500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257</v>
      </c>
      <c r="W173">
        <v>1</v>
      </c>
      <c r="X173" t="s">
        <v>126</v>
      </c>
      <c r="Z173">
        <v>2000</v>
      </c>
      <c r="AA173" t="str">
        <f ca="1">IF(ISBLANK(AB173),"",
VLOOKUP(AB173,OFFSET(INDIRECT("$A:$B"),0,MATCH(AB$1&amp;"_Verify",INDIRECT("$1:$1"),0)-1),2,0)
)</f>
        <v>fe</v>
      </c>
      <c r="AB173" t="s">
        <v>82</v>
      </c>
      <c r="AC173" t="s">
        <v>185</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ca="1">IF(ROW()=2,AN173,OFFSET(AM173,-1,0)&amp;IF(LEN(AN173)=0,"",","&amp;AN173))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{"dy":18,"sl":1,"tp":"fe","vl":"Equip1302","cn":1,"pt":"GO","pr":7300}</v>
      </c>
    </row>
    <row r="174" spans="1:40">
      <c r="A174">
        <v>18</v>
      </c>
      <c r="B174">
        <v>2</v>
      </c>
      <c r="C174">
        <f>IF(B174&lt;=9,0,
IF(B174=10,1,2))</f>
        <v>0</v>
      </c>
      <c r="D174">
        <f ca="1">RAND()</f>
        <v>0.91312300825355963</v>
      </c>
      <c r="E174">
        <f ca="1">RAND()</f>
        <v>4.6753797914172002E-2</v>
      </c>
      <c r="F174">
        <f ca="1">RAND()</f>
        <v>0.36557287347742362</v>
      </c>
      <c r="G174">
        <f ca="1">RAND()</f>
        <v>0.89590994080500985</v>
      </c>
      <c r="H174">
        <f ca="1">RAND()</f>
        <v>0.28637619449471385</v>
      </c>
      <c r="I174">
        <f ca="1">RAND()</f>
        <v>0.26896173334688023</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4675</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126</v>
      </c>
      <c r="Z174">
        <v>1000</v>
      </c>
      <c r="AA174" t="str">
        <f ca="1">IF(ISBLANK(AB174),"",
VLOOKUP(AB174,OFFSET(INDIRECT("$A:$B"),0,MATCH(AB$1&amp;"_Verify",INDIRECT("$1:$1"),0)-1),2,0)
)</f>
        <v>fe</v>
      </c>
      <c r="AB174" t="s">
        <v>82</v>
      </c>
      <c r="AC174" t="s">
        <v>251</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ca="1">IF(ROW()=2,AN174,OFFSET(AM174,-1,0)&amp;IF(LEN(AN174)=0,"",","&amp;AN174))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{"dy":18,"sl":2,"tp":"fe","vl":"Equip5101","cn":1,"pt":"GO","pr":1500}</v>
      </c>
    </row>
    <row r="175" spans="1:40">
      <c r="A175">
        <v>18</v>
      </c>
      <c r="B175">
        <v>3</v>
      </c>
      <c r="C175">
        <f>IF(B175&lt;=9,0,
IF(B175=10,1,2))</f>
        <v>0</v>
      </c>
      <c r="D175">
        <f ca="1">RAND()</f>
        <v>0.66854298927745137</v>
      </c>
      <c r="E175">
        <f ca="1">RAND()</f>
        <v>0.83296797901728692</v>
      </c>
      <c r="F175">
        <f ca="1">RAND()</f>
        <v>0.53121182841206571</v>
      </c>
      <c r="G175">
        <f ca="1">RAND()</f>
        <v>0.88082952358094158</v>
      </c>
      <c r="H175">
        <f ca="1">RAND()</f>
        <v>0.13508335315902131</v>
      </c>
      <c r="I175">
        <f ca="1">RAND()</f>
        <v>0.48201094722333626</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83296</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12</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3600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126</v>
      </c>
      <c r="Z175">
        <v>900</v>
      </c>
      <c r="AA175" t="str">
        <f ca="1">IF(ISBLANK(AB175),"",
VLOOKUP(AB175,OFFSET(INDIRECT("$A:$B"),0,MATCH(AB$1&amp;"_Verify",INDIRECT("$1:$1"),0)-1),2,0)
)</f>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{"dy":18,"sl":3,"tp":"upn","vl":"85725","cn":14,"pt":"GO","pr":4200}</v>
      </c>
    </row>
    <row r="176" spans="1:40">
      <c r="A176">
        <v>18</v>
      </c>
      <c r="B176">
        <v>4</v>
      </c>
      <c r="C176">
        <f>IF(B176&lt;=9,0,
IF(B176=10,1,2))</f>
        <v>0</v>
      </c>
      <c r="D176">
        <f ca="1">RAND()</f>
        <v>0.78002689969060535</v>
      </c>
      <c r="E176">
        <f ca="1">RAND()</f>
        <v>0.66645158655442072</v>
      </c>
      <c r="F176">
        <f ca="1">RAND()</f>
        <v>0.79675816722916537</v>
      </c>
      <c r="G176">
        <f ca="1">RAND()</f>
        <v>0.8661392964182083</v>
      </c>
      <c r="H176">
        <f ca="1">RAND()</f>
        <v>0.69666235249138087</v>
      </c>
      <c r="I176">
        <f ca="1">RAND()</f>
        <v>0.89265368945940538</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66645</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126</v>
      </c>
      <c r="Z176">
        <v>1400</v>
      </c>
      <c r="AA176" t="str">
        <f ca="1">IF(ISBLANK(AB176),"",
VLOOKUP(AB176,OFFSET(INDIRECT("$A:$B"),0,MATCH(AB$1&amp;"_Verify",INDIRECT("$1:$1"),0)-1),2,0)
)</f>
        <v>fe</v>
      </c>
      <c r="AB176" t="s">
        <v>82</v>
      </c>
      <c r="AC176" t="s">
        <v>409</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ca="1">IF(ROW()=2,AN176,OFFSET(AM176,-1,0)&amp;IF(LEN(AN176)=0,"",","&amp;AN176))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{"dy":18,"sl":4,"tp":"fe","vl":"Equip3401","cn":1,"pt":"DI","pp":179,"pr":129}</v>
      </c>
    </row>
    <row r="177" spans="1:40">
      <c r="A177">
        <v>18</v>
      </c>
      <c r="B177">
        <v>5</v>
      </c>
      <c r="C177">
        <f>IF(B177&lt;=9,0,
IF(B177=10,1,2))</f>
        <v>0</v>
      </c>
      <c r="D177">
        <f ca="1">RAND()</f>
        <v>0.72562192206646525</v>
      </c>
      <c r="E177">
        <f ca="1">RAND()</f>
        <v>0.22756793775055617</v>
      </c>
      <c r="F177">
        <f ca="1">RAND()</f>
        <v>0.96462446194727869</v>
      </c>
      <c r="G177">
        <f ca="1">RAND()</f>
        <v>0.41735647295199618</v>
      </c>
      <c r="H177">
        <f ca="1">RAND()</f>
        <v>0.76974428026454145</v>
      </c>
      <c r="I177">
        <f ca="1">RAND()</f>
        <v>0.4271412746094102</v>
      </c>
      <c r="M177" t="str">
        <f ca="1">IF(LEN(J177)&lt;&gt;0,J177,VLOOKUP(D177+$B177,$BJ:$BK,MATCH($BK$1,$BJ$1:$BK$1,0),1))</f>
        <v>안 지정 캐릭터 PP 영웅등급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22756</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5</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1500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251</v>
      </c>
      <c r="W177">
        <v>1</v>
      </c>
      <c r="X177" t="s">
        <v>126</v>
      </c>
      <c r="Z177">
        <v>1500</v>
      </c>
      <c r="AA177" t="str">
        <f ca="1">IF(ISBLANK(AB177),"",
VLOOKUP(AB177,OFFSET(INDIRECT("$A:$B"),0,MATCH(AB$1&amp;"_Verify",INDIRECT("$1:$1"),0)-1),2,0)
)</f>
        <v>fe</v>
      </c>
      <c r="AB177" t="s">
        <v>82</v>
      </c>
      <c r="AC177" t="s">
        <v>184</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ca="1">IF(ROW()=2,AN177,OFFSET(AM177,-1,0)&amp;IF(LEN(AN177)=0,"",","&amp;AN177))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{"dy":18,"sl":5,"tp":"fe","vl":"Equip6102","cn":1,"pt":"GO","pr":3600}</v>
      </c>
    </row>
    <row r="178" spans="1:40">
      <c r="A178">
        <v>18</v>
      </c>
      <c r="B178">
        <v>6</v>
      </c>
      <c r="C178">
        <f>IF(B178&lt;=9,0,
IF(B178=10,1,2))</f>
        <v>0</v>
      </c>
      <c r="D178">
        <f ca="1">RAND()</f>
        <v>0.275195658860517</v>
      </c>
      <c r="E178">
        <f ca="1">RAND()</f>
        <v>0.75815527747889222</v>
      </c>
      <c r="F178">
        <f ca="1">RAND()</f>
        <v>0.55041979514970585</v>
      </c>
      <c r="G178">
        <f ca="1">RAND()</f>
        <v>0.94064371210738129</v>
      </c>
      <c r="H178">
        <f ca="1">RAND()</f>
        <v>0.15590359898018402</v>
      </c>
      <c r="I178">
        <f ca="1">RAND()</f>
        <v>0.97121987850747049</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Equip7101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3900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184</v>
      </c>
      <c r="W178">
        <v>1</v>
      </c>
      <c r="X178" t="s">
        <v>126</v>
      </c>
      <c r="Z178">
        <v>3600</v>
      </c>
      <c r="AA178" t="str">
        <f ca="1">IF(ISBLANK(AB178),"",
VLOOKUP(AB178,OFFSET(INDIRECT("$A:$B"),0,MATCH(AB$1&amp;"_Verify",INDIRECT("$1:$1"),0)-1),2,0)
)</f>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0.8186996949272749</v>
      </c>
      <c r="E179">
        <f ca="1">RAND()</f>
        <v>0.46200249584390007</v>
      </c>
      <c r="F179">
        <f ca="1">RAND()</f>
        <v>0.88589408308125306</v>
      </c>
      <c r="G179">
        <f ca="1">RAND()</f>
        <v>5.4283217868527633E-2</v>
      </c>
      <c r="H179">
        <f ca="1">RAND()</f>
        <v>0.82608237407946261</v>
      </c>
      <c r="I179">
        <f ca="1">RAND()</f>
        <v>0.75249819206610702</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Equip5201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5</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296</v>
      </c>
      <c r="W179">
        <v>1</v>
      </c>
      <c r="X179" t="s">
        <v>126</v>
      </c>
      <c r="Z179">
        <v>4500</v>
      </c>
      <c r="AA179" t="str">
        <f ca="1">IF(ISBLANK(AB179),"",
VLOOKUP(AB179,OFFSET(INDIRECT("$A:$B"),0,MATCH(AB$1&amp;"_Verify",INDIRECT("$1:$1"),0)-1),2,0)
)</f>
        <v>fe</v>
      </c>
      <c r="AB179" t="s">
        <v>82</v>
      </c>
      <c r="AC179" t="s">
        <v>296</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0.61245048593681284</v>
      </c>
      <c r="E180">
        <f ca="1">RAND()</f>
        <v>0.25353386398148803</v>
      </c>
      <c r="F180">
        <f ca="1">RAND()</f>
        <v>0.13078674669198065</v>
      </c>
      <c r="G180">
        <f ca="1">RAND()</f>
        <v>4.3369876948908925E-2</v>
      </c>
      <c r="H180">
        <f ca="1">RAND()</f>
        <v>0.42645346021371555</v>
      </c>
      <c r="I180">
        <f ca="1">RAND()</f>
        <v>0.32675918841295581</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fc</v>
      </c>
      <c r="AB180" t="s">
        <v>85</v>
      </c>
      <c r="AC180" t="s">
        <v>411</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ca="1">IF(ROW()=2,AN180,OFFSET(AM180,-1,0)&amp;IF(LEN(AN180)=0,"",","&amp;AN180))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{"dy":18,"sl":8,"tp":"fc","vl":"Actor1141","cn":1,"pt":"DI","pp":219,"pr":159}</v>
      </c>
    </row>
    <row r="181" spans="1:40">
      <c r="A181">
        <v>18</v>
      </c>
      <c r="B181">
        <v>9</v>
      </c>
      <c r="C181">
        <f>IF(B181&lt;=9,0,
IF(B181=10,1,2))</f>
        <v>0</v>
      </c>
      <c r="D181">
        <f ca="1">RAND()</f>
        <v>0.56404363256779766</v>
      </c>
      <c r="E181">
        <f ca="1">RAND()</f>
        <v>0.52299094420271708</v>
      </c>
      <c r="F181">
        <f ca="1">RAND()</f>
        <v>0.98067801072508887</v>
      </c>
      <c r="G181">
        <f ca="1">RAND()</f>
        <v>0.79640543834497279</v>
      </c>
      <c r="H181">
        <f ca="1">RAND()</f>
        <v>0.73853489596361932</v>
      </c>
      <c r="I181">
        <f ca="1">RAND()</f>
        <v>3.7075039074756178E-2</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fp</v>
      </c>
      <c r="AB181" t="s">
        <v>86</v>
      </c>
      <c r="AC181" t="s">
        <v>411</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ca="1">IF(ROW()=2,AN181,OFFSET(AM181,-1,0)&amp;IF(LEN(AN181)=0,"",","&amp;AN181))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{"dy":18,"sl":9,"tp":"fp","vl":"Actor1141","cn":75,"pt":"DI","pp":172,"pr":69}</v>
      </c>
    </row>
    <row r="182" spans="1:40">
      <c r="A182">
        <v>19</v>
      </c>
      <c r="B182">
        <v>0</v>
      </c>
      <c r="C182">
        <f>IF(B182&lt;=9,0,
IF(B182=10,1,2))</f>
        <v>0</v>
      </c>
      <c r="D182">
        <f ca="1">RAND()</f>
        <v>5.6155711732503999E-2</v>
      </c>
      <c r="E182">
        <f ca="1">RAND()</f>
        <v>0.26880764872682295</v>
      </c>
      <c r="F182">
        <f ca="1">RAND()</f>
        <v>0.84394346507881968</v>
      </c>
      <c r="G182">
        <f ca="1">RAND()</f>
        <v>0.2467186856291369</v>
      </c>
      <c r="H182">
        <f ca="1">RAND()</f>
        <v>0.91449612702555827</v>
      </c>
      <c r="I182">
        <f ca="1">RAND()</f>
        <v>0.59941336624565189</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Equip2102</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1300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294</v>
      </c>
      <c r="W182">
        <v>1</v>
      </c>
      <c r="X182" t="s">
        <v>126</v>
      </c>
      <c r="Z182">
        <v>1300</v>
      </c>
      <c r="AA182" t="str">
        <f ca="1">IF(ISBLANK(AB182),"",
VLOOKUP(AB182,OFFSET(INDIRECT("$A:$B"),0,MATCH(AB$1&amp;"_Verify",INDIRECT("$1:$1"),0)-1),2,0)
)</f>
        <v>fe</v>
      </c>
      <c r="AB182" t="s">
        <v>82</v>
      </c>
      <c r="AC182" t="s">
        <v>294</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0.9706010699611699</v>
      </c>
      <c r="E183">
        <f ca="1">RAND()</f>
        <v>0.52671030199569979</v>
      </c>
      <c r="F183">
        <f ca="1">RAND()</f>
        <v>0.52149509204031352</v>
      </c>
      <c r="G183">
        <f ca="1">RAND()</f>
        <v>0.92100631629996244</v>
      </c>
      <c r="H183">
        <f ca="1">RAND()</f>
        <v>0.7551240779784949</v>
      </c>
      <c r="I183">
        <f ca="1">RAND()</f>
        <v>0.44762740031378023</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Equip4301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7400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248</v>
      </c>
      <c r="W183">
        <v>1</v>
      </c>
      <c r="X183" t="s">
        <v>130</v>
      </c>
      <c r="Z183">
        <v>15</v>
      </c>
      <c r="AA183" t="str">
        <f ca="1">IF(ISBLANK(AB183),"",
VLOOKUP(AB183,OFFSET(INDIRECT("$A:$B"),0,MATCH(AB$1&amp;"_Verify",INDIRECT("$1:$1"),0)-1),2,0)
)</f>
        <v>fe</v>
      </c>
      <c r="AB183" t="s">
        <v>82</v>
      </c>
      <c r="AC183" t="s">
        <v>248</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0.94291923913840558</v>
      </c>
      <c r="E184">
        <f ca="1">RAND()</f>
        <v>0.66874376242978595</v>
      </c>
      <c r="F184">
        <f ca="1">RAND()</f>
        <v>0.36626299675182628</v>
      </c>
      <c r="G184">
        <f ca="1">RAND()</f>
        <v>0.51702269617358121</v>
      </c>
      <c r="H184">
        <f ca="1">RAND()</f>
        <v>0.62188219499331243</v>
      </c>
      <c r="I184">
        <f ca="1">RAND()</f>
        <v>0.18648670538974366</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66874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126</v>
      </c>
      <c r="Z184">
        <v>1200</v>
      </c>
      <c r="AA184" t="str">
        <f ca="1">IF(ISBLANK(AB184),"",
VLOOKUP(AB184,OFFSET(INDIRECT("$A:$B"),0,MATCH(AB$1&amp;"_Verify",INDIRECT("$1:$1"),0)-1),2,0)
)</f>
        <v>fe</v>
      </c>
      <c r="AB184" t="s">
        <v>82</v>
      </c>
      <c r="AC184" t="s">
        <v>243</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0.32383428541780956</v>
      </c>
      <c r="E185">
        <f ca="1">RAND()</f>
        <v>0.99408667278034935</v>
      </c>
      <c r="F185">
        <f ca="1">RAND()</f>
        <v>0.2484599541610063</v>
      </c>
      <c r="G185">
        <f ca="1">RAND()</f>
        <v>0.65665167546084136</v>
      </c>
      <c r="H185">
        <f ca="1">RAND()</f>
        <v>0.51456947774236805</v>
      </c>
      <c r="I185">
        <f ca="1">RAND()</f>
        <v>1.6093929391627682E-2</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99408</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126</v>
      </c>
      <c r="Z185">
        <v>900</v>
      </c>
      <c r="AA185" t="str">
        <f ca="1">IF(ISBLANK(AB185),"",
VLOOKUP(AB185,OFFSET(INDIRECT("$A:$B"),0,MATCH(AB$1&amp;"_Verify",INDIRECT("$1:$1"),0)-1),2,0)
)</f>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0.20785371530113461</v>
      </c>
      <c r="E186">
        <f ca="1">RAND()</f>
        <v>0.49378921165607137</v>
      </c>
      <c r="F186">
        <f ca="1">RAND()</f>
        <v>0.10412270250653644</v>
      </c>
      <c r="G186">
        <f ca="1">RAND()</f>
        <v>6.0627208279178668E-2</v>
      </c>
      <c r="H186">
        <f ca="1">RAND()</f>
        <v>2.179293447698627E-2</v>
      </c>
      <c r="I186">
        <f ca="1">RAND()</f>
        <v>0.64770801073300965</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49378</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8</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2400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126</v>
      </c>
      <c r="Z186">
        <v>1200</v>
      </c>
      <c r="AA186" t="str">
        <f ca="1">IF(ISBLANK(AB186),"",
VLOOKUP(AB186,OFFSET(INDIRECT("$A:$B"),0,MATCH(AB$1&amp;"_Verify",INDIRECT("$1:$1"),0)-1),2,0)
)</f>
        <v>fe</v>
      </c>
      <c r="AB186" t="s">
        <v>82</v>
      </c>
      <c r="AC186" t="s">
        <v>181</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0.90613127742922639</v>
      </c>
      <c r="E187">
        <f ca="1">RAND()</f>
        <v>0.76025153174514049</v>
      </c>
      <c r="F187">
        <f ca="1">RAND()</f>
        <v>0.63902541944520508</v>
      </c>
      <c r="G187">
        <f ca="1">RAND()</f>
        <v>0.27710497380247967</v>
      </c>
      <c r="H187">
        <f ca="1">RAND()</f>
        <v>0.4325918978921397</v>
      </c>
      <c r="I187">
        <f ca="1">RAND()</f>
        <v>0.64219528826108419</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76025</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3600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243</v>
      </c>
      <c r="W187">
        <v>1</v>
      </c>
      <c r="X187" t="s">
        <v>126</v>
      </c>
      <c r="Z187">
        <v>7100</v>
      </c>
      <c r="AA187" t="str">
        <f ca="1">IF(ISBLANK(AB187),"",
VLOOKUP(AB187,OFFSET(INDIRECT("$A:$B"),0,MATCH(AB$1&amp;"_Verify",INDIRECT("$1:$1"),0)-1),2,0)
)</f>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0.84107709950456078</v>
      </c>
      <c r="E188">
        <f ca="1">RAND()</f>
        <v>0.58311234021461178</v>
      </c>
      <c r="F188">
        <f ca="1">RAND()</f>
        <v>0.36503862984840507</v>
      </c>
      <c r="G188">
        <f ca="1">RAND()</f>
        <v>0.83741816029326333</v>
      </c>
      <c r="H188">
        <f ca="1">RAND()</f>
        <v>0.8442045587405288</v>
      </c>
      <c r="I188">
        <f ca="1">RAND()</f>
        <v>0.8910788814573023</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Equip6201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9800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111</v>
      </c>
      <c r="W188">
        <v>1</v>
      </c>
      <c r="X188" t="s">
        <v>126</v>
      </c>
      <c r="Z188">
        <v>3300</v>
      </c>
      <c r="AA188" t="str">
        <f ca="1">IF(ISBLANK(AB188),"",
VLOOKUP(AB188,OFFSET(INDIRECT("$A:$B"),0,MATCH(AB$1&amp;"_Verify",INDIRECT("$1:$1"),0)-1),2,0)
)</f>
        <v>fe</v>
      </c>
      <c r="AB188" t="s">
        <v>82</v>
      </c>
      <c r="AC188" t="s">
        <v>203</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0.84533364003700806</v>
      </c>
      <c r="E189">
        <f ca="1">RAND()</f>
        <v>0.96257879547966974</v>
      </c>
      <c r="F189">
        <f ca="1">RAND()</f>
        <v>0.39536289501634492</v>
      </c>
      <c r="G189">
        <f ca="1">RAND()</f>
        <v>0.58514571189818909</v>
      </c>
      <c r="H189">
        <f ca="1">RAND()</f>
        <v>0.74619472560799993</v>
      </c>
      <c r="I189">
        <f ca="1">RAND()</f>
        <v>0.46139861707556218</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Equip8302</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74400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181</v>
      </c>
      <c r="W189">
        <v>1</v>
      </c>
      <c r="X189" t="s">
        <v>126</v>
      </c>
      <c r="Z189">
        <v>5200</v>
      </c>
      <c r="AA189" t="str">
        <f ca="1">IF(ISBLANK(AB189),"",
VLOOKUP(AB189,OFFSET(INDIRECT("$A:$B"),0,MATCH(AB$1&amp;"_Verify",INDIRECT("$1:$1"),0)-1),2,0)
)</f>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0.38132865171942931</v>
      </c>
      <c r="E190">
        <f ca="1">RAND()</f>
        <v>0.5292290835871255</v>
      </c>
      <c r="F190">
        <f ca="1">RAND()</f>
        <v>0.1404884451630618</v>
      </c>
      <c r="G190">
        <f ca="1">RAND()</f>
        <v>0.96716134070557658</v>
      </c>
      <c r="H190">
        <f ca="1">RAND()</f>
        <v>3.2499798613745301E-2</v>
      </c>
      <c r="I190">
        <f ca="1">RAND()</f>
        <v>0.74708145326771402</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413</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0.2929839495852502</v>
      </c>
      <c r="E191">
        <f ca="1">RAND()</f>
        <v>0.13335448967595243</v>
      </c>
      <c r="F191">
        <f ca="1">RAND()</f>
        <v>0.96290400126394937</v>
      </c>
      <c r="G191">
        <f ca="1">RAND()</f>
        <v>0.798085026749494</v>
      </c>
      <c r="H191">
        <f ca="1">RAND()</f>
        <v>0.96512726673951243</v>
      </c>
      <c r="I191">
        <f ca="1">RAND()</f>
        <v>0.54181810086445414</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0.98575342071455452</v>
      </c>
      <c r="E192">
        <f ca="1">RAND()</f>
        <v>0.1152580617123079</v>
      </c>
      <c r="F192">
        <f ca="1">RAND()</f>
        <v>0.45765676129087851</v>
      </c>
      <c r="G192">
        <f ca="1">RAND()</f>
        <v>0.105438370525891</v>
      </c>
      <c r="H192">
        <f ca="1">RAND()</f>
        <v>0.67119155697730226</v>
      </c>
      <c r="I192">
        <f ca="1">RAND()</f>
        <v>0.74223984848574409</v>
      </c>
      <c r="M192" t="str">
        <f ca="1">IF(LEN(J192)&lt;&gt;0,J192,VLOOKUP(D192+$B192,$BJ:$BK,MATCH($BK$1,$BJ$1:$BK$1,0),1))</f>
        <v>캐릭터 상자 영웅등급</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삭제</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149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192</v>
      </c>
      <c r="W192">
        <v>1</v>
      </c>
      <c r="X192" t="s">
        <v>126</v>
      </c>
      <c r="Z192">
        <v>1200</v>
      </c>
      <c r="AA192" t="str">
        <f ca="1">IF(ISBLANK(AB192),"",
VLOOKUP(AB192,OFFSET(INDIRECT("$A:$B"),0,MATCH(AB$1&amp;"_Verify",INDIRECT("$1:$1"),0)-1),2,0)
)</f>
        <v>upn</v>
      </c>
      <c r="AB192" t="s">
        <v>92</v>
      </c>
      <c r="AC192">
        <v>69160</v>
      </c>
      <c r="AD192">
        <v>9</v>
      </c>
      <c r="AE192" t="s">
        <v>436</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{"dy":20,"sl":0,"tp":"upn","vl":"69160","cn":9,"pt":"GO","pr":2700}</v>
      </c>
    </row>
    <row r="193" spans="1:40">
      <c r="A193">
        <v>20</v>
      </c>
      <c r="B193">
        <v>1</v>
      </c>
      <c r="C193">
        <f>IF(B193&lt;=9,0,
IF(B193=10,1,2))</f>
        <v>0</v>
      </c>
      <c r="D193">
        <f ca="1">RAND()</f>
        <v>0.93828619394337154</v>
      </c>
      <c r="E193">
        <f ca="1">RAND()</f>
        <v>7.394657652395964E-2</v>
      </c>
      <c r="F193">
        <f ca="1">RAND()</f>
        <v>0.75726384831255955</v>
      </c>
      <c r="G193">
        <f ca="1">RAND()</f>
        <v>0.41325464411482604</v>
      </c>
      <c r="H193">
        <f ca="1">RAND()</f>
        <v>0.41991423015535934</v>
      </c>
      <c r="I193">
        <f ca="1">RAND()</f>
        <v>0.2458130818245049</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Equip0202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4</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279</v>
      </c>
      <c r="W193">
        <v>1</v>
      </c>
      <c r="X193" t="s">
        <v>130</v>
      </c>
      <c r="Z193">
        <v>5</v>
      </c>
      <c r="AA193" t="str">
        <f ca="1">IF(ISBLANK(AB193),"",
VLOOKUP(AB193,OFFSET(INDIRECT("$A:$B"),0,MATCH(AB$1&amp;"_Verify",INDIRECT("$1:$1"),0)-1),2,0)
)</f>
        <v>fe</v>
      </c>
      <c r="AB193" t="s">
        <v>82</v>
      </c>
      <c r="AC193" t="s">
        <v>279</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1.3920288310827256E-2</v>
      </c>
      <c r="E194">
        <f ca="1">RAND()</f>
        <v>2.8441717045795012E-2</v>
      </c>
      <c r="F194">
        <f ca="1">RAND()</f>
        <v>0.1498047764955599</v>
      </c>
      <c r="G194">
        <f ca="1">RAND()</f>
        <v>0.76557671498459501</v>
      </c>
      <c r="H194">
        <f ca="1">RAND()</f>
        <v>0.92351216699039551</v>
      </c>
      <c r="I194">
        <f ca="1">RAND()</f>
        <v>0.29325132811865695</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2844</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126</v>
      </c>
      <c r="Z194">
        <v>1400</v>
      </c>
      <c r="AA194" t="str">
        <f ca="1">IF(ISBLANK(AB194),"",
VLOOKUP(AB194,OFFSET(INDIRECT("$A:$B"),0,MATCH(AB$1&amp;"_Verify",INDIRECT("$1:$1"),0)-1),2,0)
)</f>
        <v>upn</v>
      </c>
      <c r="AB194" t="s">
        <v>92</v>
      </c>
      <c r="AC194">
        <v>81403</v>
      </c>
      <c r="AD194">
        <v>13</v>
      </c>
      <c r="AE194" t="s">
        <v>428</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IF(B195&lt;=9,0,
IF(B195=10,1,2))</f>
        <v>0</v>
      </c>
      <c r="D195">
        <f ca="1">RAND()</f>
        <v>0.38044644388558102</v>
      </c>
      <c r="E195">
        <f ca="1">RAND()</f>
        <v>5.4620700555315649E-3</v>
      </c>
      <c r="F195">
        <f ca="1">RAND()</f>
        <v>0.32662349570231763</v>
      </c>
      <c r="G195">
        <f ca="1">RAND()</f>
        <v>0.49988064242695374</v>
      </c>
      <c r="H195">
        <f ca="1">RAND()</f>
        <v>0.1998112212493075</v>
      </c>
      <c r="I195">
        <f ca="1">RAND()</f>
        <v>0.29351137624682666</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546</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126</v>
      </c>
      <c r="Z195">
        <v>1300</v>
      </c>
      <c r="AA195" t="str">
        <f ca="1">IF(ISBLANK(AB195),"",
VLOOKUP(AB195,OFFSET(INDIRECT("$A:$B"),0,MATCH(AB$1&amp;"_Verify",INDIRECT("$1:$1"),0)-1),2,0)
)</f>
        <v>fe</v>
      </c>
      <c r="AB195" t="s">
        <v>82</v>
      </c>
      <c r="AC195" t="s">
        <v>192</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ca="1">IF(ROW()=2,AN195,OFFSET(AM195,-1,0)&amp;IF(LEN(AN195)=0,"",","&amp;AN195))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{"dy":20,"sl":3,"tp":"fe","vl":"Equip2102","cn":1,"pt":"GO","pr":1200}</v>
      </c>
    </row>
    <row r="196" spans="1:40">
      <c r="A196">
        <v>20</v>
      </c>
      <c r="B196">
        <v>4</v>
      </c>
      <c r="C196">
        <f>IF(B196&lt;=9,0,
IF(B196=10,1,2))</f>
        <v>0</v>
      </c>
      <c r="D196">
        <f ca="1">RAND()</f>
        <v>0.25418557579672918</v>
      </c>
      <c r="E196">
        <f ca="1">RAND()</f>
        <v>0.71930603290045458</v>
      </c>
      <c r="F196">
        <f ca="1">RAND()</f>
        <v>0.27072845850531391</v>
      </c>
      <c r="G196">
        <f ca="1">RAND()</f>
        <v>7.7398335828598119E-2</v>
      </c>
      <c r="H196">
        <f ca="1">RAND()</f>
        <v>0.59903233836035308</v>
      </c>
      <c r="I196">
        <f ca="1">RAND()</f>
        <v>0.42545912613840098</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71930</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3300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126</v>
      </c>
      <c r="Z196">
        <v>1300</v>
      </c>
      <c r="AA196" t="str">
        <f ca="1">IF(ISBLANK(AB196),"",
VLOOKUP(AB196,OFFSET(INDIRECT("$A:$B"),0,MATCH(AB$1&amp;"_Verify",INDIRECT("$1:$1"),0)-1),2,0)
)</f>
        <v>fe</v>
      </c>
      <c r="AB196" t="s">
        <v>82</v>
      </c>
      <c r="AC196" t="s">
        <v>252</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ca="1">IF(ROW()=2,AN196,OFFSET(AM196,-1,0)&amp;IF(LEN(AN196)=0,"",","&amp;AN196))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{"dy":20,"sl":4,"tp":"fe","vl":"Equip1001","cn":1,"pt":"GO","pr":800}</v>
      </c>
    </row>
    <row r="197" spans="1:40">
      <c r="A197">
        <v>20</v>
      </c>
      <c r="B197">
        <v>5</v>
      </c>
      <c r="C197">
        <f>IF(B197&lt;=9,0,
IF(B197=10,1,2))</f>
        <v>0</v>
      </c>
      <c r="D197">
        <f ca="1">RAND()</f>
        <v>0.26478995995738297</v>
      </c>
      <c r="E197">
        <f ca="1">RAND()</f>
        <v>0.53534154816095891</v>
      </c>
      <c r="F197">
        <f ca="1">RAND()</f>
        <v>0.55767537223369557</v>
      </c>
      <c r="G197">
        <f ca="1">RAND()</f>
        <v>0.11852720999929722</v>
      </c>
      <c r="H197">
        <f ca="1">RAND()</f>
        <v>0.22658044040363945</v>
      </c>
      <c r="I197">
        <f ca="1">RAND()</f>
        <v>2.0332056693590062E-2</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Equip4301</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DI</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252</v>
      </c>
      <c r="W197">
        <v>1</v>
      </c>
      <c r="X197" t="s">
        <v>126</v>
      </c>
      <c r="Z197">
        <v>800</v>
      </c>
      <c r="AA197" t="str">
        <f ca="1">IF(ISBLANK(AB197),"",
VLOOKUP(AB197,OFFSET(INDIRECT("$A:$B"),0,MATCH(AB$1&amp;"_Verify",INDIRECT("$1:$1"),0)-1),2,0)
)</f>
        <v>fe</v>
      </c>
      <c r="AB197" t="s">
        <v>82</v>
      </c>
      <c r="AC197" t="s">
        <v>207</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ca="1">IF(ROW()=2,AN197,OFFSET(AM197,-1,0)&amp;IF(LEN(AN197)=0,"",","&amp;AN197))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{"dy":20,"sl":5,"tp":"fe","vl":"Equip7102","cn":1,"pt":"GO","pr":3800}</v>
      </c>
    </row>
    <row r="198" spans="1:40">
      <c r="A198">
        <v>20</v>
      </c>
      <c r="B198">
        <v>6</v>
      </c>
      <c r="C198">
        <f>IF(B198&lt;=9,0,
IF(B198=10,1,2))</f>
        <v>0</v>
      </c>
      <c r="D198">
        <f ca="1">RAND()</f>
        <v>0.107623721046884</v>
      </c>
      <c r="E198">
        <f ca="1">RAND()</f>
        <v>0.89951238659853261</v>
      </c>
      <c r="F198">
        <f ca="1">RAND()</f>
        <v>0.68327419335351258</v>
      </c>
      <c r="G198">
        <f ca="1">RAND()</f>
        <v>0.77727646320970911</v>
      </c>
      <c r="H198">
        <f ca="1">RAND()</f>
        <v>0.54576344213859318</v>
      </c>
      <c r="I198">
        <f ca="1">RAND()</f>
        <v>0.19905054508775522</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Equip7302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22200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207</v>
      </c>
      <c r="W198">
        <v>1</v>
      </c>
      <c r="X198" t="s">
        <v>126</v>
      </c>
      <c r="Z198">
        <v>3800</v>
      </c>
      <c r="AA198" t="str">
        <f ca="1">IF(ISBLANK(AB198),"",
VLOOKUP(AB198,OFFSET(INDIRECT("$A:$B"),0,MATCH(AB$1&amp;"_Verify",INDIRECT("$1:$1"),0)-1),2,0)
)</f>
        <v>fe</v>
      </c>
      <c r="AB198" t="s">
        <v>82</v>
      </c>
      <c r="AC198" t="s">
        <v>296</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0.38461535681106107</v>
      </c>
      <c r="E199">
        <f ca="1">RAND()</f>
        <v>5.0116312739822977E-2</v>
      </c>
      <c r="F199">
        <f ca="1">RAND()</f>
        <v>0.38620310132795954</v>
      </c>
      <c r="G199">
        <f ca="1">RAND()</f>
        <v>9.2487024727246903E-2</v>
      </c>
      <c r="H199">
        <f ca="1">RAND()</f>
        <v>0.70227322917956247</v>
      </c>
      <c r="I199">
        <f ca="1">RAND()</f>
        <v>0.32420475065357912</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Equip0201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4</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296</v>
      </c>
      <c r="W199">
        <v>1</v>
      </c>
      <c r="X199" t="s">
        <v>126</v>
      </c>
      <c r="Z199">
        <v>4600</v>
      </c>
      <c r="AA199" t="str">
        <f ca="1">IF(ISBLANK(AB199),"",
VLOOKUP(AB199,OFFSET(INDIRECT("$A:$B"),0,MATCH(AB$1&amp;"_Verify",INDIRECT("$1:$1"),0)-1),2,0)
)</f>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{"dy":20,"sl":7,"tp":"uph","vl":"88102","cn":14,"pt":"GO","pr":4200}</v>
      </c>
    </row>
    <row r="200" spans="1:40">
      <c r="A200">
        <v>20</v>
      </c>
      <c r="B200">
        <v>8</v>
      </c>
      <c r="C200">
        <f>IF(B200&lt;=9,0,
IF(B200=10,1,2))</f>
        <v>0</v>
      </c>
      <c r="D200">
        <f ca="1">RAND()</f>
        <v>0.82305860317432844</v>
      </c>
      <c r="E200">
        <f ca="1">RAND()</f>
        <v>0.55527677935441833</v>
      </c>
      <c r="F200">
        <f ca="1">RAND()</f>
        <v>0.81062383050949471</v>
      </c>
      <c r="G200">
        <f ca="1">RAND()</f>
        <v>0.96553517625236385</v>
      </c>
      <c r="H200">
        <f ca="1">RAND()</f>
        <v>0.75977588092557569</v>
      </c>
      <c r="I200">
        <f ca="1">RAND()</f>
        <v>0.57843838463952224</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fl1</v>
      </c>
      <c r="AB200" t="s">
        <v>87</v>
      </c>
      <c r="AC200" t="s">
        <v>418</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ca="1">IF(ROW()=2,AN200,OFFSET(AM200,-1,0)&amp;IF(LEN(AN200)=0,"",","&amp;AN200))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{"dy":20,"sl":8,"tp":"fl1","vl":"Actor2015","cn":1,"pt":"DI","pp":54,"pr":39}</v>
      </c>
    </row>
    <row r="201" spans="1:40">
      <c r="A201">
        <v>20</v>
      </c>
      <c r="B201">
        <v>9</v>
      </c>
      <c r="C201">
        <f>IF(B201&lt;=9,0,
IF(B201=10,1,2))</f>
        <v>0</v>
      </c>
      <c r="D201">
        <f ca="1">RAND()</f>
        <v>0.52849415119372867</v>
      </c>
      <c r="E201">
        <f ca="1">RAND()</f>
        <v>0.36160639451307675</v>
      </c>
      <c r="F201">
        <f ca="1">RAND()</f>
        <v>0.429822891978768</v>
      </c>
      <c r="G201">
        <f ca="1">RAND()</f>
        <v>9.5985372710304495E-2</v>
      </c>
      <c r="H201">
        <f ca="1">RAND()</f>
        <v>5.8610314702814525E-2</v>
      </c>
      <c r="I201">
        <f ca="1">RAND()</f>
        <v>0.65651695273973143</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2.8116073453256063E-2</v>
      </c>
      <c r="E202">
        <f ca="1">RAND()</f>
        <v>0.17438620134011273</v>
      </c>
      <c r="F202">
        <f ca="1">RAND()</f>
        <v>0.27439803688075992</v>
      </c>
      <c r="G202">
        <f ca="1">RAND()</f>
        <v>0.98730837892826484</v>
      </c>
      <c r="H202">
        <f ca="1">RAND()</f>
        <v>0.73159889241134968</v>
      </c>
      <c r="I202">
        <f ca="1">RAND()</f>
        <v>0.94823565637229978</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Equip1201</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3500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198</v>
      </c>
      <c r="W202">
        <v>1</v>
      </c>
      <c r="X202" t="s">
        <v>130</v>
      </c>
      <c r="Z202">
        <v>11</v>
      </c>
      <c r="AA202" t="str">
        <f ca="1">IF(ISBLANK(AB202),"",
VLOOKUP(AB202,OFFSET(INDIRECT("$A:$B"),0,MATCH(AB$1&amp;"_Verify",INDIRECT("$1:$1"),0)-1),2,0)
)</f>
        <v>upn</v>
      </c>
      <c r="AB202" t="s">
        <v>430</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{"dy":21,"sl":0,"tp":"upn","vl":"6467","cn":9,"pt":"GO","pr":2700}</v>
      </c>
    </row>
    <row r="203" spans="1:40">
      <c r="A203">
        <v>21</v>
      </c>
      <c r="B203">
        <v>1</v>
      </c>
      <c r="C203">
        <f>IF(B203&lt;=9,0,
IF(B203=10,1,2))</f>
        <v>0</v>
      </c>
      <c r="D203">
        <f ca="1">RAND()</f>
        <v>0.53386912862690616</v>
      </c>
      <c r="E203">
        <f ca="1">RAND()</f>
        <v>0.2408483249072928</v>
      </c>
      <c r="F203">
        <f ca="1">RAND()</f>
        <v>0.64899991074807528</v>
      </c>
      <c r="G203">
        <f ca="1">RAND()</f>
        <v>0.2465486439105371</v>
      </c>
      <c r="H203">
        <f ca="1">RAND()</f>
        <v>0.35420318491584257</v>
      </c>
      <c r="I203">
        <f ca="1">RAND()</f>
        <v>0.3808813398804286</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Equip2002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700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260</v>
      </c>
      <c r="W203">
        <v>1</v>
      </c>
      <c r="X203" t="s">
        <v>126</v>
      </c>
      <c r="Z203">
        <v>1200</v>
      </c>
      <c r="AA203" t="str">
        <f ca="1">IF(ISBLANK(AB203),"",
VLOOKUP(AB203,OFFSET(INDIRECT("$A:$B"),0,MATCH(AB$1&amp;"_Verify",INDIRECT("$1:$1"),0)-1),2,0)
)</f>
        <v>uph</v>
      </c>
      <c r="AB203" t="s">
        <v>429</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1.2115755920381055E-2</v>
      </c>
      <c r="E204">
        <f ca="1">RAND()</f>
        <v>0.47340294372553582</v>
      </c>
      <c r="F204">
        <f ca="1">RAND()</f>
        <v>0.84772199523447656</v>
      </c>
      <c r="G204">
        <f ca="1">RAND()</f>
        <v>0.46169210205477251</v>
      </c>
      <c r="H204">
        <f ca="1">RAND()</f>
        <v>0.22283112840107566</v>
      </c>
      <c r="I204">
        <f ca="1">RAND()</f>
        <v>0.27112996195082217</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47340</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8</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126</v>
      </c>
      <c r="Z204">
        <v>900</v>
      </c>
      <c r="AA204" t="str">
        <f ca="1">IF(ISBLANK(AB204),"",
VLOOKUP(AB204,OFFSET(INDIRECT("$A:$B"),0,MATCH(AB$1&amp;"_Verify",INDIRECT("$1:$1"),0)-1),2,0)
)</f>
        <v>fe</v>
      </c>
      <c r="AB204" t="s">
        <v>82</v>
      </c>
      <c r="AC204" t="s">
        <v>419</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ca="1">IF(ROW()=2,AN204,OFFSET(AM204,-1,0)&amp;IF(LEN(AN204)=0,"",","&amp;AN204))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{"dy":21,"sl":2,"tp":"fe","vl":"Equip5302","cn":1,"pt":"DI","pr":11}</v>
      </c>
    </row>
    <row r="205" spans="1:40">
      <c r="A205">
        <v>21</v>
      </c>
      <c r="B205">
        <v>3</v>
      </c>
      <c r="C205">
        <f>IF(B205&lt;=9,0,
IF(B205=10,1,2))</f>
        <v>0</v>
      </c>
      <c r="D205">
        <f ca="1">RAND()</f>
        <v>0.17725527720459744</v>
      </c>
      <c r="E205">
        <f ca="1">RAND()</f>
        <v>0.30866237387998985</v>
      </c>
      <c r="F205">
        <f ca="1">RAND()</f>
        <v>0.58613834265386722</v>
      </c>
      <c r="G205">
        <f ca="1">RAND()</f>
        <v>0.6455022908804674</v>
      </c>
      <c r="H205">
        <f ca="1">RAND()</f>
        <v>0.159348315823444</v>
      </c>
      <c r="I205">
        <f ca="1">RAND()</f>
        <v>0.25647383076377905</v>
      </c>
      <c r="M205" t="str">
        <f ca="1">IF(LEN(J205)&lt;&gt;0,J205,VLOOKUP(D205+$B205,$BJ:$BK,MATCH($BK$1,$BJ$1:$BK$1,0),1))</f>
        <v>안 지정 캐릭터 PP 영웅등급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30866</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6</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1800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126</v>
      </c>
      <c r="Z205">
        <v>1100</v>
      </c>
      <c r="AA205" t="str">
        <f ca="1">IF(ISBLANK(AB205),"",
VLOOKUP(AB205,OFFSET(INDIRECT("$A:$B"),0,MATCH(AB$1&amp;"_Verify",INDIRECT("$1:$1"),0)-1),2,0)
)</f>
        <v>fe</v>
      </c>
      <c r="AB205" t="s">
        <v>82</v>
      </c>
      <c r="AC205" t="s">
        <v>295</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ca="1">IF(ROW()=2,AN205,OFFSET(AM205,-1,0)&amp;IF(LEN(AN205)=0,"",","&amp;AN205))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{"dy":21,"sl":3,"tp":"fe","vl":"Equip1101","cn":1,"pt":"GO","pr":1200}</v>
      </c>
    </row>
    <row r="206" spans="1:40">
      <c r="A206">
        <v>21</v>
      </c>
      <c r="B206">
        <v>4</v>
      </c>
      <c r="C206">
        <f>IF(B206&lt;=9,0,
IF(B206=10,1,2))</f>
        <v>0</v>
      </c>
      <c r="D206">
        <f ca="1">RAND()</f>
        <v>0.49371760480759308</v>
      </c>
      <c r="E206">
        <f ca="1">RAND()</f>
        <v>0.40491980980717457</v>
      </c>
      <c r="F206">
        <f ca="1">RAND()</f>
        <v>0.24401788963693616</v>
      </c>
      <c r="G206">
        <f ca="1">RAND()</f>
        <v>0.54489626417205295</v>
      </c>
      <c r="H206">
        <f ca="1">RAND()</f>
        <v>2.0101738893861576E-2</v>
      </c>
      <c r="I206">
        <f ca="1">RAND()</f>
        <v>0.36511229224462882</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40491</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7</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2100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126</v>
      </c>
      <c r="Z206">
        <v>1400</v>
      </c>
      <c r="AA206" t="str">
        <f ca="1">IF(ISBLANK(AB206),"",
VLOOKUP(AB206,OFFSET(INDIRECT("$A:$B"),0,MATCH(AB$1&amp;"_Verify",INDIRECT("$1:$1"),0)-1),2,0)
)</f>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0.11799725575863307</v>
      </c>
      <c r="E207">
        <f ca="1">RAND()</f>
        <v>0.98820075361580584</v>
      </c>
      <c r="F207">
        <f ca="1">RAND()</f>
        <v>0.19327785523828445</v>
      </c>
      <c r="G207">
        <f ca="1">RAND()</f>
        <v>0.7432779932536695</v>
      </c>
      <c r="H207">
        <f ca="1">RAND()</f>
        <v>0.31134192350122802</v>
      </c>
      <c r="I207">
        <f ca="1">RAND()</f>
        <v>0.44004462787566201</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Equip8302</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74300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112</v>
      </c>
      <c r="W207">
        <v>1</v>
      </c>
      <c r="X207" t="s">
        <v>126</v>
      </c>
      <c r="Z207">
        <v>700</v>
      </c>
      <c r="AA207" t="str">
        <f ca="1">IF(ISBLANK(AB207),"",
VLOOKUP(AB207,OFFSET(INDIRECT("$A:$B"),0,MATCH(AB$1&amp;"_Verify",INDIRECT("$1:$1"),0)-1),2,0)
)</f>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0.63886819803479566</v>
      </c>
      <c r="E208">
        <f ca="1">RAND()</f>
        <v>0.62957537462085034</v>
      </c>
      <c r="F208">
        <f ca="1">RAND()</f>
        <v>0.25529609214817617</v>
      </c>
      <c r="G208">
        <f ca="1">RAND()</f>
        <v>0.58828035600359663</v>
      </c>
      <c r="H208">
        <f ca="1">RAND()</f>
        <v>0.15476027227065947</v>
      </c>
      <c r="I208">
        <f ca="1">RAND()</f>
        <v>2.1903750635225316E-2</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Equip6202</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8900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188</v>
      </c>
      <c r="W208">
        <v>1</v>
      </c>
      <c r="X208" t="s">
        <v>126</v>
      </c>
      <c r="Z208">
        <v>900</v>
      </c>
      <c r="AA208" t="str">
        <f ca="1">IF(ISBLANK(AB208),"",
VLOOKUP(AB208,OFFSET(INDIRECT("$A:$B"),0,MATCH(AB$1&amp;"_Verify",INDIRECT("$1:$1"),0)-1),2,0)
)</f>
        <v>fe</v>
      </c>
      <c r="AB208" t="s">
        <v>82</v>
      </c>
      <c r="AC208" t="s">
        <v>255</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3.2938654036485326E-2</v>
      </c>
      <c r="E209">
        <f ca="1">RAND()</f>
        <v>0.12528987666994451</v>
      </c>
      <c r="F209">
        <f ca="1">RAND()</f>
        <v>0.11467297214585181</v>
      </c>
      <c r="G209">
        <f ca="1">RAND()</f>
        <v>0.55095491268677066</v>
      </c>
      <c r="H209">
        <f ca="1">RAND()</f>
        <v>0.34801941334213859</v>
      </c>
      <c r="I209">
        <f ca="1">RAND()</f>
        <v>0.56359782268474812</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Equip1201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3100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196</v>
      </c>
      <c r="W209">
        <v>1</v>
      </c>
      <c r="X209" t="s">
        <v>126</v>
      </c>
      <c r="Z209">
        <v>7800</v>
      </c>
      <c r="AA209" t="str">
        <f ca="1">IF(ISBLANK(AB209),"",
VLOOKUP(AB209,OFFSET(INDIRECT("$A:$B"),0,MATCH(AB$1&amp;"_Verify",INDIRECT("$1:$1"),0)-1),2,0)
)</f>
        <v>fe</v>
      </c>
      <c r="AB209" t="s">
        <v>82</v>
      </c>
      <c r="AC209" t="s">
        <v>196</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0.67996341226539914</v>
      </c>
      <c r="E210">
        <f ca="1">RAND()</f>
        <v>0.67735797114930218</v>
      </c>
      <c r="F210">
        <f ca="1">RAND()</f>
        <v>0.35523955254764106</v>
      </c>
      <c r="G210">
        <f ca="1">RAND()</f>
        <v>0.40495024102894339</v>
      </c>
      <c r="H210">
        <f ca="1">RAND()</f>
        <v>0.82191317748860349</v>
      </c>
      <c r="I210">
        <f ca="1">RAND()</f>
        <v>0.53738902177325243</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fl1</v>
      </c>
      <c r="AB210" t="s">
        <v>87</v>
      </c>
      <c r="AC210" t="s">
        <v>417</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ca="1">IF(ROW()=2,AN210,OFFSET(AM210,-1,0)&amp;IF(LEN(AN210)=0,"",","&amp;AN210))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{"dy":21,"sl":8,"tp":"fl1","vl":"Actor0007","cn":1,"pt":"DI","pp":62,"pr":43}</v>
      </c>
    </row>
    <row r="211" spans="1:40">
      <c r="A211">
        <v>21</v>
      </c>
      <c r="B211">
        <v>9</v>
      </c>
      <c r="C211">
        <f>IF(B211&lt;=9,0,
IF(B211=10,1,2))</f>
        <v>0</v>
      </c>
      <c r="D211">
        <f ca="1">RAND()</f>
        <v>0.78930058710164641</v>
      </c>
      <c r="E211">
        <f ca="1">RAND()</f>
        <v>0.736414615938777</v>
      </c>
      <c r="F211">
        <f ca="1">RAND()</f>
        <v>0.23345037974411365</v>
      </c>
      <c r="G211">
        <f ca="1">RAND()</f>
        <v>9.9851040661326884E-2</v>
      </c>
      <c r="H211">
        <f ca="1">RAND()</f>
        <v>0.55745212615201889</v>
      </c>
      <c r="I211">
        <f ca="1">RAND()</f>
        <v>0.10180170560909119</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0.76209546290910868</v>
      </c>
      <c r="E212">
        <f ca="1">RAND()</f>
        <v>0.41481870358358275</v>
      </c>
      <c r="F212">
        <f ca="1">RAND()</f>
        <v>0.4276609430700552</v>
      </c>
      <c r="G212">
        <f ca="1">RAND()</f>
        <v>0.53335076909565149</v>
      </c>
      <c r="H212">
        <f ca="1">RAND()</f>
        <v>1.2421247988876671E-2</v>
      </c>
      <c r="I212">
        <f ca="1">RAND()</f>
        <v>0.21575543689973919</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Equip3301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7200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179</v>
      </c>
      <c r="W212">
        <v>1</v>
      </c>
      <c r="X212" t="s">
        <v>126</v>
      </c>
      <c r="Z212">
        <v>1400</v>
      </c>
      <c r="AA212" t="str">
        <f ca="1">IF(ISBLANK(AB212),"",
VLOOKUP(AB212,OFFSET(INDIRECT("$A:$B"),0,MATCH(AB$1&amp;"_Verify",INDIRECT("$1:$1"),0)-1),2,0)
)</f>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{"dy":22,"sl":0,"tp":"uph","vl":"92746","cn":14,"pt":"GO","pr":4200}</v>
      </c>
    </row>
    <row r="213" spans="1:40">
      <c r="A213">
        <v>22</v>
      </c>
      <c r="B213">
        <v>1</v>
      </c>
      <c r="C213">
        <f>IF(B213&lt;=9,0,
IF(B213=10,1,2))</f>
        <v>0</v>
      </c>
      <c r="D213">
        <f ca="1">RAND()</f>
        <v>0.5500508426668046</v>
      </c>
      <c r="E213">
        <f ca="1">RAND()</f>
        <v>3.1108699192363809E-2</v>
      </c>
      <c r="F213">
        <f ca="1">RAND()</f>
        <v>0.49014737455127233</v>
      </c>
      <c r="G213">
        <f ca="1">RAND()</f>
        <v>0.17802606255476738</v>
      </c>
      <c r="H213">
        <f ca="1">RAND()</f>
        <v>0.96616509718216281</v>
      </c>
      <c r="I213">
        <f ca="1">RAND()</f>
        <v>0.86990578367317595</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Equip0101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1500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296</v>
      </c>
      <c r="W213">
        <v>1</v>
      </c>
      <c r="X213" t="s">
        <v>126</v>
      </c>
      <c r="Z213">
        <v>5000</v>
      </c>
      <c r="AA213" t="str">
        <f ca="1">IF(ISBLANK(AB213),"",
VLOOKUP(AB213,OFFSET(INDIRECT("$A:$B"),0,MATCH(AB$1&amp;"_Verify",INDIRECT("$1:$1"),0)-1),2,0)
)</f>
        <v>fe</v>
      </c>
      <c r="AB213" t="s">
        <v>82</v>
      </c>
      <c r="AC213" t="s">
        <v>190</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ca="1">IF(ROW()=2,AN213,OFFSET(AM213,-1,0)&amp;IF(LEN(AN213)=0,"",","&amp;AN213))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{"dy":22,"sl":1,"tp":"fe","vl":"Equip0302","cn":1,"pt":"DI","pr":11}</v>
      </c>
    </row>
    <row r="214" spans="1:40">
      <c r="A214">
        <v>22</v>
      </c>
      <c r="B214">
        <v>2</v>
      </c>
      <c r="C214">
        <f>IF(B214&lt;=9,0,
IF(B214=10,1,2))</f>
        <v>0</v>
      </c>
      <c r="D214">
        <f ca="1">RAND()</f>
        <v>0.42405885267618715</v>
      </c>
      <c r="E214">
        <f ca="1">RAND()</f>
        <v>0.55417748003107614</v>
      </c>
      <c r="F214">
        <f ca="1">RAND()</f>
        <v>0.5822209678176623</v>
      </c>
      <c r="G214">
        <f ca="1">RAND()</f>
        <v>0.43993362862608898</v>
      </c>
      <c r="H214">
        <f ca="1">RAND()</f>
        <v>0.19507092431465556</v>
      </c>
      <c r="I214">
        <f ca="1">RAND()</f>
        <v>0.660762248534703</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55417</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2700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126</v>
      </c>
      <c r="Z214">
        <v>1400</v>
      </c>
      <c r="AA214" t="str">
        <f ca="1">IF(ISBLANK(AB214),"",
VLOOKUP(AB214,OFFSET(INDIRECT("$A:$B"),0,MATCH(AB$1&amp;"_Verify",INDIRECT("$1:$1"),0)-1),2,0)
)</f>
        <v>fe</v>
      </c>
      <c r="AB214" t="s">
        <v>82</v>
      </c>
      <c r="AC214" t="s">
        <v>247</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ca="1">IF(ROW()=2,AN214,OFFSET(AM214,-1,0)&amp;IF(LEN(AN214)=0,"",","&amp;AN214))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{"dy":22,"sl":2,"tp":"fe","vl":"Equip1002","cn":1,"pt":"GO","pr":800}</v>
      </c>
    </row>
    <row r="215" spans="1:40">
      <c r="A215">
        <v>22</v>
      </c>
      <c r="B215">
        <v>3</v>
      </c>
      <c r="C215">
        <f>IF(B215&lt;=9,0,
IF(B215=10,1,2))</f>
        <v>0</v>
      </c>
      <c r="D215">
        <f ca="1">RAND()</f>
        <v>0.90817384764968279</v>
      </c>
      <c r="E215">
        <f ca="1">RAND()</f>
        <v>0.96449805312123027</v>
      </c>
      <c r="F215">
        <f ca="1">RAND()</f>
        <v>0.88665816549498333</v>
      </c>
      <c r="G215">
        <f ca="1">RAND()</f>
        <v>0.81872622359047387</v>
      </c>
      <c r="H215">
        <f ca="1">RAND()</f>
        <v>0.37388998904096826</v>
      </c>
      <c r="I215">
        <f ca="1">RAND()</f>
        <v>0.4318115121376217</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96449</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126</v>
      </c>
      <c r="Z215">
        <v>1100</v>
      </c>
      <c r="AA215" t="str">
        <f ca="1">IF(ISBLANK(AB215),"",
VLOOKUP(AB215,OFFSET(INDIRECT("$A:$B"),0,MATCH(AB$1&amp;"_Verify",INDIRECT("$1:$1"),0)-1),2,0)
)</f>
        <v>fe</v>
      </c>
      <c r="AB215" t="s">
        <v>82</v>
      </c>
      <c r="AC215" t="s">
        <v>434</v>
      </c>
      <c r="AD215">
        <v>1</v>
      </c>
      <c r="AE215" t="s">
        <v>428</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ca="1">IF(ROW()=2,AN215,OFFSET(AM215,-1,0)&amp;IF(LEN(AN215)=0,"",","&amp;AN215))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{"dy":22,"sl":3,"tp":"fe","vl":"Equip2401","cn":1,"pt":"DI","pp":169,"pr":109}</v>
      </c>
    </row>
    <row r="216" spans="1:40">
      <c r="A216">
        <v>22</v>
      </c>
      <c r="B216">
        <v>4</v>
      </c>
      <c r="C216">
        <f>IF(B216&lt;=9,0,
IF(B216=10,1,2))</f>
        <v>0</v>
      </c>
      <c r="D216">
        <f ca="1">RAND()</f>
        <v>0.97872488600610907</v>
      </c>
      <c r="E216">
        <f ca="1">RAND()</f>
        <v>0.52799126553542908</v>
      </c>
      <c r="F216">
        <f ca="1">RAND()</f>
        <v>0.45650924322854203</v>
      </c>
      <c r="G216">
        <f ca="1">RAND()</f>
        <v>0.52135950465884939</v>
      </c>
      <c r="H216">
        <f ca="1">RAND()</f>
        <v>1.3133285516569004E-2</v>
      </c>
      <c r="I216">
        <f ca="1">RAND()</f>
        <v>0.85366592193138457</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52799</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2700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126</v>
      </c>
      <c r="Z216">
        <v>1100</v>
      </c>
      <c r="AA216" t="str">
        <f ca="1">IF(ISBLANK(AB216),"",
VLOOKUP(AB216,OFFSET(INDIRECT("$A:$B"),0,MATCH(AB$1&amp;"_Verify",INDIRECT("$1:$1"),0)-1),2,0)
)</f>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{"dy":22,"sl":4,"tp":"upn","vl":"45187","cn":11,"pt":"GO","pr":3300}</v>
      </c>
    </row>
    <row r="217" spans="1:40">
      <c r="A217">
        <v>22</v>
      </c>
      <c r="B217">
        <v>5</v>
      </c>
      <c r="C217">
        <f>IF(B217&lt;=9,0,
IF(B217=10,1,2))</f>
        <v>0</v>
      </c>
      <c r="D217">
        <f ca="1">RAND()</f>
        <v>0.64536196498612475</v>
      </c>
      <c r="E217">
        <f ca="1">RAND()</f>
        <v>0.84676956314579921</v>
      </c>
      <c r="F217">
        <f ca="1">RAND()</f>
        <v>0.4231579002089938</v>
      </c>
      <c r="G217">
        <f ca="1">RAND()</f>
        <v>0.23435143807014958</v>
      </c>
      <c r="H217">
        <f ca="1">RAND()</f>
        <v>0.43600364239170231</v>
      </c>
      <c r="I217">
        <f ca="1">RAND()</f>
        <v>0.3272737248843961</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84676</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13</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190</v>
      </c>
      <c r="W217">
        <v>1</v>
      </c>
      <c r="X217" t="s">
        <v>130</v>
      </c>
      <c r="Z217">
        <v>11</v>
      </c>
      <c r="AA217" t="str">
        <f ca="1">IF(ISBLANK(AB217),"",
VLOOKUP(AB217,OFFSET(INDIRECT("$A:$B"),0,MATCH(AB$1&amp;"_Verify",INDIRECT("$1:$1"),0)-1),2,0)
)</f>
        <v>fe</v>
      </c>
      <c r="AB217" t="s">
        <v>82</v>
      </c>
      <c r="AC217" t="s">
        <v>188</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ca="1">IF(ROW()=2,AN217,OFFSET(AM217,-1,0)&amp;IF(LEN(AN217)=0,"",","&amp;AN217))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{"dy":22,"sl":5,"tp":"fe","vl":"Equip2002","cn":1,"pt":"GO","pr":900}</v>
      </c>
    </row>
    <row r="218" spans="1:40">
      <c r="A218">
        <v>22</v>
      </c>
      <c r="B218">
        <v>6</v>
      </c>
      <c r="C218">
        <f>IF(B218&lt;=9,0,
IF(B218=10,1,2))</f>
        <v>0</v>
      </c>
      <c r="D218">
        <f ca="1">RAND()</f>
        <v>0.14416142306060353</v>
      </c>
      <c r="E218">
        <f ca="1">RAND()</f>
        <v>0.74648765184409882</v>
      </c>
      <c r="F218">
        <f ca="1">RAND()</f>
        <v>0.33549550027225794</v>
      </c>
      <c r="G218">
        <f ca="1">RAND()</f>
        <v>0.73318307710562469</v>
      </c>
      <c r="H218">
        <f ca="1">RAND()</f>
        <v>0.21418665218166866</v>
      </c>
      <c r="I218">
        <f ca="1">RAND()</f>
        <v>0.49828558944431023</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Equip7002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2000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255</v>
      </c>
      <c r="W218">
        <v>1</v>
      </c>
      <c r="X218" t="s">
        <v>126</v>
      </c>
      <c r="Z218">
        <v>3900</v>
      </c>
      <c r="AA218" t="str">
        <f ca="1">IF(ISBLANK(AB218),"",
VLOOKUP(AB218,OFFSET(INDIRECT("$A:$B"),0,MATCH(AB$1&amp;"_Verify",INDIRECT("$1:$1"),0)-1),2,0)
)</f>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{"dy":22,"sl":6,"tp":"uph","vl":"38584","cn":10,"pt":"GO","pr":3000}</v>
      </c>
    </row>
    <row r="219" spans="1:40">
      <c r="A219">
        <v>22</v>
      </c>
      <c r="B219">
        <v>7</v>
      </c>
      <c r="C219">
        <f>IF(B219&lt;=9,0,
IF(B219=10,1,2))</f>
        <v>0</v>
      </c>
      <c r="D219">
        <f ca="1">RAND()</f>
        <v>0.56466810460861849</v>
      </c>
      <c r="E219">
        <f ca="1">RAND()</f>
        <v>0.15600531058333067</v>
      </c>
      <c r="F219">
        <f ca="1">RAND()</f>
        <v>0.70984741811227059</v>
      </c>
      <c r="G219">
        <f ca="1">RAND()</f>
        <v>0.59625084968812869</v>
      </c>
      <c r="H219">
        <f ca="1">RAND()</f>
        <v>0.31624229972118001</v>
      </c>
      <c r="I219">
        <f ca="1">RAND()</f>
        <v>0.19219007675211397</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Equip1302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7200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247</v>
      </c>
      <c r="W219">
        <v>1</v>
      </c>
      <c r="X219" t="s">
        <v>126</v>
      </c>
      <c r="Z219">
        <v>800</v>
      </c>
      <c r="AA219" t="str">
        <f ca="1">IF(ISBLANK(AB219),"",
VLOOKUP(AB219,OFFSET(INDIRECT("$A:$B"),0,MATCH(AB$1&amp;"_Verify",INDIRECT("$1:$1"),0)-1),2,0)
)</f>
        <v>fe</v>
      </c>
      <c r="AB219" t="s">
        <v>82</v>
      </c>
      <c r="AC219" t="s">
        <v>239</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ca="1">IF(ROW()=2,AN219,OFFSET(AM219,-1,0)&amp;IF(LEN(AN219)=0,"",","&amp;AN219))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{"dy":22,"sl":7,"tp":"fe","vl":"Equip8102","cn":1,"pt":"GO","pr":8000}</v>
      </c>
    </row>
    <row r="220" spans="1:40">
      <c r="A220">
        <v>22</v>
      </c>
      <c r="B220">
        <v>8</v>
      </c>
      <c r="C220">
        <f>IF(B220&lt;=9,0,
IF(B220=10,1,2))</f>
        <v>0</v>
      </c>
      <c r="D220">
        <f ca="1">RAND()</f>
        <v>0.65472858786084032</v>
      </c>
      <c r="E220">
        <f ca="1">RAND()</f>
        <v>0.70540243178326856</v>
      </c>
      <c r="F220">
        <f ca="1">RAND()</f>
        <v>0.50535034573800697</v>
      </c>
      <c r="G220">
        <f ca="1">RAND()</f>
        <v>5.289504336217532E-2</v>
      </c>
      <c r="H220">
        <f ca="1">RAND()</f>
        <v>0.94979926060192377</v>
      </c>
      <c r="I220">
        <f ca="1">RAND()</f>
        <v>0.98451175446588735</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fc</v>
      </c>
      <c r="AB220" t="s">
        <v>85</v>
      </c>
      <c r="AC220" t="s">
        <v>369</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ca="1">IF(ROW()=2,AN220,OFFSET(AM220,-1,0)&amp;IF(LEN(AN220)=0,"",","&amp;AN220))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{"dy":22,"sl":8,"tp":"fc","vl":"Actor0125","cn":1,"pt":"DI","pp":219,"pr":159}</v>
      </c>
    </row>
    <row r="221" spans="1:40">
      <c r="A221">
        <v>22</v>
      </c>
      <c r="B221">
        <v>9</v>
      </c>
      <c r="C221">
        <f>IF(B221&lt;=9,0,
IF(B221=10,1,2))</f>
        <v>0</v>
      </c>
      <c r="D221">
        <f ca="1">RAND()</f>
        <v>0.7073171163017542</v>
      </c>
      <c r="E221">
        <f ca="1">RAND()</f>
        <v>0.95326211547758821</v>
      </c>
      <c r="F221">
        <f ca="1">RAND()</f>
        <v>0.16139735399619715</v>
      </c>
      <c r="G221">
        <f ca="1">RAND()</f>
        <v>0.14174896883534549</v>
      </c>
      <c r="H221">
        <f ca="1">RAND()</f>
        <v>0.45093567163075754</v>
      </c>
      <c r="I221">
        <f ca="1">RAND()</f>
        <v>0.72872979225886247</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fp</v>
      </c>
      <c r="AB221" t="s">
        <v>86</v>
      </c>
      <c r="AC221" t="s">
        <v>369</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ca="1">IF(ROW()=2,AN221,OFFSET(AM221,-1,0)&amp;IF(LEN(AN221)=0,"",","&amp;AN221))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{"dy":22,"sl":9,"tp":"fp","vl":"Actor0125","cn":50,"pt":"DI","pp":101,"pr":39}</v>
      </c>
    </row>
    <row r="222" spans="1:40">
      <c r="A222">
        <v>23</v>
      </c>
      <c r="B222">
        <v>0</v>
      </c>
      <c r="C222">
        <f>IF(B222&lt;=9,0,
IF(B222=10,1,2))</f>
        <v>0</v>
      </c>
      <c r="D222">
        <f ca="1">RAND()</f>
        <v>0.71859060664686047</v>
      </c>
      <c r="E222">
        <f ca="1">RAND()</f>
        <v>0.1033344459681298</v>
      </c>
      <c r="F222">
        <f ca="1">RAND()</f>
        <v>0.1771308016913391</v>
      </c>
      <c r="G222">
        <f ca="1">RAND()</f>
        <v>0.93021103979412501</v>
      </c>
      <c r="H222">
        <f ca="1">RAND()</f>
        <v>0.53683145516841668</v>
      </c>
      <c r="I222">
        <f ca="1">RAND()</f>
        <v>0.98696866472452482</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Equip0302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8000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201</v>
      </c>
      <c r="W222">
        <v>1</v>
      </c>
      <c r="X222" t="s">
        <v>126</v>
      </c>
      <c r="Z222">
        <v>3400</v>
      </c>
      <c r="AA222" t="str">
        <f ca="1">IF(ISBLANK(AB222),"",
VLOOKUP(AB222,OFFSET(INDIRECT("$A:$B"),0,MATCH(AB$1&amp;"_Verify",INDIRECT("$1:$1"),0)-1),2,0)
)</f>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{"dy":23,"sl":0,"tp":"upn","vl":"10153","cn":9,"pt":"GO","pr":2700}</v>
      </c>
    </row>
    <row r="223" spans="1:40">
      <c r="A223">
        <v>23</v>
      </c>
      <c r="B223">
        <v>1</v>
      </c>
      <c r="C223">
        <f>IF(B223&lt;=9,0,
IF(B223=10,1,2))</f>
        <v>0</v>
      </c>
      <c r="D223">
        <f ca="1">RAND()</f>
        <v>0.31915363921627238</v>
      </c>
      <c r="E223">
        <f ca="1">RAND()</f>
        <v>0.76420300518039286</v>
      </c>
      <c r="F223">
        <f ca="1">RAND()</f>
        <v>0.25738055364338619</v>
      </c>
      <c r="G223">
        <f ca="1">RAND()</f>
        <v>0.11881720999818224</v>
      </c>
      <c r="H223">
        <f ca="1">RAND()</f>
        <v>0.5612831864296256</v>
      </c>
      <c r="I223">
        <f ca="1">RAND()</f>
        <v>0.46845232532033121</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Equip6302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35</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244</v>
      </c>
      <c r="W223">
        <v>1</v>
      </c>
      <c r="X223" t="s">
        <v>126</v>
      </c>
      <c r="Z223">
        <v>7000</v>
      </c>
      <c r="AA223" t="str">
        <f ca="1">IF(ISBLANK(AB223),"",
VLOOKUP(AB223,OFFSET(INDIRECT("$A:$B"),0,MATCH(AB$1&amp;"_Verify",INDIRECT("$1:$1"),0)-1),2,0)
)</f>
        <v>fe</v>
      </c>
      <c r="AB223" t="s">
        <v>82</v>
      </c>
      <c r="AC223" t="s">
        <v>244</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0.84253506913637066</v>
      </c>
      <c r="E224">
        <f ca="1">RAND()</f>
        <v>0.7522090879453881</v>
      </c>
      <c r="F224">
        <f ca="1">RAND()</f>
        <v>0.11654954406317508</v>
      </c>
      <c r="G224">
        <f ca="1">RAND()</f>
        <v>0.99321192985025786</v>
      </c>
      <c r="H224">
        <f ca="1">RAND()</f>
        <v>0.99427921336871505</v>
      </c>
      <c r="I224">
        <f ca="1">RAND()</f>
        <v>0.14007817702569236</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75220</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3600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126</v>
      </c>
      <c r="Z224">
        <v>1400</v>
      </c>
      <c r="AA224" t="str">
        <f ca="1">IF(ISBLANK(AB224),"",
VLOOKUP(AB224,OFFSET(INDIRECT("$A:$B"),0,MATCH(AB$1&amp;"_Verify",INDIRECT("$1:$1"),0)-1),2,0)
)</f>
        <v>upn</v>
      </c>
      <c r="AB224" t="s">
        <v>92</v>
      </c>
      <c r="AC224">
        <v>98118</v>
      </c>
      <c r="AD224">
        <v>13</v>
      </c>
      <c r="AE224" t="s">
        <v>436</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{"dy":23,"sl":2,"tp":"upn","vl":"98118","cn":13,"pt":"GO","pr":3900}</v>
      </c>
    </row>
    <row r="225" spans="1:40">
      <c r="A225">
        <v>23</v>
      </c>
      <c r="B225">
        <v>3</v>
      </c>
      <c r="C225">
        <f>IF(B225&lt;=9,0,
IF(B225=10,1,2))</f>
        <v>0</v>
      </c>
      <c r="D225">
        <f ca="1">RAND()</f>
        <v>0.15149762506200171</v>
      </c>
      <c r="E225">
        <f ca="1">RAND()</f>
        <v>0.36954923038255294</v>
      </c>
      <c r="F225">
        <f ca="1">RAND()</f>
        <v>0.36257245041017305</v>
      </c>
      <c r="G225">
        <f ca="1">RAND()</f>
        <v>0.30778543110881851</v>
      </c>
      <c r="H225">
        <f ca="1">RAND()</f>
        <v>0.5178027221291287</v>
      </c>
      <c r="I225">
        <f ca="1">RAND()</f>
        <v>0.33517406372072411</v>
      </c>
      <c r="M225" t="str">
        <f ca="1">IF(LEN(J225)&lt;&gt;0,J225,VLOOKUP(D225+$B225,$BJ:$BK,MATCH($BK$1,$BJ$1:$BK$1,0),1))</f>
        <v>안 지정 캐릭터 PP 영웅등급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36954</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7</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126</v>
      </c>
      <c r="Z225">
        <v>900</v>
      </c>
      <c r="AA225" t="str">
        <f ca="1">IF(ISBLANK(AB225),"",
VLOOKUP(AB225,OFFSET(INDIRECT("$A:$B"),0,MATCH(AB$1&amp;"_Verify",INDIRECT("$1:$1"),0)-1),2,0)
)</f>
        <v>fe</v>
      </c>
      <c r="AB225" t="s">
        <v>82</v>
      </c>
      <c r="AC225" t="s">
        <v>201</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ca="1">IF(ROW()=2,AN225,OFFSET(AM225,-1,0)&amp;IF(LEN(AN225)=0,"",","&amp;AN225))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{"dy":23,"sl":3,"tp":"fe","vl":"Equip0202","cn":1,"pt":"GO","pr":3400}</v>
      </c>
    </row>
    <row r="226" spans="1:40">
      <c r="A226">
        <v>23</v>
      </c>
      <c r="B226">
        <v>4</v>
      </c>
      <c r="C226">
        <f>IF(B226&lt;=9,0,
IF(B226=10,1,2))</f>
        <v>0</v>
      </c>
      <c r="D226">
        <f ca="1">RAND()</f>
        <v>0.90144213072335344</v>
      </c>
      <c r="E226">
        <f ca="1">RAND()</f>
        <v>0.70882065119145121</v>
      </c>
      <c r="F226">
        <f ca="1">RAND()</f>
        <v>0.74849304751660928</v>
      </c>
      <c r="G226">
        <f ca="1">RAND()</f>
        <v>0.59618975565644117</v>
      </c>
      <c r="H226">
        <f ca="1">RAND()</f>
        <v>0.9178475113756166</v>
      </c>
      <c r="I226">
        <f ca="1">RAND()</f>
        <v>0.11667395347707321</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70882</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3300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126</v>
      </c>
      <c r="Z226">
        <v>1400</v>
      </c>
      <c r="AA226" t="str">
        <f ca="1">IF(ISBLANK(AB226),"",
VLOOKUP(AB226,OFFSET(INDIRECT("$A:$B"),0,MATCH(AB$1&amp;"_Verify",INDIRECT("$1:$1"),0)-1),2,0)
)</f>
        <v>fe</v>
      </c>
      <c r="AB226" t="s">
        <v>82</v>
      </c>
      <c r="AC226" t="s">
        <v>256</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0.28418056664618907</v>
      </c>
      <c r="E227">
        <f ca="1">RAND()</f>
        <v>0.72700314180873427</v>
      </c>
      <c r="F227">
        <f ca="1">RAND()</f>
        <v>0.70535962553840381</v>
      </c>
      <c r="G227">
        <f ca="1">RAND()</f>
        <v>8.5795883539625639E-2</v>
      </c>
      <c r="H227">
        <f ca="1">RAND()</f>
        <v>0.50743953730559432</v>
      </c>
      <c r="I227">
        <f ca="1">RAND()</f>
        <v>0.31385754144934863</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Equip6201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DI</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14</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203</v>
      </c>
      <c r="W227">
        <v>1</v>
      </c>
      <c r="X227" t="s">
        <v>126</v>
      </c>
      <c r="Z227">
        <v>1700</v>
      </c>
      <c r="AA227" t="str">
        <f ca="1">IF(ISBLANK(AB227),"",
VLOOKUP(AB227,OFFSET(INDIRECT("$A:$B"),0,MATCH(AB$1&amp;"_Verify",INDIRECT("$1:$1"),0)-1),2,0)
)</f>
        <v>uph</v>
      </c>
      <c r="AB227" t="s">
        <v>91</v>
      </c>
      <c r="AC227">
        <v>98421</v>
      </c>
      <c r="AD227">
        <v>14</v>
      </c>
      <c r="AE227" t="s">
        <v>428</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0.95729584179326088</v>
      </c>
      <c r="E228">
        <f ca="1">RAND()</f>
        <v>0.23886403710475868</v>
      </c>
      <c r="F228">
        <f ca="1">RAND()</f>
        <v>0.52417977600279431</v>
      </c>
      <c r="G228">
        <f ca="1">RAND()</f>
        <v>0.64815770036962195</v>
      </c>
      <c r="H228">
        <f ca="1">RAND()</f>
        <v>0.78369343099071065</v>
      </c>
      <c r="I228">
        <f ca="1">RAND()</f>
        <v>0.29280455062815469</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Equip3001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700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256</v>
      </c>
      <c r="W228">
        <v>1</v>
      </c>
      <c r="X228" t="s">
        <v>126</v>
      </c>
      <c r="Z228">
        <v>3500</v>
      </c>
      <c r="AA228" t="str">
        <f ca="1">IF(ISBLANK(AB228),"",
VLOOKUP(AB228,OFFSET(INDIRECT("$A:$B"),0,MATCH(AB$1&amp;"_Verify",INDIRECT("$1:$1"),0)-1),2,0)
)</f>
        <v>fe</v>
      </c>
      <c r="AB228" t="s">
        <v>82</v>
      </c>
      <c r="AC228" t="s">
        <v>203</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6.1385779084150882E-2</v>
      </c>
      <c r="E229">
        <f ca="1">RAND()</f>
        <v>0.32459092083875252</v>
      </c>
      <c r="F229">
        <f ca="1">RAND()</f>
        <v>0.57459061777120835</v>
      </c>
      <c r="G229">
        <f ca="1">RAND()</f>
        <v>0.66412056234968686</v>
      </c>
      <c r="H229">
        <f ca="1">RAND()</f>
        <v>0.1502324707921121</v>
      </c>
      <c r="I229">
        <f ca="1">RAND()</f>
        <v>0.82304227918503037</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Equip3302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7900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200</v>
      </c>
      <c r="W229">
        <v>1</v>
      </c>
      <c r="X229" t="s">
        <v>126</v>
      </c>
      <c r="Z229">
        <v>74200</v>
      </c>
      <c r="AA229" t="str">
        <f ca="1">IF(ISBLANK(AB229),"",
VLOOKUP(AB229,OFFSET(INDIRECT("$A:$B"),0,MATCH(AB$1&amp;"_Verify",INDIRECT("$1:$1"),0)-1),2,0)
)</f>
        <v>fe</v>
      </c>
      <c r="AB229" t="s">
        <v>82</v>
      </c>
      <c r="AC229" t="s">
        <v>200</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0.42368130308235918</v>
      </c>
      <c r="E230">
        <f ca="1">RAND()</f>
        <v>0.62433769522290128</v>
      </c>
      <c r="F230">
        <f ca="1">RAND()</f>
        <v>9.9466018851493976E-3</v>
      </c>
      <c r="G230">
        <f ca="1">RAND()</f>
        <v>0.54369809861885587</v>
      </c>
      <c r="H230">
        <f ca="1">RAND()</f>
        <v>0.45036106575532087</v>
      </c>
      <c r="I230">
        <f ca="1">RAND()</f>
        <v>0.35287211065097934</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fl1</v>
      </c>
      <c r="AB230" t="s">
        <v>87</v>
      </c>
      <c r="AC230" t="s">
        <v>412</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ca="1">IF(ROW()=2,AN230,OFFSET(AM230,-1,0)&amp;IF(LEN(AN230)=0,"",","&amp;AN230))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{"dy":23,"sl":8,"tp":"fl1","vl":"Actor1005","cn":1,"pt":"DI","pp":65,"pr":49}</v>
      </c>
    </row>
    <row r="231" spans="1:40">
      <c r="A231">
        <v>23</v>
      </c>
      <c r="B231">
        <v>9</v>
      </c>
      <c r="C231">
        <f>IF(B231&lt;=9,0,
IF(B231=10,1,2))</f>
        <v>0</v>
      </c>
      <c r="D231">
        <f ca="1">RAND()</f>
        <v>0.47247596237569878</v>
      </c>
      <c r="E231">
        <f ca="1">RAND()</f>
        <v>0.43751052421850734</v>
      </c>
      <c r="F231">
        <f ca="1">RAND()</f>
        <v>0.68447059351350181</v>
      </c>
      <c r="G231">
        <f ca="1">RAND()</f>
        <v>0.13059354031707249</v>
      </c>
      <c r="H231">
        <f ca="1">RAND()</f>
        <v>0.94459578036395719</v>
      </c>
      <c r="I231">
        <f ca="1">RAND()</f>
        <v>0.4530918511245795</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0.11624055927264976</v>
      </c>
      <c r="E232">
        <f ca="1">RAND()</f>
        <v>0.1187744211415076</v>
      </c>
      <c r="F232">
        <f ca="1">RAND()</f>
        <v>0.97936870390175557</v>
      </c>
      <c r="G232">
        <f ca="1">RAND()</f>
        <v>0.42323435017955524</v>
      </c>
      <c r="H232">
        <f ca="1">RAND()</f>
        <v>0.69390232708619248</v>
      </c>
      <c r="I232">
        <f ca="1">RAND()</f>
        <v>0.40862121173012322</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Equip1001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700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130</v>
      </c>
      <c r="Z232">
        <v>29</v>
      </c>
      <c r="AA232" t="str">
        <f ca="1">IF(ISBLANK(AB232),"",
VLOOKUP(AB232,OFFSET(INDIRECT("$A:$B"),0,MATCH(AB$1&amp;"_Verify",INDIRECT("$1:$1"),0)-1),2,0)
)</f>
        <v>upn</v>
      </c>
      <c r="AB232" t="s">
        <v>92</v>
      </c>
      <c r="AC232">
        <v>11471</v>
      </c>
      <c r="AD232">
        <v>12</v>
      </c>
      <c r="AE232" t="s">
        <v>428</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{"dy":24,"sl":0,"tp":"upn","vl":"11471","cn":12,"pt":"DI","pr":4}</v>
      </c>
    </row>
    <row r="233" spans="1:40">
      <c r="A233">
        <v>24</v>
      </c>
      <c r="B233">
        <v>1</v>
      </c>
      <c r="C233">
        <f>IF(B233&lt;=9,0,
IF(B233=10,1,2))</f>
        <v>0</v>
      </c>
      <c r="D233">
        <f ca="1">RAND()</f>
        <v>0.66266762355755016</v>
      </c>
      <c r="E233">
        <f ca="1">RAND()</f>
        <v>0.90295457897298437</v>
      </c>
      <c r="F233">
        <f ca="1">RAND()</f>
        <v>0.36731406515152587</v>
      </c>
      <c r="G233">
        <f ca="1">RAND()</f>
        <v>0.18619087981109905</v>
      </c>
      <c r="H233">
        <f ca="1">RAND()</f>
        <v>0.29325694961630577</v>
      </c>
      <c r="I233">
        <f ca="1">RAND()</f>
        <v>0.95023906185841966</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Equip8002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5500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249</v>
      </c>
      <c r="W233">
        <v>1</v>
      </c>
      <c r="X233" t="s">
        <v>126</v>
      </c>
      <c r="Z233">
        <v>1000</v>
      </c>
      <c r="AA233" t="str">
        <f ca="1">IF(ISBLANK(AB233),"",
VLOOKUP(AB233,OFFSET(INDIRECT("$A:$B"),0,MATCH(AB$1&amp;"_Verify",INDIRECT("$1:$1"),0)-1),2,0)
)</f>
        <v>fe</v>
      </c>
      <c r="AB233" t="s">
        <v>82</v>
      </c>
      <c r="AC233" t="s">
        <v>424</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0.82381685584152797</v>
      </c>
      <c r="E234">
        <f ca="1">RAND()</f>
        <v>0.99204743740867807</v>
      </c>
      <c r="F234">
        <f ca="1">RAND()</f>
        <v>0.34074562842341649</v>
      </c>
      <c r="G234">
        <f ca="1">RAND()</f>
        <v>0.80228146549824997</v>
      </c>
      <c r="H234">
        <f ca="1">RAND()</f>
        <v>0.26668980691266975</v>
      </c>
      <c r="I234">
        <f ca="1">RAND()</f>
        <v>0.89758551421518551</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99204</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4200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126</v>
      </c>
      <c r="Z234">
        <v>1200</v>
      </c>
      <c r="AA234" t="str">
        <f ca="1">IF(ISBLANK(AB234),"",
VLOOKUP(AB234,OFFSET(INDIRECT("$A:$B"),0,MATCH(AB$1&amp;"_Verify",INDIRECT("$1:$1"),0)-1),2,0)
)</f>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0.47904792099876836</v>
      </c>
      <c r="E235">
        <f ca="1">RAND()</f>
        <v>0.527914075887985</v>
      </c>
      <c r="F235">
        <f ca="1">RAND()</f>
        <v>0.75576248390416734</v>
      </c>
      <c r="G235">
        <f ca="1">RAND()</f>
        <v>0.52209511887883864</v>
      </c>
      <c r="H235">
        <f ca="1">RAND()</f>
        <v>0.69006834335229716</v>
      </c>
      <c r="I235">
        <f ca="1">RAND()</f>
        <v>0.8880637868101291</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52791</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2700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126</v>
      </c>
      <c r="Z235">
        <v>900</v>
      </c>
      <c r="AA235" t="str">
        <f ca="1">IF(ISBLANK(AB235),"",
VLOOKUP(AB235,OFFSET(INDIRECT("$A:$B"),0,MATCH(AB$1&amp;"_Verify",INDIRECT("$1:$1"),0)-1),2,0)
)</f>
        <v>fe</v>
      </c>
      <c r="AB235" t="s">
        <v>82</v>
      </c>
      <c r="AC235" t="s">
        <v>423</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ca="1">IF(ROW()=2,AN235,OFFSET(AM235,-1,0)&amp;IF(LEN(AN235)=0,"",","&amp;AN235))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{"dy":24,"sl":3,"tp":"fe","vl":"Equip2102","cn":1,"pt":"GO","pr":1000}</v>
      </c>
    </row>
    <row r="236" spans="1:40">
      <c r="A236">
        <v>24</v>
      </c>
      <c r="B236">
        <v>4</v>
      </c>
      <c r="C236">
        <f>IF(B236&lt;=9,0,
IF(B236=10,1,2))</f>
        <v>0</v>
      </c>
      <c r="D236">
        <f ca="1">RAND()</f>
        <v>5.9045592148496695E-3</v>
      </c>
      <c r="E236">
        <f ca="1">RAND()</f>
        <v>0.73598142318194881</v>
      </c>
      <c r="F236">
        <f ca="1">RAND()</f>
        <v>0.85619989411226349</v>
      </c>
      <c r="G236">
        <f ca="1">RAND()</f>
        <v>0.60908584308149905</v>
      </c>
      <c r="H236">
        <f ca="1">RAND()</f>
        <v>0.88448939370210611</v>
      </c>
      <c r="I236">
        <f ca="1">RAND()</f>
        <v>0.7262478903738665</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73598</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126</v>
      </c>
      <c r="Z236">
        <v>1400</v>
      </c>
      <c r="AA236" t="str">
        <f ca="1">IF(ISBLANK(AB236),"",
VLOOKUP(AB236,OFFSET(INDIRECT("$A:$B"),0,MATCH(AB$1&amp;"_Verify",INDIRECT("$1:$1"),0)-1),2,0)
)</f>
        <v>fe</v>
      </c>
      <c r="AB236" t="s">
        <v>82</v>
      </c>
      <c r="AC236" t="s">
        <v>426</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ca="1">IF(ROW()=2,AN236,OFFSET(AM236,-1,0)&amp;IF(LEN(AN236)=0,"",","&amp;AN236))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{"dy":24,"sl":4,"tp":"fe","vl":"Equip3001","cn":1,"pt":"GO","pr":700}</v>
      </c>
    </row>
    <row r="237" spans="1:40">
      <c r="A237">
        <v>24</v>
      </c>
      <c r="B237">
        <v>5</v>
      </c>
      <c r="C237">
        <f>IF(B237&lt;=9,0,
IF(B237=10,1,2))</f>
        <v>0</v>
      </c>
      <c r="D237">
        <f ca="1">RAND()</f>
        <v>0.27420102453855055</v>
      </c>
      <c r="E237">
        <f ca="1">RAND()</f>
        <v>0.28876341821079843</v>
      </c>
      <c r="F237">
        <f ca="1">RAND()</f>
        <v>0.97424566903853271</v>
      </c>
      <c r="G237">
        <f ca="1">RAND()</f>
        <v>0.26786691004419194</v>
      </c>
      <c r="H237">
        <f ca="1">RAND()</f>
        <v>0.87831370549954324</v>
      </c>
      <c r="I237">
        <f ca="1">RAND()</f>
        <v>0.60249858833194148</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Equip2201</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3100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126</v>
      </c>
      <c r="Z237">
        <v>900</v>
      </c>
      <c r="AA237" t="str">
        <f ca="1">IF(ISBLANK(AB237),"",
VLOOKUP(AB237,OFFSET(INDIRECT("$A:$B"),0,MATCH(AB$1&amp;"_Verify",INDIRECT("$1:$1"),0)-1),2,0)
)</f>
        <v>fe</v>
      </c>
      <c r="AB237" t="s">
        <v>82</v>
      </c>
      <c r="AC237" t="s">
        <v>425</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ca="1">IF(ROW()=2,AN237,OFFSET(AM237,-1,0)&amp;IF(LEN(AN237)=0,"",","&amp;AN237))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{"dy":24,"sl":5,"tp":"fe","vl":"Equip4101","cn":1,"pt":"GO","pr":1100}</v>
      </c>
    </row>
    <row r="238" spans="1:40">
      <c r="A238">
        <v>24</v>
      </c>
      <c r="B238">
        <v>6</v>
      </c>
      <c r="C238">
        <f>IF(B238&lt;=9,0,
IF(B238=10,1,2))</f>
        <v>0</v>
      </c>
      <c r="D238">
        <f ca="1">RAND()</f>
        <v>0.12743178723578152</v>
      </c>
      <c r="E238">
        <f ca="1">RAND()</f>
        <v>1.0234192631722983E-2</v>
      </c>
      <c r="F238">
        <f ca="1">RAND()</f>
        <v>0.27728768298752227</v>
      </c>
      <c r="G238">
        <f ca="1">RAND()</f>
        <v>3.4085014071931985E-2</v>
      </c>
      <c r="H238">
        <f ca="1">RAND()</f>
        <v>0.95553643921647147</v>
      </c>
      <c r="I238">
        <f ca="1">RAND()</f>
        <v>0.38508696095102446</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Equip0002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700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186</v>
      </c>
      <c r="W238">
        <v>1</v>
      </c>
      <c r="X238" t="s">
        <v>126</v>
      </c>
      <c r="Z238">
        <v>74400</v>
      </c>
      <c r="AA238" t="str">
        <f ca="1">IF(ISBLANK(AB238),"",
VLOOKUP(AB238,OFFSET(INDIRECT("$A:$B"),0,MATCH(AB$1&amp;"_Verify",INDIRECT("$1:$1"),0)-1),2,0)
)</f>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0.11893177473128136</v>
      </c>
      <c r="E239">
        <f ca="1">RAND()</f>
        <v>0.90536071136381358</v>
      </c>
      <c r="F239">
        <f ca="1">RAND()</f>
        <v>0.98615087622277442</v>
      </c>
      <c r="G239">
        <f ca="1">RAND()</f>
        <v>0.20730784720842854</v>
      </c>
      <c r="H239">
        <f ca="1">RAND()</f>
        <v>0.88109655378508744</v>
      </c>
      <c r="I239">
        <f ca="1">RAND()</f>
        <v>1.448324203741358E-2</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Equip8202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36</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252</v>
      </c>
      <c r="W239">
        <v>1</v>
      </c>
      <c r="X239" t="s">
        <v>126</v>
      </c>
      <c r="Z239">
        <v>700</v>
      </c>
      <c r="AA239" t="str">
        <f ca="1">IF(ISBLANK(AB239),"",
VLOOKUP(AB239,OFFSET(INDIRECT("$A:$B"),0,MATCH(AB$1&amp;"_Verify",INDIRECT("$1:$1"),0)-1),2,0)
)</f>
        <v>fe</v>
      </c>
      <c r="AB239" t="s">
        <v>82</v>
      </c>
      <c r="AC239" t="s">
        <v>431</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ca="1">IF(ROW()=2,AN239,OFFSET(AM239,-1,0)&amp;IF(LEN(AN239)=0,"",","&amp;AN239))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{"dy":24,"sl":7,"tp":"fe","vl":"Equip6101","cn":1,"pt":"GO","pr":3100}</v>
      </c>
    </row>
    <row r="240" spans="1:40">
      <c r="A240">
        <v>24</v>
      </c>
      <c r="B240">
        <v>8</v>
      </c>
      <c r="C240">
        <f>IF(B240&lt;=9,0,
IF(B240=10,1,2))</f>
        <v>0</v>
      </c>
      <c r="D240">
        <f ca="1">RAND()</f>
        <v>0.62511033645566738</v>
      </c>
      <c r="E240">
        <f ca="1">RAND()</f>
        <v>0.46060919667674505</v>
      </c>
      <c r="F240">
        <f ca="1">RAND()</f>
        <v>0.91958891493581596</v>
      </c>
      <c r="G240">
        <f ca="1">RAND()</f>
        <v>0.39352493433672531</v>
      </c>
      <c r="H240">
        <f ca="1">RAND()</f>
        <v>0.55822426699022054</v>
      </c>
      <c r="I240">
        <f ca="1">RAND()</f>
        <v>0.19862801740069747</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fl1</v>
      </c>
      <c r="AB240" t="s">
        <v>87</v>
      </c>
      <c r="AC240" t="s">
        <v>416</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ca="1">IF(ROW()=2,AN240,OFFSET(AM240,-1,0)&amp;IF(LEN(AN240)=0,"",","&amp;AN240))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{"dy":24,"sl":8,"tp":"fl1","vl":"Actor2011","cn":1,"pt":"DI","pp":60,"pr":46}</v>
      </c>
    </row>
    <row r="241" spans="1:40">
      <c r="A241">
        <v>24</v>
      </c>
      <c r="B241">
        <v>9</v>
      </c>
      <c r="C241">
        <f>IF(B241&lt;=9,0,
IF(B241=10,1,2))</f>
        <v>0</v>
      </c>
      <c r="D241">
        <f ca="1">RAND()</f>
        <v>5.9732731770972047E-2</v>
      </c>
      <c r="E241">
        <f ca="1">RAND()</f>
        <v>0.83859459123355973</v>
      </c>
      <c r="F241">
        <f ca="1">RAND()</f>
        <v>0.76091733816846485</v>
      </c>
      <c r="G241">
        <f ca="1">RAND()</f>
        <v>0.54809184752176443</v>
      </c>
      <c r="H241">
        <f ca="1">RAND()</f>
        <v>0.72782848639081621</v>
      </c>
      <c r="I241">
        <f ca="1">RAND()</f>
        <v>0.24984309746495137</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0.13504607785167233</v>
      </c>
      <c r="E242">
        <f ca="1">RAND()</f>
        <v>0.61744826952440746</v>
      </c>
      <c r="F242">
        <f ca="1">RAND()</f>
        <v>0.13494125705042914</v>
      </c>
      <c r="G242">
        <f ca="1">RAND()</f>
        <v>0.71007592446999768</v>
      </c>
      <c r="H242">
        <f ca="1">RAND()</f>
        <v>0.84710120767962993</v>
      </c>
      <c r="I242">
        <f ca="1">RAND()</f>
        <v>0.25839824521896904</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Equip5201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2700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240</v>
      </c>
      <c r="W242">
        <v>1</v>
      </c>
      <c r="X242" t="s">
        <v>126</v>
      </c>
      <c r="Z242">
        <v>800</v>
      </c>
      <c r="AA242" t="str">
        <f ca="1">IF(ISBLANK(AB242),"",
VLOOKUP(AB242,OFFSET(INDIRECT("$A:$B"),0,MATCH(AB$1&amp;"_Verify",INDIRECT("$1:$1"),0)-1),2,0)
)</f>
        <v>fe</v>
      </c>
      <c r="AB242" t="s">
        <v>82</v>
      </c>
      <c r="AC242" t="s">
        <v>240</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0.49603170364856053</v>
      </c>
      <c r="E243">
        <f ca="1">RAND()</f>
        <v>0.24127624050876861</v>
      </c>
      <c r="F243">
        <f ca="1">RAND()</f>
        <v>0.95858515321695825</v>
      </c>
      <c r="G243">
        <f ca="1">RAND()</f>
        <v>0.30199829922178278</v>
      </c>
      <c r="H243">
        <f ca="1">RAND()</f>
        <v>0.95020641514516824</v>
      </c>
      <c r="I243">
        <f ca="1">RAND()</f>
        <v>0.63571205071362791</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Equip2002</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800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294</v>
      </c>
      <c r="W243">
        <v>1</v>
      </c>
      <c r="X243" t="s">
        <v>126</v>
      </c>
      <c r="Z243">
        <v>1500</v>
      </c>
      <c r="AA243" t="str">
        <f ca="1">IF(ISBLANK(AB243),"",
VLOOKUP(AB243,OFFSET(INDIRECT("$A:$B"),0,MATCH(AB$1&amp;"_Verify",INDIRECT("$1:$1"),0)-1),2,0)
)</f>
        <v>fe</v>
      </c>
      <c r="AB243" t="s">
        <v>82</v>
      </c>
      <c r="AC243" t="s">
        <v>435</v>
      </c>
      <c r="AD243">
        <v>1</v>
      </c>
      <c r="AE243" t="s">
        <v>428</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ca="1">IF(ROW()=2,AN243,OFFSET(AM243,-1,0)&amp;IF(LEN(AN243)=0,"",","&amp;AN243))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{"dy":25,"sl":1,"tp":"fe","vl":"Equip3401","cn":1,"pt":"DI","pp":179,"pr":119}</v>
      </c>
    </row>
    <row r="244" spans="1:40">
      <c r="A244">
        <v>25</v>
      </c>
      <c r="B244">
        <v>2</v>
      </c>
      <c r="C244">
        <f>IF(B244&lt;=9,0,
IF(B244=10,1,2))</f>
        <v>0</v>
      </c>
      <c r="D244">
        <f ca="1">RAND()</f>
        <v>0.23052685995654709</v>
      </c>
      <c r="E244">
        <f ca="1">RAND()</f>
        <v>8.3231088242784579E-2</v>
      </c>
      <c r="F244">
        <f ca="1">RAND()</f>
        <v>0.55405843028144253</v>
      </c>
      <c r="G244">
        <f ca="1">RAND()</f>
        <v>0.4504530384804275</v>
      </c>
      <c r="H244">
        <f ca="1">RAND()</f>
        <v>0.77853313195102591</v>
      </c>
      <c r="I244">
        <f ca="1">RAND()</f>
        <v>0.65543838265839816</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8323</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126</v>
      </c>
      <c r="Z244">
        <v>1400</v>
      </c>
      <c r="AA244" t="str">
        <f ca="1">IF(ISBLANK(AB244),"",
VLOOKUP(AB244,OFFSET(INDIRECT("$A:$B"),0,MATCH(AB$1&amp;"_Verify",INDIRECT("$1:$1"),0)-1),2,0)
)</f>
        <v>fe</v>
      </c>
      <c r="AB244" t="s">
        <v>82</v>
      </c>
      <c r="AC244" t="s">
        <v>421</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ca="1">IF(ROW()=2,AN244,OFFSET(AM244,-1,0)&amp;IF(LEN(AN244)=0,"",","&amp;AN244))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{"dy":25,"sl":2,"tp":"fe","vl":"Equip0101","cn":1,"pt":"GO","pr":1200}</v>
      </c>
    </row>
    <row r="245" spans="1:40">
      <c r="A245">
        <v>25</v>
      </c>
      <c r="B245">
        <v>3</v>
      </c>
      <c r="C245">
        <f>IF(B245&lt;=9,0,
IF(B245=10,1,2))</f>
        <v>0</v>
      </c>
      <c r="D245">
        <f ca="1">RAND()</f>
        <v>0.52038794937963695</v>
      </c>
      <c r="E245">
        <f ca="1">RAND()</f>
        <v>0.16017113588871013</v>
      </c>
      <c r="F245">
        <f ca="1">RAND()</f>
        <v>0.82518993974990562</v>
      </c>
      <c r="G245">
        <f ca="1">RAND()</f>
        <v>0.16287008733863451</v>
      </c>
      <c r="H245">
        <f ca="1">RAND()</f>
        <v>0.90829296651835256</v>
      </c>
      <c r="I245">
        <f ca="1">RAND()</f>
        <v>0.34308466995010356</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16017</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126</v>
      </c>
      <c r="Z245">
        <v>1400</v>
      </c>
      <c r="AA245" t="str">
        <f ca="1">IF(ISBLANK(AB245),"",
VLOOKUP(AB245,OFFSET(INDIRECT("$A:$B"),0,MATCH(AB$1&amp;"_Verify",INDIRECT("$1:$1"),0)-1),2,0)
)</f>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{"dy":25,"sl":3,"tp":"uph","vl":"84832","cn":11,"pt":"GO","pr":3300}</v>
      </c>
    </row>
    <row r="246" spans="1:40">
      <c r="A246">
        <v>25</v>
      </c>
      <c r="B246">
        <v>4</v>
      </c>
      <c r="C246">
        <f>IF(B246&lt;=9,0,
IF(B246=10,1,2))</f>
        <v>0</v>
      </c>
      <c r="D246">
        <f ca="1">RAND()</f>
        <v>0.27535299960626214</v>
      </c>
      <c r="E246">
        <f ca="1">RAND()</f>
        <v>0.83598417520392898</v>
      </c>
      <c r="F246">
        <f ca="1">RAND()</f>
        <v>0.63592327593738818</v>
      </c>
      <c r="G246">
        <f ca="1">RAND()</f>
        <v>0.60013168047180099</v>
      </c>
      <c r="H246">
        <f ca="1">RAND()</f>
        <v>0.43750504527984035</v>
      </c>
      <c r="I246">
        <f ca="1">RAND()</f>
        <v>0.13426004618559118</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83598</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3900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126</v>
      </c>
      <c r="Z246">
        <v>900</v>
      </c>
      <c r="AA246" t="str">
        <f ca="1">IF(ISBLANK(AB246),"",
VLOOKUP(AB246,OFFSET(INDIRECT("$A:$B"),0,MATCH(AB$1&amp;"_Verify",INDIRECT("$1:$1"),0)-1),2,0)
)</f>
        <v>upn</v>
      </c>
      <c r="AB246" t="s">
        <v>92</v>
      </c>
      <c r="AC246">
        <v>94548</v>
      </c>
      <c r="AD246">
        <v>14</v>
      </c>
      <c r="AE246" t="s">
        <v>428</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{"dy":25,"sl":4,"tp":"upn","vl":"94548","cn":14,"pt":"DI","pr":4}</v>
      </c>
    </row>
    <row r="247" spans="1:40">
      <c r="A247">
        <v>25</v>
      </c>
      <c r="B247">
        <v>5</v>
      </c>
      <c r="C247">
        <f>IF(B247&lt;=9,0,
IF(B247=10,1,2))</f>
        <v>0</v>
      </c>
      <c r="D247">
        <f ca="1">RAND()</f>
        <v>0.16839747378740555</v>
      </c>
      <c r="E247">
        <f ca="1">RAND()</f>
        <v>0.73496638258144498</v>
      </c>
      <c r="F247">
        <f ca="1">RAND()</f>
        <v>0.48135791168983666</v>
      </c>
      <c r="G247">
        <f ca="1">RAND()</f>
        <v>0.80861847275081378</v>
      </c>
      <c r="H247">
        <f ca="1">RAND()</f>
        <v>0.61218928337464351</v>
      </c>
      <c r="I247">
        <f ca="1">RAND()</f>
        <v>0.42649222392941821</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Equip6202</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9300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126</v>
      </c>
      <c r="Z247">
        <v>1000</v>
      </c>
      <c r="AA247" t="str">
        <f ca="1">IF(ISBLANK(AB247),"",
VLOOKUP(AB247,OFFSET(INDIRECT("$A:$B"),0,MATCH(AB$1&amp;"_Verify",INDIRECT("$1:$1"),0)-1),2,0)
)</f>
        <v>fe</v>
      </c>
      <c r="AB247" t="s">
        <v>82</v>
      </c>
      <c r="AC247" t="s">
        <v>422</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0.71133728316548128</v>
      </c>
      <c r="E248">
        <f ca="1">RAND()</f>
        <v>8.4984865476230076E-2</v>
      </c>
      <c r="F248">
        <f ca="1">RAND()</f>
        <v>0.2948400723524478</v>
      </c>
      <c r="G248">
        <f ca="1">RAND()</f>
        <v>0.26509547487676466</v>
      </c>
      <c r="H248">
        <f ca="1">RAND()</f>
        <v>0.8536480796638638</v>
      </c>
      <c r="I248">
        <f ca="1">RAND()</f>
        <v>0.26014765512670146</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Equip1001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700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184</v>
      </c>
      <c r="W248">
        <v>1</v>
      </c>
      <c r="X248" t="s">
        <v>126</v>
      </c>
      <c r="Z248">
        <v>3600</v>
      </c>
      <c r="AA248" t="str">
        <f ca="1">IF(ISBLANK(AB248),"",
VLOOKUP(AB248,OFFSET(INDIRECT("$A:$B"),0,MATCH(AB$1&amp;"_Verify",INDIRECT("$1:$1"),0)-1),2,0)
)</f>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{"dy":25,"sl":6,"tp":"upn","vl":"14628","cn":9,"pt":"GO","pr":2700}</v>
      </c>
    </row>
    <row r="249" spans="1:40">
      <c r="A249">
        <v>25</v>
      </c>
      <c r="B249">
        <v>7</v>
      </c>
      <c r="C249">
        <f>IF(B249&lt;=9,0,
IF(B249=10,1,2))</f>
        <v>0</v>
      </c>
      <c r="D249">
        <f ca="1">RAND()</f>
        <v>0.56490344121207925</v>
      </c>
      <c r="E249">
        <f ca="1">RAND()</f>
        <v>0.45251858406789092</v>
      </c>
      <c r="F249">
        <f ca="1">RAND()</f>
        <v>0.17254297554492648</v>
      </c>
      <c r="G249">
        <f ca="1">RAND()</f>
        <v>0.68945044948876422</v>
      </c>
      <c r="H249">
        <f ca="1">RAND()</f>
        <v>0.48596848462143338</v>
      </c>
      <c r="I249">
        <f ca="1">RAND()</f>
        <v>0.22046914571544873</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Equip5102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1100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294</v>
      </c>
      <c r="W249">
        <v>1</v>
      </c>
      <c r="X249" t="s">
        <v>126</v>
      </c>
      <c r="Z249">
        <v>1200</v>
      </c>
      <c r="AA249" t="str">
        <f ca="1">IF(ISBLANK(AB249),"",
VLOOKUP(AB249,OFFSET(INDIRECT("$A:$B"),0,MATCH(AB$1&amp;"_Verify",INDIRECT("$1:$1"),0)-1),2,0)
)</f>
        <v>uph</v>
      </c>
      <c r="AB249" t="s">
        <v>91</v>
      </c>
      <c r="AC249">
        <v>31175</v>
      </c>
      <c r="AD249">
        <v>10</v>
      </c>
      <c r="AE249" t="s">
        <v>428</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{"dy":25,"sl":7,"tp":"uph","vl":"31175","cn":10,"pt":"DI","pr":3}</v>
      </c>
    </row>
    <row r="250" spans="1:40">
      <c r="A250">
        <v>25</v>
      </c>
      <c r="B250">
        <v>8</v>
      </c>
      <c r="C250">
        <f>IF(B250&lt;=9,0,
IF(B250=10,1,2))</f>
        <v>0</v>
      </c>
      <c r="D250">
        <f ca="1">RAND()</f>
        <v>0.20028895831187543</v>
      </c>
      <c r="E250">
        <f ca="1">RAND()</f>
        <v>0.56626872742727141</v>
      </c>
      <c r="F250">
        <f ca="1">RAND()</f>
        <v>0.89830165343485702</v>
      </c>
      <c r="G250">
        <f ca="1">RAND()</f>
        <v>0.14304758998806444</v>
      </c>
      <c r="H250">
        <f ca="1">RAND()</f>
        <v>0.89427702084036631</v>
      </c>
      <c r="I250">
        <f ca="1">RAND()</f>
        <v>0.23689840519023264</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fl1</v>
      </c>
      <c r="AB250" t="s">
        <v>87</v>
      </c>
      <c r="AC250" t="s">
        <v>415</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ca="1">IF(ROW()=2,AN250,OFFSET(AM250,-1,0)&amp;IF(LEN(AN250)=0,"",","&amp;AN250))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{"dy":25,"sl":8,"tp":"fl1","vl":"Actor3021","cn":1,"pt":"DI","pp":54,"pr":39}</v>
      </c>
    </row>
    <row r="251" spans="1:40">
      <c r="A251">
        <v>25</v>
      </c>
      <c r="B251">
        <v>9</v>
      </c>
      <c r="C251">
        <f>IF(B251&lt;=9,0,
IF(B251=10,1,2))</f>
        <v>0</v>
      </c>
      <c r="D251">
        <f ca="1">RAND()</f>
        <v>0.4373631876956855</v>
      </c>
      <c r="E251">
        <f ca="1">RAND()</f>
        <v>0.24804676385919422</v>
      </c>
      <c r="F251">
        <f ca="1">RAND()</f>
        <v>7.2380045757733269E-2</v>
      </c>
      <c r="G251">
        <f ca="1">RAND()</f>
        <v>0.21905873510816287</v>
      </c>
      <c r="H251">
        <f ca="1">RAND()</f>
        <v>0.6470850038313023</v>
      </c>
      <c r="I251">
        <f ca="1">RAND()</f>
        <v>0.36673317703550012</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0.7457392749836208</v>
      </c>
      <c r="E252">
        <f ca="1">RAND()</f>
        <v>0.38731297908232443</v>
      </c>
      <c r="F252">
        <f ca="1">RAND()</f>
        <v>0.67347423975260989</v>
      </c>
      <c r="G252">
        <f ca="1">RAND()</f>
        <v>0.72566556962865203</v>
      </c>
      <c r="H252">
        <f ca="1">RAND()</f>
        <v>0.1818193741034636</v>
      </c>
      <c r="I252">
        <f ca="1">RAND()</f>
        <v>0.23774396316283231</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Equip3102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1100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193</v>
      </c>
      <c r="W252">
        <v>1</v>
      </c>
      <c r="X252" t="s">
        <v>126</v>
      </c>
      <c r="Z252">
        <v>1900</v>
      </c>
      <c r="AA252" t="str">
        <f ca="1">IF(ISBLANK(AB252),"",
VLOOKUP(AB252,OFFSET(INDIRECT("$A:$B"),0,MATCH(AB$1&amp;"_Verify",INDIRECT("$1:$1"),0)-1),2,0)
)</f>
        <v>fe</v>
      </c>
      <c r="AB252" t="s">
        <v>82</v>
      </c>
      <c r="AC252" t="s">
        <v>427</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0.55606984553023064</v>
      </c>
      <c r="E253">
        <f ca="1">RAND()</f>
        <v>0.38495064120805123</v>
      </c>
      <c r="F253">
        <f ca="1">RAND()</f>
        <v>0.23482184765498959</v>
      </c>
      <c r="G253">
        <f ca="1">RAND()</f>
        <v>0.35318228995940293</v>
      </c>
      <c r="H253">
        <f ca="1">RAND()</f>
        <v>0.66127607904510566</v>
      </c>
      <c r="I253">
        <f ca="1">RAND()</f>
        <v>0.93491097563979408</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Equip3102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1500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184</v>
      </c>
      <c r="W253">
        <v>1</v>
      </c>
      <c r="X253" t="s">
        <v>126</v>
      </c>
      <c r="Z253">
        <v>3800</v>
      </c>
      <c r="AA253" t="str">
        <f ca="1">IF(ISBLANK(AB253),"",
VLOOKUP(AB253,OFFSET(INDIRECT("$A:$B"),0,MATCH(AB$1&amp;"_Verify",INDIRECT("$1:$1"),0)-1),2,0)
)</f>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{"dy":26,"sl":1,"tp":"upn","vl":"5727","cn":9,"pt":"GO","pr":2700}</v>
      </c>
    </row>
    <row r="254" spans="1:40">
      <c r="A254">
        <v>26</v>
      </c>
      <c r="B254">
        <v>2</v>
      </c>
      <c r="C254">
        <f>IF(B254&lt;=9,0,
IF(B254=10,1,2))</f>
        <v>0</v>
      </c>
      <c r="D254">
        <f ca="1">RAND()</f>
        <v>0.74718760622183866</v>
      </c>
      <c r="E254">
        <f ca="1">RAND()</f>
        <v>0.36405255236643863</v>
      </c>
      <c r="F254">
        <f ca="1">RAND()</f>
        <v>0.88657320703033105</v>
      </c>
      <c r="G254">
        <f ca="1">RAND()</f>
        <v>0.24756492470671509</v>
      </c>
      <c r="H254">
        <f ca="1">RAND()</f>
        <v>0.40780749481488809</v>
      </c>
      <c r="I254">
        <f ca="1">RAND()</f>
        <v>0.76116006788794999</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36405</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7</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2100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126</v>
      </c>
      <c r="Z254">
        <v>1200</v>
      </c>
      <c r="AA254" t="str">
        <f ca="1">IF(ISBLANK(AB254),"",
VLOOKUP(AB254,OFFSET(INDIRECT("$A:$B"),0,MATCH(AB$1&amp;"_Verify",INDIRECT("$1:$1"),0)-1),2,0)
)</f>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{"dy":26,"sl":2,"tp":"upn","vl":"56908","cn":12,"pt":"GO","pr":3600}</v>
      </c>
    </row>
    <row r="255" spans="1:40">
      <c r="A255">
        <v>26</v>
      </c>
      <c r="B255">
        <v>3</v>
      </c>
      <c r="C255">
        <f>IF(B255&lt;=9,0,
IF(B255=10,1,2))</f>
        <v>0</v>
      </c>
      <c r="D255">
        <f ca="1">RAND()</f>
        <v>0.87605586741421948</v>
      </c>
      <c r="E255">
        <f ca="1">RAND()</f>
        <v>0.17179081001566143</v>
      </c>
      <c r="F255">
        <f ca="1">RAND()</f>
        <v>0.64057109846855553</v>
      </c>
      <c r="G255">
        <f ca="1">RAND()</f>
        <v>0.75864915418107981</v>
      </c>
      <c r="H255">
        <f ca="1">RAND()</f>
        <v>6.8369271784857411E-2</v>
      </c>
      <c r="I255">
        <f ca="1">RAND()</f>
        <v>4.3519446662835026E-2</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17179</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5</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1500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126</v>
      </c>
      <c r="Z255">
        <v>900</v>
      </c>
      <c r="AA255" t="str">
        <f ca="1">IF(ISBLANK(AB255),"",
VLOOKUP(AB255,OFFSET(INDIRECT("$A:$B"),0,MATCH(AB$1&amp;"_Verify",INDIRECT("$1:$1"),0)-1),2,0)
)</f>
        <v>fe</v>
      </c>
      <c r="AB255" t="s">
        <v>82</v>
      </c>
      <c r="AC255" t="s">
        <v>242</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ca="1">IF(ROW()=2,AN255,OFFSET(AM255,-1,0)&amp;IF(LEN(AN255)=0,"",","&amp;AN255))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{"dy":26,"sl":3,"tp":"fe","vl":"Equip3101","cn":1,"pt":"GO","pr":1500}</v>
      </c>
    </row>
    <row r="256" spans="1:40">
      <c r="A256">
        <v>26</v>
      </c>
      <c r="B256">
        <v>4</v>
      </c>
      <c r="C256">
        <f>IF(B256&lt;=9,0,
IF(B256=10,1,2))</f>
        <v>0</v>
      </c>
      <c r="D256">
        <f ca="1">RAND()</f>
        <v>0.60824621708114179</v>
      </c>
      <c r="E256">
        <f ca="1">RAND()</f>
        <v>0.72680984878336763</v>
      </c>
      <c r="F256">
        <f ca="1">RAND()</f>
        <v>0.5656344635333731</v>
      </c>
      <c r="G256">
        <f ca="1">RAND()</f>
        <v>0.59767794544842112</v>
      </c>
      <c r="H256">
        <f ca="1">RAND()</f>
        <v>0.75725385048761273</v>
      </c>
      <c r="I256">
        <f ca="1">RAND()</f>
        <v>0.14778565293637691</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72680</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3300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126</v>
      </c>
      <c r="Z256">
        <v>900</v>
      </c>
      <c r="AA256" t="str">
        <f ca="1">IF(ISBLANK(AB256),"",
VLOOKUP(AB256,OFFSET(INDIRECT("$A:$B"),0,MATCH(AB$1&amp;"_Verify",INDIRECT("$1:$1"),0)-1),2,0)
)</f>
        <v>fe</v>
      </c>
      <c r="AB256" t="s">
        <v>82</v>
      </c>
      <c r="AC256" t="s">
        <v>185</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ca="1">IF(ROW()=2,AN256,OFFSET(AM256,-1,0)&amp;IF(LEN(AN256)=0,"",","&amp;AN256))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{"dy":26,"sl":4,"tp":"fe","vl":"Equip1302","cn":1,"pt":"GO","pr":7300}</v>
      </c>
    </row>
    <row r="257" spans="1:40">
      <c r="A257">
        <v>26</v>
      </c>
      <c r="B257">
        <v>5</v>
      </c>
      <c r="C257">
        <f>IF(B257&lt;=9,0,
IF(B257=10,1,2))</f>
        <v>0</v>
      </c>
      <c r="D257">
        <f ca="1">RAND()</f>
        <v>0.6731230188556806</v>
      </c>
      <c r="E257">
        <f ca="1">RAND()</f>
        <v>0.18316143449161693</v>
      </c>
      <c r="F257">
        <f ca="1">RAND()</f>
        <v>0.81640222775466598</v>
      </c>
      <c r="G257">
        <f ca="1">RAND()</f>
        <v>0.64375485147766187</v>
      </c>
      <c r="H257">
        <f ca="1">RAND()</f>
        <v>0.16696433106956621</v>
      </c>
      <c r="I257">
        <f ca="1">RAND()</f>
        <v>1.7421866268717556E-3</v>
      </c>
      <c r="M257" t="str">
        <f ca="1">IF(LEN(J257)&lt;&gt;0,J257,VLOOKUP(D257+$B257,$BJ:$BK,MATCH($BK$1,$BJ$1:$BK$1,0),1))</f>
        <v>안 지정 캐릭터 PP 영웅등급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18316</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5</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1500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126</v>
      </c>
      <c r="Z257">
        <v>1300</v>
      </c>
      <c r="AA257" t="str">
        <f ca="1">IF(ISBLANK(AB257),"",
VLOOKUP(AB257,OFFSET(INDIRECT("$A:$B"),0,MATCH(AB$1&amp;"_Verify",INDIRECT("$1:$1"),0)-1),2,0)
)</f>
        <v>fe</v>
      </c>
      <c r="AB257" t="s">
        <v>82</v>
      </c>
      <c r="AC257" t="s">
        <v>433</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0.43312988330811641</v>
      </c>
      <c r="E258">
        <f ca="1">RAND()</f>
        <v>0.68646355281847604</v>
      </c>
      <c r="F258">
        <f ca="1">RAND()</f>
        <v>0.85026486616514474</v>
      </c>
      <c r="G258">
        <f ca="1">RAND()</f>
        <v>0.51531925492156705</v>
      </c>
      <c r="H258">
        <f ca="1">RAND()</f>
        <v>0.10781282286486304</v>
      </c>
      <c r="I258">
        <f ca="1">RAND()</f>
        <v>0.99447044543518037</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Equip6302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23000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259</v>
      </c>
      <c r="W258">
        <v>1</v>
      </c>
      <c r="X258" t="s">
        <v>126</v>
      </c>
      <c r="Z258">
        <v>3100</v>
      </c>
      <c r="AA258" t="str">
        <f ca="1">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IF(B259&lt;=9,0,
IF(B259=10,1,2))</f>
        <v>0</v>
      </c>
      <c r="D259">
        <f ca="1">RAND()</f>
        <v>0.25531692586201371</v>
      </c>
      <c r="E259">
        <f ca="1">RAND()</f>
        <v>0.60306438949887908</v>
      </c>
      <c r="F259">
        <f ca="1">RAND()</f>
        <v>5.2487480533085829E-2</v>
      </c>
      <c r="G259">
        <f ca="1">RAND()</f>
        <v>0.95399742754412631</v>
      </c>
      <c r="H259">
        <f ca="1">RAND()</f>
        <v>0.34429760912547946</v>
      </c>
      <c r="I259">
        <f ca="1">RAND()</f>
        <v>0.581728223646368</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Equip7002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2100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242</v>
      </c>
      <c r="W259">
        <v>1</v>
      </c>
      <c r="X259" t="s">
        <v>126</v>
      </c>
      <c r="Z259">
        <v>1500</v>
      </c>
      <c r="AA259" t="str">
        <f ca="1">IF(ISBLANK(AB259),"",
VLOOKUP(AB259,OFFSET(INDIRECT("$A:$B"),0,MATCH(AB$1&amp;"_Verify",INDIRECT("$1:$1"),0)-1),2,0)
)</f>
        <v>fe</v>
      </c>
      <c r="AB259" t="s">
        <v>82</v>
      </c>
      <c r="AC259" t="s">
        <v>432</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ca="1">IF(ROW()=2,AN259,OFFSET(AM259,-1,0)&amp;IF(LEN(AN259)=0,"",","&amp;AN259))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{"dy":26,"sl":7,"tp":"fe","vl":"Equip6102","cn":1,"pt":"GO","pr":3800}</v>
      </c>
    </row>
    <row r="260" spans="1:40">
      <c r="A260">
        <v>26</v>
      </c>
      <c r="B260">
        <v>8</v>
      </c>
      <c r="C260">
        <f>IF(B260&lt;=9,0,
IF(B260=10,1,2))</f>
        <v>0</v>
      </c>
      <c r="D260">
        <f ca="1">RAND()</f>
        <v>0.640010214880113</v>
      </c>
      <c r="E260">
        <f ca="1">RAND()</f>
        <v>0.90742466073670103</v>
      </c>
      <c r="F260">
        <f ca="1">RAND()</f>
        <v>0.16907430149037062</v>
      </c>
      <c r="G260">
        <f ca="1">RAND()</f>
        <v>5.51015260520622E-2</v>
      </c>
      <c r="H260">
        <f ca="1">RAND()</f>
        <v>0.99805800011051826</v>
      </c>
      <c r="I260">
        <f ca="1">RAND()</f>
        <v>0.99296375724192865</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fl1</v>
      </c>
      <c r="AB260" t="s">
        <v>87</v>
      </c>
      <c r="AC260" t="s">
        <v>414</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ca="1">IF(ROW()=2,AN260,OFFSET(AM260,-1,0)&amp;IF(LEN(AN260)=0,"",","&amp;AN260))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{"dy":26,"sl":8,"tp":"fl1","vl":"Actor2010","cn":1,"pt":"DI","pp":59,"pr":43}</v>
      </c>
    </row>
    <row r="261" spans="1:40">
      <c r="A261">
        <v>26</v>
      </c>
      <c r="B261">
        <v>9</v>
      </c>
      <c r="C261">
        <f>IF(B261&lt;=9,0,
IF(B261=10,1,2))</f>
        <v>0</v>
      </c>
      <c r="D261">
        <f ca="1">RAND()</f>
        <v>0.57513233992171209</v>
      </c>
      <c r="E261">
        <f ca="1">RAND()</f>
        <v>0.32593977856567402</v>
      </c>
      <c r="F261">
        <f ca="1">RAND()</f>
        <v>0.11269486844670218</v>
      </c>
      <c r="G261">
        <f ca="1">RAND()</f>
        <v>0.26715112605514435</v>
      </c>
      <c r="H261">
        <f ca="1">RAND()</f>
        <v>0.94835175358191348</v>
      </c>
      <c r="I261">
        <f ca="1">RAND()</f>
        <v>0.84584287045143158</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0.52543416049018732</v>
      </c>
      <c r="E262">
        <f ca="1">RAND()</f>
        <v>0.92110731310242244</v>
      </c>
      <c r="F262">
        <f ca="1">RAND()</f>
        <v>0.56135232305019533</v>
      </c>
      <c r="G262">
        <f ca="1">RAND()</f>
        <v>0.87897648100759385</v>
      </c>
      <c r="H262">
        <f ca="1">RAND()</f>
        <v>0.9831753365405681</v>
      </c>
      <c r="I262">
        <f ca="1">RAND()</f>
        <v>0.77312906595104713</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Equip8101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8300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179</v>
      </c>
      <c r="W262">
        <v>1</v>
      </c>
      <c r="X262" t="s">
        <v>126</v>
      </c>
      <c r="Z262">
        <v>1000</v>
      </c>
      <c r="AA262" t="str">
        <f ca="1">IF(ISBLANK(AB262),"",
VLOOKUP(AB262,OFFSET(INDIRECT("$A:$B"),0,MATCH(AB$1&amp;"_Verify",INDIRECT("$1:$1"),0)-1),2,0)
)</f>
        <v>fe</v>
      </c>
      <c r="AB262" t="s">
        <v>82</v>
      </c>
      <c r="AC262" t="s">
        <v>260</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0.2770545342490961</v>
      </c>
      <c r="E263">
        <f ca="1">RAND()</f>
        <v>0.2094653493847185</v>
      </c>
      <c r="F263">
        <f ca="1">RAND()</f>
        <v>0.37469789043316792</v>
      </c>
      <c r="G263">
        <f ca="1">RAND()</f>
        <v>0.72751126119874676</v>
      </c>
      <c r="H263">
        <f ca="1">RAND()</f>
        <v>0.8567774206107408</v>
      </c>
      <c r="I263">
        <f ca="1">RAND()</f>
        <v>6.4209418222782921E-2</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Equip1302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7000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278</v>
      </c>
      <c r="W263">
        <v>1</v>
      </c>
      <c r="X263" t="s">
        <v>126</v>
      </c>
      <c r="Z263">
        <v>1400</v>
      </c>
      <c r="AA263" t="str">
        <f ca="1">IF(ISBLANK(AB263),"",
VLOOKUP(AB263,OFFSET(INDIRECT("$A:$B"),0,MATCH(AB$1&amp;"_Verify",INDIRECT("$1:$1"),0)-1),2,0)
)</f>
        <v>upn</v>
      </c>
      <c r="AB263" t="s">
        <v>92</v>
      </c>
      <c r="AC263">
        <v>46336</v>
      </c>
      <c r="AD263">
        <v>11</v>
      </c>
      <c r="AE263" t="s">
        <v>126</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0.65096875118407216</v>
      </c>
      <c r="E264">
        <f ca="1">RAND()</f>
        <v>0.45113085375545747</v>
      </c>
      <c r="F264">
        <f ca="1">RAND()</f>
        <v>0.64117145302972345</v>
      </c>
      <c r="G264">
        <f ca="1">RAND()</f>
        <v>0.55208082085432031</v>
      </c>
      <c r="H264">
        <f ca="1">RAND()</f>
        <v>0.12845323278303078</v>
      </c>
      <c r="I264">
        <f ca="1">RAND()</f>
        <v>0.71498792503412767</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45113</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8</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126</v>
      </c>
      <c r="Z264">
        <v>900</v>
      </c>
      <c r="AA264" t="str">
        <f ca="1">IF(ISBLANK(AB264),"",
VLOOKUP(AB264,OFFSET(INDIRECT("$A:$B"),0,MATCH(AB$1&amp;"_Verify",INDIRECT("$1:$1"),0)-1),2,0)
)</f>
        <v>fe</v>
      </c>
      <c r="AB264" t="s">
        <v>82</v>
      </c>
      <c r="AC264" t="s">
        <v>111</v>
      </c>
      <c r="AD264">
        <v>1</v>
      </c>
      <c r="AE264" t="s">
        <v>126</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ca="1">IF(ROW()=2,AN264,OFFSET(AM264,-1,0)&amp;IF(LEN(AN264)=0,"",","&amp;AN264))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{"dy":27,"sl":2,"tp":"fe","vl":"Equip6101","cn":1,"pt":"GO","pr":3200}</v>
      </c>
    </row>
    <row r="265" spans="1:40">
      <c r="A265">
        <v>27</v>
      </c>
      <c r="B265">
        <v>3</v>
      </c>
      <c r="C265">
        <f>IF(B265&lt;=9,0,
IF(B265=10,1,2))</f>
        <v>0</v>
      </c>
      <c r="D265">
        <f ca="1">RAND()</f>
        <v>0.25131313040442316</v>
      </c>
      <c r="E265">
        <f ca="1">RAND()</f>
        <v>0.84056245367498417</v>
      </c>
      <c r="F265">
        <f ca="1">RAND()</f>
        <v>0.6968243920544942</v>
      </c>
      <c r="G265">
        <f ca="1">RAND()</f>
        <v>0.69392673382194858</v>
      </c>
      <c r="H265">
        <f ca="1">RAND()</f>
        <v>0.39079401336954223</v>
      </c>
      <c r="I265">
        <f ca="1">RAND()</f>
        <v>0.73946161499243734</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84056</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126</v>
      </c>
      <c r="Z265">
        <v>1100</v>
      </c>
      <c r="AA265" t="str">
        <f ca="1">IF(ISBLANK(AB265),"",
VLOOKUP(AB265,OFFSET(INDIRECT("$A:$B"),0,MATCH(AB$1&amp;"_Verify",INDIRECT("$1:$1"),0)-1),2,0)
)</f>
        <v>fe</v>
      </c>
      <c r="AB265" t="s">
        <v>82</v>
      </c>
      <c r="AC265" t="s">
        <v>192</v>
      </c>
      <c r="AD265">
        <v>1</v>
      </c>
      <c r="AE265" t="s">
        <v>126</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ca="1">IF(ROW()=2,AN265,OFFSET(AM265,-1,0)&amp;IF(LEN(AN265)=0,"",","&amp;AN265))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{"dy":27,"sl":3,"tp":"fe","vl":"Equip2102","cn":1,"pt":"GO","pr":1400}</v>
      </c>
    </row>
    <row r="266" spans="1:40">
      <c r="A266">
        <v>27</v>
      </c>
      <c r="B266">
        <v>4</v>
      </c>
      <c r="C266">
        <f>IF(B266&lt;=9,0,
IF(B266=10,1,2))</f>
        <v>0</v>
      </c>
      <c r="D266">
        <f ca="1">RAND()</f>
        <v>0.87561978144102526</v>
      </c>
      <c r="E266">
        <f ca="1">RAND()</f>
        <v>0.71802629466732082</v>
      </c>
      <c r="F266">
        <f ca="1">RAND()</f>
        <v>0.13067091213429172</v>
      </c>
      <c r="G266">
        <f ca="1">RAND()</f>
        <v>0.81647880335294254</v>
      </c>
      <c r="H266">
        <f ca="1">RAND()</f>
        <v>0.99239032480609579</v>
      </c>
      <c r="I266">
        <f ca="1">RAND()</f>
        <v>4.5441380542972198E-2</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71802</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3300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126</v>
      </c>
      <c r="Z266">
        <v>1000</v>
      </c>
      <c r="AA266" t="str">
        <f ca="1">IF(ISBLANK(AB266),"",
VLOOKUP(AB266,OFFSET(INDIRECT("$A:$B"),0,MATCH(AB$1&amp;"_Verify",INDIRECT("$1:$1"),0)-1),2,0)
)</f>
        <v>upn</v>
      </c>
      <c r="AB266" t="s">
        <v>92</v>
      </c>
      <c r="AC266">
        <v>58093</v>
      </c>
      <c r="AD266">
        <v>12</v>
      </c>
      <c r="AE266" t="s">
        <v>126</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0.23484116600478921</v>
      </c>
      <c r="E267">
        <f ca="1">RAND()</f>
        <v>0.46149948623462966</v>
      </c>
      <c r="F267">
        <f ca="1">RAND()</f>
        <v>0.83185866592365909</v>
      </c>
      <c r="G267">
        <f ca="1">RAND()</f>
        <v>0.91698391350174746</v>
      </c>
      <c r="H267">
        <f ca="1">RAND()</f>
        <v>0.57614977968936121</v>
      </c>
      <c r="I267">
        <f ca="1">RAND()</f>
        <v>6.5504448224612988E-2</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Equip4002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600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126</v>
      </c>
      <c r="Z267">
        <v>1300</v>
      </c>
      <c r="AA267" t="str">
        <f ca="1">IF(ISBLANK(AB267),"",
VLOOKUP(AB267,OFFSET(INDIRECT("$A:$B"),0,MATCH(AB$1&amp;"_Verify",INDIRECT("$1:$1"),0)-1),2,0)
)</f>
        <v>fe</v>
      </c>
      <c r="AB267" t="s">
        <v>82</v>
      </c>
      <c r="AC267" t="s">
        <v>187</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0.71818273025067725</v>
      </c>
      <c r="E268">
        <f ca="1">RAND()</f>
        <v>0.4829332437823699</v>
      </c>
      <c r="F268">
        <f ca="1">RAND()</f>
        <v>0.37968791242096578</v>
      </c>
      <c r="G268">
        <f ca="1">RAND()</f>
        <v>0.95699292637572775</v>
      </c>
      <c r="H268">
        <f ca="1">RAND()</f>
        <v>0.28649953504340231</v>
      </c>
      <c r="I268">
        <f ca="1">RAND()</f>
        <v>0.54413408296522126</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Equip6001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2000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245</v>
      </c>
      <c r="W268">
        <v>1</v>
      </c>
      <c r="X268" t="s">
        <v>126</v>
      </c>
      <c r="Z268">
        <v>600</v>
      </c>
      <c r="AA268" t="str">
        <f ca="1">IF(ISBLANK(AB268),"",
VLOOKUP(AB268,OFFSET(INDIRECT("$A:$B"),0,MATCH(AB$1&amp;"_Verify",INDIRECT("$1:$1"),0)-1),2,0)
)</f>
        <v>fe</v>
      </c>
      <c r="AB268" t="s">
        <v>82</v>
      </c>
      <c r="AC268" t="s">
        <v>241</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0.65140956158084407</v>
      </c>
      <c r="E269">
        <f ca="1">RAND()</f>
        <v>4.6549273029707017E-2</v>
      </c>
      <c r="F269">
        <f ca="1">RAND()</f>
        <v>0.62902639282449346</v>
      </c>
      <c r="G269">
        <f ca="1">RAND()</f>
        <v>0.95037640088679509</v>
      </c>
      <c r="H269">
        <f ca="1">RAND()</f>
        <v>0.42706462690614844</v>
      </c>
      <c r="I269">
        <f ca="1">RAND()</f>
        <v>0.73621552235928867</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Equip0201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3300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200</v>
      </c>
      <c r="W269">
        <v>1</v>
      </c>
      <c r="X269" t="s">
        <v>126</v>
      </c>
      <c r="Z269">
        <v>74600</v>
      </c>
      <c r="AA269" t="str">
        <f ca="1">IF(ISBLANK(AB269),"",
VLOOKUP(AB269,OFFSET(INDIRECT("$A:$B"),0,MATCH(AB$1&amp;"_Verify",INDIRECT("$1:$1"),0)-1),2,0)
)</f>
        <v>uph</v>
      </c>
      <c r="AB269" t="s">
        <v>91</v>
      </c>
      <c r="AC269">
        <v>34952</v>
      </c>
      <c r="AD269">
        <v>11</v>
      </c>
      <c r="AE269" t="s">
        <v>126</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{"dy":27,"sl":7,"tp":"uph","vl":"34952","cn":11,"pt":"GO","pr":3300}</v>
      </c>
    </row>
    <row r="270" spans="1:40">
      <c r="A270">
        <v>27</v>
      </c>
      <c r="B270">
        <v>8</v>
      </c>
      <c r="C270">
        <f>IF(B270&lt;=9,0,
IF(B270=10,1,2))</f>
        <v>0</v>
      </c>
      <c r="D270">
        <f ca="1">RAND()</f>
        <v>0.7570704180775889</v>
      </c>
      <c r="E270">
        <f ca="1">RAND()</f>
        <v>9.495100256695288E-2</v>
      </c>
      <c r="F270">
        <f ca="1">RAND()</f>
        <v>0.9215376545002435</v>
      </c>
      <c r="G270">
        <f ca="1">RAND()</f>
        <v>0.23739487793935821</v>
      </c>
      <c r="H270">
        <f ca="1">RAND()</f>
        <v>7.4459723248996856E-2</v>
      </c>
      <c r="I270">
        <f ca="1">RAND()</f>
        <v>0.6286628480459876</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0.88448484279539685</v>
      </c>
      <c r="E271">
        <f ca="1">RAND()</f>
        <v>0.555229900573048</v>
      </c>
      <c r="F271">
        <f ca="1">RAND()</f>
        <v>0.12510871903955001</v>
      </c>
      <c r="G271">
        <f ca="1">RAND()</f>
        <v>0.50128890615455779</v>
      </c>
      <c r="H271">
        <f ca="1">RAND()</f>
        <v>0.24390151413756744</v>
      </c>
      <c r="I271">
        <f ca="1">RAND()</f>
        <v>0.50830905824895922</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0.32535686305688416</v>
      </c>
      <c r="E272">
        <f ca="1">RAND()</f>
        <v>0.78741949278633028</v>
      </c>
      <c r="F272">
        <f ca="1">RAND()</f>
        <v>0.51474844603547898</v>
      </c>
      <c r="G272">
        <f ca="1">RAND()</f>
        <v>0.5797407823471894</v>
      </c>
      <c r="H272">
        <f ca="1">RAND()</f>
        <v>0.4503953209547561</v>
      </c>
      <c r="I272">
        <f ca="1">RAND()</f>
        <v>0.80531973585902772</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Equip7001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2200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206</v>
      </c>
      <c r="W272">
        <v>1</v>
      </c>
      <c r="X272" t="s">
        <v>126</v>
      </c>
      <c r="Z272">
        <v>3200</v>
      </c>
      <c r="AA272" t="str">
        <f ca="1">IF(ISBLANK(AB272),"",
VLOOKUP(AB272,OFFSET(INDIRECT("$A:$B"),0,MATCH(AB$1&amp;"_Verify",INDIRECT("$1:$1"),0)-1),2,0)
)</f>
        <v>fe</v>
      </c>
      <c r="AB272" t="s">
        <v>82</v>
      </c>
      <c r="AC272" t="s">
        <v>295</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5.3217589498849693E-2</v>
      </c>
      <c r="E273">
        <f ca="1">RAND()</f>
        <v>0.42615398658261117</v>
      </c>
      <c r="F273">
        <f ca="1">RAND()</f>
        <v>0.60610133465561633</v>
      </c>
      <c r="G273">
        <f ca="1">RAND()</f>
        <v>9.603884188353895E-4</v>
      </c>
      <c r="H273">
        <f ca="1">RAND()</f>
        <v>0.72095363537439172</v>
      </c>
      <c r="I273">
        <f ca="1">RAND()</f>
        <v>0.40237045057141807</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Equip3301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11</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247</v>
      </c>
      <c r="W273">
        <v>1</v>
      </c>
      <c r="X273" t="s">
        <v>126</v>
      </c>
      <c r="Z273">
        <v>900</v>
      </c>
      <c r="AA273" t="str">
        <f ca="1">IF(ISBLANK(AB273),"",
VLOOKUP(AB273,OFFSET(INDIRECT("$A:$B"),0,MATCH(AB$1&amp;"_Verify",INDIRECT("$1:$1"),0)-1),2,0)
)</f>
        <v>fe</v>
      </c>
      <c r="AB273" t="s">
        <v>82</v>
      </c>
      <c r="AC273" t="s">
        <v>250</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0.68815636647439604</v>
      </c>
      <c r="E274">
        <f ca="1">RAND()</f>
        <v>0.94253122221659802</v>
      </c>
      <c r="F274">
        <f ca="1">RAND()</f>
        <v>0.76774634607311465</v>
      </c>
      <c r="G274">
        <f ca="1">RAND()</f>
        <v>0.42385903021141347</v>
      </c>
      <c r="H274">
        <f ca="1">RAND()</f>
        <v>0.50298051426070367</v>
      </c>
      <c r="I274">
        <f ca="1">RAND()</f>
        <v>0.78231429102417127</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94253</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4200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126</v>
      </c>
      <c r="Z274">
        <v>1000</v>
      </c>
      <c r="AA274" t="str">
        <f ca="1">IF(ISBLANK(AB274),"",
VLOOKUP(AB274,OFFSET(INDIRECT("$A:$B"),0,MATCH(AB$1&amp;"_Verify",INDIRECT("$1:$1"),0)-1),2,0)
)</f>
        <v>fe</v>
      </c>
      <c r="AB274" t="s">
        <v>82</v>
      </c>
      <c r="AC274" t="s">
        <v>440</v>
      </c>
      <c r="AD274">
        <v>1</v>
      </c>
      <c r="AE274" t="s">
        <v>126</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ca="1">IF(ROW()=2,AN274,OFFSET(AM274,-1,0)&amp;IF(LEN(AN274)=0,"",","&amp;AN274))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{"dy":28,"sl":2,"tp":"fe","vl":"Equip4301","cn":1,"pt":"GO","pr":7400}</v>
      </c>
    </row>
    <row r="275" spans="1:40">
      <c r="A275">
        <v>28</v>
      </c>
      <c r="B275">
        <v>3</v>
      </c>
      <c r="C275">
        <f>IF(B275&lt;=9,0,
IF(B275=10,1,2))</f>
        <v>0</v>
      </c>
      <c r="D275">
        <f ca="1">RAND()</f>
        <v>0.39996210295739043</v>
      </c>
      <c r="E275">
        <f ca="1">RAND()</f>
        <v>0.48338859295844105</v>
      </c>
      <c r="F275">
        <f ca="1">RAND()</f>
        <v>0.95990806212803947</v>
      </c>
      <c r="G275">
        <f ca="1">RAND()</f>
        <v>0.77262510076423907</v>
      </c>
      <c r="H275">
        <f ca="1">RAND()</f>
        <v>0.15612130316462669</v>
      </c>
      <c r="I275">
        <f ca="1">RAND()</f>
        <v>0.77709902478263204</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48338</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8</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2400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126</v>
      </c>
      <c r="Z275">
        <v>1100</v>
      </c>
      <c r="AA275" t="str">
        <f ca="1">IF(ISBLANK(AB275),"",
VLOOKUP(AB275,OFFSET(INDIRECT("$A:$B"),0,MATCH(AB$1&amp;"_Verify",INDIRECT("$1:$1"),0)-1),2,0)
)</f>
        <v>fe</v>
      </c>
      <c r="AB275" t="s">
        <v>82</v>
      </c>
      <c r="AC275" t="s">
        <v>114</v>
      </c>
      <c r="AD275">
        <v>1</v>
      </c>
      <c r="AE275" t="s">
        <v>126</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ca="1">IF(ROW()=2,AN275,OFFSET(AM275,-1,0)&amp;IF(LEN(AN275)=0,"",","&amp;AN275))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{"dy":28,"sl":3,"tp":"fe","vl":"Equip0102","cn":1,"pt":"GO","pr":1200}</v>
      </c>
    </row>
    <row r="276" spans="1:40">
      <c r="A276">
        <v>28</v>
      </c>
      <c r="B276">
        <v>4</v>
      </c>
      <c r="C276">
        <f>IF(B276&lt;=9,0,
IF(B276=10,1,2))</f>
        <v>0</v>
      </c>
      <c r="D276">
        <f ca="1">RAND()</f>
        <v>0.11991115023520249</v>
      </c>
      <c r="E276">
        <f ca="1">RAND()</f>
        <v>0.844466076125302</v>
      </c>
      <c r="F276">
        <f ca="1">RAND()</f>
        <v>6.7750792260122261E-2</v>
      </c>
      <c r="G276">
        <f ca="1">RAND()</f>
        <v>0.65761940405445118</v>
      </c>
      <c r="H276">
        <f ca="1">RAND()</f>
        <v>0.47724721342472065</v>
      </c>
      <c r="I276">
        <f ca="1">RAND()</f>
        <v>0.12311466325625142</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84446</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126</v>
      </c>
      <c r="Z276">
        <v>1300</v>
      </c>
      <c r="AA276" t="str">
        <f ca="1">IF(ISBLANK(AB276),"",
VLOOKUP(AB276,OFFSET(INDIRECT("$A:$B"),0,MATCH(AB$1&amp;"_Verify",INDIRECT("$1:$1"),0)-1),2,0)
)</f>
        <v>fe</v>
      </c>
      <c r="AB276" t="s">
        <v>82</v>
      </c>
      <c r="AC276" t="s">
        <v>248</v>
      </c>
      <c r="AD276">
        <v>1</v>
      </c>
      <c r="AE276" t="s">
        <v>126</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ca="1">IF(ROW()=2,AN276,OFFSET(AM276,-1,0)&amp;IF(LEN(AN276)=0,"",","&amp;AN276))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{"dy":28,"sl":4,"tp":"fe","vl":"Equip7202","cn":1,"pt":"GO","pr":9600}</v>
      </c>
    </row>
    <row r="277" spans="1:40">
      <c r="A277">
        <v>28</v>
      </c>
      <c r="B277">
        <v>5</v>
      </c>
      <c r="C277">
        <f>IF(B277&lt;=9,0,
IF(B277=10,1,2))</f>
        <v>0</v>
      </c>
      <c r="D277">
        <f ca="1">RAND()</f>
        <v>5.3693020157208338E-4</v>
      </c>
      <c r="E277">
        <f ca="1">RAND()</f>
        <v>0.19394544350926912</v>
      </c>
      <c r="F277">
        <f ca="1">RAND()</f>
        <v>0.33338502358548372</v>
      </c>
      <c r="G277">
        <f ca="1">RAND()</f>
        <v>0.37829511100975566</v>
      </c>
      <c r="H277">
        <f ca="1">RAND()</f>
        <v>0.13622595706995311</v>
      </c>
      <c r="I277">
        <f ca="1">RAND()</f>
        <v>0.36177876921076335</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Equip1301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7300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126</v>
      </c>
      <c r="Z277">
        <v>900</v>
      </c>
      <c r="AA277" t="str">
        <f ca="1">IF(ISBLANK(AB277),"",
VLOOKUP(AB277,OFFSET(INDIRECT("$A:$B"),0,MATCH(AB$1&amp;"_Verify",INDIRECT("$1:$1"),0)-1),2,0)
)</f>
        <v>uph</v>
      </c>
      <c r="AB277" t="s">
        <v>91</v>
      </c>
      <c r="AC277">
        <v>35730</v>
      </c>
      <c r="AD277">
        <v>11</v>
      </c>
      <c r="AE277" t="s">
        <v>126</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{"dy":28,"sl":5,"tp":"uph","vl":"35730","cn":11,"pt":"GO","pr":3300}</v>
      </c>
    </row>
    <row r="278" spans="1:40">
      <c r="A278">
        <v>28</v>
      </c>
      <c r="B278">
        <v>6</v>
      </c>
      <c r="C278">
        <f>IF(B278&lt;=9,0,
IF(B278=10,1,2))</f>
        <v>0</v>
      </c>
      <c r="D278">
        <f ca="1">RAND()</f>
        <v>0.12761514731265888</v>
      </c>
      <c r="E278">
        <f ca="1">RAND()</f>
        <v>0.6981644641278657</v>
      </c>
      <c r="F278">
        <f ca="1">RAND()</f>
        <v>0.91228685700955903</v>
      </c>
      <c r="G278">
        <f ca="1">RAND()</f>
        <v>0.69695901605319943</v>
      </c>
      <c r="H278">
        <f ca="1">RAND()</f>
        <v>0.73010896980636408</v>
      </c>
      <c r="I278">
        <f ca="1">RAND()</f>
        <v>0.50455925871972895</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Equip7001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2000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261</v>
      </c>
      <c r="W278">
        <v>1</v>
      </c>
      <c r="X278" t="s">
        <v>126</v>
      </c>
      <c r="Z278">
        <v>8000</v>
      </c>
      <c r="AA278" t="str">
        <f ca="1">IF(ISBLANK(AB278),"",
VLOOKUP(AB278,OFFSET(INDIRECT("$A:$B"),0,MATCH(AB$1&amp;"_Verify",INDIRECT("$1:$1"),0)-1),2,0)
)</f>
        <v>upn</v>
      </c>
      <c r="AB278" t="s">
        <v>92</v>
      </c>
      <c r="AC278">
        <v>13144</v>
      </c>
      <c r="AD278">
        <v>9</v>
      </c>
      <c r="AE278" t="s">
        <v>126</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{"dy":28,"sl":6,"tp":"upn","vl":"13144","cn":9,"pt":"GO","pr":2700}</v>
      </c>
    </row>
    <row r="279" spans="1:40">
      <c r="A279">
        <v>28</v>
      </c>
      <c r="B279">
        <v>7</v>
      </c>
      <c r="C279">
        <f>IF(B279&lt;=9,0,
IF(B279=10,1,2))</f>
        <v>0</v>
      </c>
      <c r="D279">
        <f ca="1">RAND()</f>
        <v>0.13830551733615515</v>
      </c>
      <c r="E279">
        <f ca="1">RAND()</f>
        <v>0.76772858104525965</v>
      </c>
      <c r="F279">
        <f ca="1">RAND()</f>
        <v>0.9720970493844675</v>
      </c>
      <c r="G279">
        <f ca="1">RAND()</f>
        <v>0.50879349015263531</v>
      </c>
      <c r="H279">
        <f ca="1">RAND()</f>
        <v>0.80331023577099148</v>
      </c>
      <c r="I279">
        <f ca="1">RAND()</f>
        <v>0.75806015790245096</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Equip8101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8300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257</v>
      </c>
      <c r="W279">
        <v>1</v>
      </c>
      <c r="X279" t="s">
        <v>126</v>
      </c>
      <c r="Z279">
        <v>2000</v>
      </c>
      <c r="AA279" t="str">
        <f ca="1">IF(ISBLANK(AB279),"",
VLOOKUP(AB279,OFFSET(INDIRECT("$A:$B"),0,MATCH(AB$1&amp;"_Verify",INDIRECT("$1:$1"),0)-1),2,0)
)</f>
        <v>upn</v>
      </c>
      <c r="AB279" t="s">
        <v>92</v>
      </c>
      <c r="AC279">
        <v>41165</v>
      </c>
      <c r="AD279">
        <v>11</v>
      </c>
      <c r="AE279" t="s">
        <v>126</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0.19824368315081442</v>
      </c>
      <c r="E280">
        <f ca="1">RAND()</f>
        <v>0.31539855287569907</v>
      </c>
      <c r="F280">
        <f ca="1">RAND()</f>
        <v>0.96073741383539535</v>
      </c>
      <c r="G280">
        <f ca="1">RAND()</f>
        <v>0.36709349269279601</v>
      </c>
      <c r="H280">
        <f ca="1">RAND()</f>
        <v>0.85200877496041383</v>
      </c>
      <c r="I280">
        <f ca="1">RAND()</f>
        <v>0.97918750935241883</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0.77652883912131443</v>
      </c>
      <c r="E281">
        <f ca="1">RAND()</f>
        <v>0.88171568704915526</v>
      </c>
      <c r="F281">
        <f ca="1">RAND()</f>
        <v>0.64142178113359738</v>
      </c>
      <c r="G281">
        <f ca="1">RAND()</f>
        <v>0.14956421307222778</v>
      </c>
      <c r="H281">
        <f ca="1">RAND()</f>
        <v>0.38263582788466521</v>
      </c>
      <c r="I281">
        <f ca="1">RAND()</f>
        <v>0.78611076756403375</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0.74600218349626468</v>
      </c>
      <c r="E282">
        <f ca="1">RAND()</f>
        <v>0.33408176595318995</v>
      </c>
      <c r="F282">
        <f ca="1">RAND()</f>
        <v>0.6484815063078665</v>
      </c>
      <c r="G282">
        <f ca="1">RAND()</f>
        <v>0.33976649152761118</v>
      </c>
      <c r="H282">
        <f ca="1">RAND()</f>
        <v>4.1308977420134174E-2</v>
      </c>
      <c r="I282">
        <f ca="1">RAND()</f>
        <v>0.33107975065707007</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Equip3001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700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130</v>
      </c>
      <c r="Z282">
        <v>29</v>
      </c>
      <c r="AA282" t="str">
        <f ca="1">IF(ISBLANK(AB282),"",
VLOOKUP(AB282,OFFSET(INDIRECT("$A:$B"),0,MATCH(AB$1&amp;"_Verify",INDIRECT("$1:$1"),0)-1),2,0)
)</f>
        <v>upn</v>
      </c>
      <c r="AB282" t="s">
        <v>92</v>
      </c>
      <c r="AC282">
        <v>4898</v>
      </c>
      <c r="AD282">
        <v>9</v>
      </c>
      <c r="AE282" t="s">
        <v>126</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{"dy":29,"sl":0,"tp":"upn","vl":"4898","cn":9,"pt":"GO","pr":2700}</v>
      </c>
    </row>
    <row r="283" spans="1:40">
      <c r="A283">
        <v>29</v>
      </c>
      <c r="B283">
        <v>1</v>
      </c>
      <c r="C283">
        <f>IF(B283&lt;=9,0,
IF(B283=10,1,2))</f>
        <v>0</v>
      </c>
      <c r="D283">
        <f ca="1">RAND()</f>
        <v>0.1786384643026111</v>
      </c>
      <c r="E283">
        <f ca="1">RAND()</f>
        <v>0.38114281763077718</v>
      </c>
      <c r="F283">
        <f ca="1">RAND()</f>
        <v>0.69298904641180481</v>
      </c>
      <c r="G283">
        <f ca="1">RAND()</f>
        <v>0.52944302200928539</v>
      </c>
      <c r="H283">
        <f ca="1">RAND()</f>
        <v>0.98280800480131747</v>
      </c>
      <c r="I283">
        <f ca="1">RAND()</f>
        <v>0.34112694840137536</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Equip3102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1200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201</v>
      </c>
      <c r="W283">
        <v>1</v>
      </c>
      <c r="X283" t="s">
        <v>126</v>
      </c>
      <c r="Z283">
        <v>3200</v>
      </c>
      <c r="AA283" t="str">
        <f ca="1">IF(ISBLANK(AB283),"",
VLOOKUP(AB283,OFFSET(INDIRECT("$A:$B"),0,MATCH(AB$1&amp;"_Verify",INDIRECT("$1:$1"),0)-1),2,0)
)</f>
        <v>fe</v>
      </c>
      <c r="AB283" t="s">
        <v>82</v>
      </c>
      <c r="AC283" t="s">
        <v>188</v>
      </c>
      <c r="AD283">
        <v>1</v>
      </c>
      <c r="AE283" t="s">
        <v>126</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ca="1">IF(ROW()=2,AN283,OFFSET(AM283,-1,0)&amp;IF(LEN(AN283)=0,"",","&amp;AN283))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{"dy":29,"sl":1,"tp":"fe","vl":"Equip2002","cn":1,"pt":"GO","pr":600}</v>
      </c>
    </row>
    <row r="284" spans="1:40">
      <c r="A284">
        <v>29</v>
      </c>
      <c r="B284">
        <v>2</v>
      </c>
      <c r="C284">
        <f>IF(B284&lt;=9,0,
IF(B284=10,1,2))</f>
        <v>0</v>
      </c>
      <c r="D284">
        <f ca="1">RAND()</f>
        <v>1.7698504493406375E-2</v>
      </c>
      <c r="E284">
        <f ca="1">RAND()</f>
        <v>0.33320786204454822</v>
      </c>
      <c r="F284">
        <f ca="1">RAND()</f>
        <v>0.18694080013766357</v>
      </c>
      <c r="G284">
        <f ca="1">RAND()</f>
        <v>0.40568083500182162</v>
      </c>
      <c r="H284">
        <f ca="1">RAND()</f>
        <v>0.14705173932721227</v>
      </c>
      <c r="I284">
        <f ca="1">RAND()</f>
        <v>6.0320604916672682E-2</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33320</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6</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1800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126</v>
      </c>
      <c r="Z284">
        <v>1200</v>
      </c>
      <c r="AA284" t="str">
        <f ca="1">IF(ISBLANK(AB284),"",
VLOOKUP(AB284,OFFSET(INDIRECT("$A:$B"),0,MATCH(AB$1&amp;"_Verify",INDIRECT("$1:$1"),0)-1),2,0)
)</f>
        <v>uph</v>
      </c>
      <c r="AB284" t="s">
        <v>91</v>
      </c>
      <c r="AC284">
        <v>91067</v>
      </c>
      <c r="AD284">
        <v>11</v>
      </c>
      <c r="AE284" t="s">
        <v>126</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{"dy":29,"sl":2,"tp":"uph","vl":"91067","cn":11,"pt":"GO","pr":3300}</v>
      </c>
    </row>
    <row r="285" spans="1:40">
      <c r="A285">
        <v>29</v>
      </c>
      <c r="B285">
        <v>3</v>
      </c>
      <c r="C285">
        <f>IF(B285&lt;=9,0,
IF(B285=10,1,2))</f>
        <v>0</v>
      </c>
      <c r="D285">
        <f ca="1">RAND()</f>
        <v>6.0693363257108279E-3</v>
      </c>
      <c r="E285">
        <f ca="1">RAND()</f>
        <v>0.77010619191995155</v>
      </c>
      <c r="F285">
        <f ca="1">RAND()</f>
        <v>0.79671535216058142</v>
      </c>
      <c r="G285">
        <f ca="1">RAND()</f>
        <v>0.23143542307190423</v>
      </c>
      <c r="H285">
        <f ca="1">RAND()</f>
        <v>0.1827893222168705</v>
      </c>
      <c r="I285">
        <f ca="1">RAND()</f>
        <v>8.7129709989943516E-2</v>
      </c>
      <c r="M285" t="str">
        <f ca="1">IF(LEN(J285)&lt;&gt;0,J285,VLOOKUP(D285+$B285,$BJ:$BK,MATCH($BK$1,$BJ$1:$BK$1,0),1))</f>
        <v>안 지정 캐릭터 PP 영웅등급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77010</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12</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3600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126</v>
      </c>
      <c r="Z285">
        <v>1100</v>
      </c>
      <c r="AA285" t="str">
        <f ca="1">IF(ISBLANK(AB285),"",
VLOOKUP(AB285,OFFSET(INDIRECT("$A:$B"),0,MATCH(AB$1&amp;"_Verify",INDIRECT("$1:$1"),0)-1),2,0)
)</f>
        <v>fe</v>
      </c>
      <c r="AB285" t="s">
        <v>82</v>
      </c>
      <c r="AC285" t="s">
        <v>446</v>
      </c>
      <c r="AD285">
        <v>1</v>
      </c>
      <c r="AE285" t="s">
        <v>126</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ca="1">IF(ROW()=2,AN285,OFFSET(AM285,-1,0)&amp;IF(LEN(AN285)=0,"",","&amp;AN285))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{"dy":29,"sl":3,"tp":"fe","vl":"Equip1102","cn":1,"pt":"GO","pr":1300}</v>
      </c>
    </row>
    <row r="286" spans="1:40">
      <c r="A286">
        <v>29</v>
      </c>
      <c r="B286">
        <v>4</v>
      </c>
      <c r="C286">
        <f>IF(B286&lt;=9,0,
IF(B286=10,1,2))</f>
        <v>0</v>
      </c>
      <c r="D286">
        <f ca="1">RAND()</f>
        <v>0.59698758421491238</v>
      </c>
      <c r="E286">
        <f ca="1">RAND()</f>
        <v>0.5855218318023363</v>
      </c>
      <c r="F286">
        <f ca="1">RAND()</f>
        <v>0.8425639239192908</v>
      </c>
      <c r="G286">
        <f ca="1">RAND()</f>
        <v>0.95080383514685374</v>
      </c>
      <c r="H286">
        <f ca="1">RAND()</f>
        <v>0.44202410992564833</v>
      </c>
      <c r="I286">
        <f ca="1">RAND()</f>
        <v>0.65895506507463564</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58552</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3000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126</v>
      </c>
      <c r="Z286">
        <v>1400</v>
      </c>
      <c r="AA286" t="str">
        <f ca="1">IF(ISBLANK(AB286),"",
VLOOKUP(AB286,OFFSET(INDIRECT("$A:$B"),0,MATCH(AB$1&amp;"_Verify",INDIRECT("$1:$1"),0)-1),2,0)
)</f>
        <v>upn</v>
      </c>
      <c r="AB286" t="s">
        <v>92</v>
      </c>
      <c r="AC286">
        <v>14370</v>
      </c>
      <c r="AD286">
        <v>10</v>
      </c>
      <c r="AE286" t="s">
        <v>126</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{"dy":29,"sl":4,"tp":"upn","vl":"14370","cn":10,"pt":"GO","pr":3000}</v>
      </c>
    </row>
    <row r="287" spans="1:40">
      <c r="A287">
        <v>29</v>
      </c>
      <c r="B287">
        <v>5</v>
      </c>
      <c r="C287">
        <f>IF(B287&lt;=9,0,
IF(B287=10,1,2))</f>
        <v>0</v>
      </c>
      <c r="D287">
        <f ca="1">RAND()</f>
        <v>0.96946988085729657</v>
      </c>
      <c r="E287">
        <f ca="1">RAND()</f>
        <v>0.15692246963791101</v>
      </c>
      <c r="F287">
        <f ca="1">RAND()</f>
        <v>0.86397525908834538</v>
      </c>
      <c r="G287">
        <f ca="1">RAND()</f>
        <v>4.4255379802944361E-2</v>
      </c>
      <c r="H287">
        <f ca="1">RAND()</f>
        <v>0.70335278666304213</v>
      </c>
      <c r="I287">
        <f ca="1">RAND()</f>
        <v>5.7449741118688613E-2</v>
      </c>
      <c r="M287" t="str">
        <f ca="1">IF(LEN(J287)&lt;&gt;0,J287,VLOOKUP(D287+$B287,$BJ:$BK,MATCH($BK$1,$BJ$1:$BK$1,0),1))</f>
        <v>안 지정 캐릭터 PP 일반등급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15692</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243</v>
      </c>
      <c r="W287">
        <v>1</v>
      </c>
      <c r="X287" t="s">
        <v>130</v>
      </c>
      <c r="Z287">
        <v>10</v>
      </c>
      <c r="AA287" t="str">
        <f ca="1">IF(ISBLANK(AB287),"",
VLOOKUP(AB287,OFFSET(INDIRECT("$A:$B"),0,MATCH(AB$1&amp;"_Verify",INDIRECT("$1:$1"),0)-1),2,0)
)</f>
        <v>fe</v>
      </c>
      <c r="AB287" t="s">
        <v>82</v>
      </c>
      <c r="AC287" t="s">
        <v>180</v>
      </c>
      <c r="AD287">
        <v>1</v>
      </c>
      <c r="AE287" t="s">
        <v>126</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0.1686753648469308</v>
      </c>
      <c r="E288">
        <f ca="1">RAND()</f>
        <v>0.71644849457381754</v>
      </c>
      <c r="F288">
        <f ca="1">RAND()</f>
        <v>0.37017752497985212</v>
      </c>
      <c r="G288">
        <f ca="1">RAND()</f>
        <v>0.23084548256330006</v>
      </c>
      <c r="H288">
        <f ca="1">RAND()</f>
        <v>0.87724502448428865</v>
      </c>
      <c r="I288">
        <f ca="1">RAND()</f>
        <v>0.25506268583355962</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Equip7001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1800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114</v>
      </c>
      <c r="W288">
        <v>1</v>
      </c>
      <c r="X288" t="s">
        <v>126</v>
      </c>
      <c r="Z288">
        <v>1500</v>
      </c>
      <c r="AA288" t="str">
        <f ca="1">IF(ISBLANK(AB288),"",
VLOOKUP(AB288,OFFSET(INDIRECT("$A:$B"),0,MATCH(AB$1&amp;"_Verify",INDIRECT("$1:$1"),0)-1),2,0)
)</f>
        <v>fe</v>
      </c>
      <c r="AB288" t="s">
        <v>82</v>
      </c>
      <c r="AC288" t="s">
        <v>182</v>
      </c>
      <c r="AD288">
        <v>1</v>
      </c>
      <c r="AE288" t="s">
        <v>126</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ca="1">IF(ROW()=2,AN288,OFFSET(AM288,-1,0)&amp;IF(LEN(AN288)=0,"",","&amp;AN288))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{"dy":29,"sl":6,"tp":"fe","vl":"Equip7201","cn":1,"pt":"GO","pr":9500}</v>
      </c>
    </row>
    <row r="289" spans="1:40">
      <c r="A289">
        <v>29</v>
      </c>
      <c r="B289">
        <v>7</v>
      </c>
      <c r="C289">
        <f>IF(B289&lt;=9,0,
IF(B289=10,1,2))</f>
        <v>0</v>
      </c>
      <c r="D289">
        <f ca="1">RAND()</f>
        <v>0.36903357276105264</v>
      </c>
      <c r="E289">
        <f ca="1">RAND()</f>
        <v>0.52918860937893164</v>
      </c>
      <c r="F289">
        <f ca="1">RAND()</f>
        <v>0.50904976487429987</v>
      </c>
      <c r="G289">
        <f ca="1">RAND()</f>
        <v>0.38488806903779627</v>
      </c>
      <c r="H289">
        <f ca="1">RAND()</f>
        <v>0.20243686980452646</v>
      </c>
      <c r="I289">
        <f ca="1">RAND()</f>
        <v>0.30832667180520823</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Equip6101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3300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183</v>
      </c>
      <c r="W289">
        <v>1</v>
      </c>
      <c r="X289" t="s">
        <v>126</v>
      </c>
      <c r="Z289">
        <v>2900</v>
      </c>
      <c r="AA289" t="str">
        <f ca="1">IF(ISBLANK(AB289),"",
VLOOKUP(AB289,OFFSET(INDIRECT("$A:$B"),0,MATCH(AB$1&amp;"_Verify",INDIRECT("$1:$1"),0)-1),2,0)
)</f>
        <v>fe</v>
      </c>
      <c r="AB289" t="s">
        <v>82</v>
      </c>
      <c r="AC289" t="s">
        <v>189</v>
      </c>
      <c r="AD289">
        <v>1</v>
      </c>
      <c r="AE289" t="s">
        <v>126</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ca="1">IF(ROW()=2,AN289,OFFSET(AM289,-1,0)&amp;IF(LEN(AN289)=0,"",","&amp;AN289))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{"dy":29,"sl":7,"tp":"fe","vl":"Equip8101","cn":1,"pt":"GO","pr":8500}</v>
      </c>
    </row>
    <row r="290" spans="1:40">
      <c r="A290">
        <v>29</v>
      </c>
      <c r="B290">
        <v>8</v>
      </c>
      <c r="C290">
        <f>IF(B290&lt;=9,0,
IF(B290=10,1,2))</f>
        <v>0</v>
      </c>
      <c r="D290">
        <f ca="1">RAND()</f>
        <v>0.1461571848308264</v>
      </c>
      <c r="E290">
        <f ca="1">RAND()</f>
        <v>0.51925161616663029</v>
      </c>
      <c r="F290">
        <f ca="1">RAND()</f>
        <v>0.10090420075276851</v>
      </c>
      <c r="G290">
        <f ca="1">RAND()</f>
        <v>0.6642888845141246</v>
      </c>
      <c r="H290">
        <f ca="1">RAND()</f>
        <v>0.73022313496753122</v>
      </c>
      <c r="I290">
        <f ca="1">RAND()</f>
        <v>0.76428133856723512</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0.55563112347456545</v>
      </c>
      <c r="E291">
        <f ca="1">RAND()</f>
        <v>0.10502744616895443</v>
      </c>
      <c r="F291">
        <f ca="1">RAND()</f>
        <v>0.46136764426523591</v>
      </c>
      <c r="G291">
        <f ca="1">RAND()</f>
        <v>0.75948161028502148</v>
      </c>
      <c r="H291">
        <f ca="1">RAND()</f>
        <v>0.18072883168154052</v>
      </c>
      <c r="I291">
        <f ca="1">RAND()</f>
        <v>0.98247860024245026</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0.99554727703047219</v>
      </c>
      <c r="E292">
        <f ca="1">RAND()</f>
        <v>0.67334335445426385</v>
      </c>
      <c r="F292">
        <f ca="1">RAND()</f>
        <v>0.71453294054892014</v>
      </c>
      <c r="G292">
        <f ca="1">RAND()</f>
        <v>0.26699451507545935</v>
      </c>
      <c r="H292">
        <f ca="1">RAND()</f>
        <v>1.8829670676947186E-2</v>
      </c>
      <c r="I292">
        <f ca="1">RAND()</f>
        <v>0.33816498237238279</v>
      </c>
      <c r="M292" t="str">
        <f ca="1">IF(LEN(J292)&lt;&gt;0,J292,VLOOKUP(D292+$B292,$BJ:$BK,MATCH($BK$1,$BJ$1:$BK$1,0),1))</f>
        <v>캐릭터 상자 영웅등급</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삭제</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149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247</v>
      </c>
      <c r="W292">
        <v>1</v>
      </c>
      <c r="X292" t="s">
        <v>126</v>
      </c>
      <c r="Z292">
        <v>600</v>
      </c>
      <c r="AA292" t="str">
        <f ca="1">IF(ISBLANK(AB292),"",
VLOOKUP(AB292,OFFSET(INDIRECT("$A:$B"),0,MATCH(AB$1&amp;"_Verify",INDIRECT("$1:$1"),0)-1),2,0)
)</f>
        <v>fe</v>
      </c>
      <c r="AB292" t="s">
        <v>82</v>
      </c>
      <c r="AC292" t="s">
        <v>112</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ca="1">IF(ROW()=2,AN292,OFFSET(AM292,-1,0)&amp;IF(LEN(AN292)=0,"",","&amp;AN292))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{"dy":30,"sl":0,"tp":"fe","vl":"Equip4001","cn":1,"pt":"GO","pr":600}</v>
      </c>
    </row>
    <row r="293" spans="1:40">
      <c r="A293">
        <v>30</v>
      </c>
      <c r="B293">
        <v>1</v>
      </c>
      <c r="C293">
        <f>IF(B293&lt;=9,0,
IF(B293=10,1,2))</f>
        <v>0</v>
      </c>
      <c r="D293">
        <f ca="1">RAND()</f>
        <v>0.22060879240285403</v>
      </c>
      <c r="E293">
        <f ca="1">RAND()</f>
        <v>0.97418458871158597</v>
      </c>
      <c r="F293">
        <f ca="1">RAND()</f>
        <v>0.54106642867695376</v>
      </c>
      <c r="G293">
        <f ca="1">RAND()</f>
        <v>0.62514132202412553</v>
      </c>
      <c r="H293">
        <f ca="1">RAND()</f>
        <v>0.29273811229825752</v>
      </c>
      <c r="I293">
        <f ca="1">RAND()</f>
        <v>0.54096489240440826</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Equip8301</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74400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242</v>
      </c>
      <c r="W293">
        <v>1</v>
      </c>
      <c r="X293" t="s">
        <v>126</v>
      </c>
      <c r="Z293">
        <v>1300</v>
      </c>
      <c r="AA293" t="str">
        <f ca="1">IF(ISBLANK(AB293),"",
VLOOKUP(AB293,OFFSET(INDIRECT("$A:$B"),0,MATCH(AB$1&amp;"_Verify",INDIRECT("$1:$1"),0)-1),2,0)
)</f>
        <v>fe</v>
      </c>
      <c r="AB293" t="s">
        <v>82</v>
      </c>
      <c r="AC293" t="s">
        <v>179</v>
      </c>
      <c r="AD293">
        <v>1</v>
      </c>
      <c r="AE293" t="s">
        <v>126</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0.36304208632849699</v>
      </c>
      <c r="E294">
        <f ca="1">RAND()</f>
        <v>0.84171012135625889</v>
      </c>
      <c r="F294">
        <f ca="1">RAND()</f>
        <v>6.3079968515242779E-3</v>
      </c>
      <c r="G294">
        <f ca="1">RAND()</f>
        <v>0.72497386828062671</v>
      </c>
      <c r="H294">
        <f ca="1">RAND()</f>
        <v>0.3264418236404395</v>
      </c>
      <c r="I294">
        <f ca="1">RAND()</f>
        <v>0.29468196029602522</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84171</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126</v>
      </c>
      <c r="Z294">
        <v>1200</v>
      </c>
      <c r="AA294" t="str">
        <f ca="1">IF(ISBLANK(AB294),"",
VLOOKUP(AB294,OFFSET(INDIRECT("$A:$B"),0,MATCH(AB$1&amp;"_Verify",INDIRECT("$1:$1"),0)-1),2,0)
)</f>
        <v>fe</v>
      </c>
      <c r="AB294" t="s">
        <v>82</v>
      </c>
      <c r="AC294" t="s">
        <v>279</v>
      </c>
      <c r="AD294">
        <v>1</v>
      </c>
      <c r="AE294" t="s">
        <v>126</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ca="1">IF(ROW()=2,AN294,OFFSET(AM294,-1,0)&amp;IF(LEN(AN294)=0,"",","&amp;AN294))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{"dy":30,"sl":2,"tp":"fe","vl":"Equip5202","cn":1,"pt":"GO","pr":3300}</v>
      </c>
    </row>
    <row r="295" spans="1:40">
      <c r="A295">
        <v>30</v>
      </c>
      <c r="B295">
        <v>3</v>
      </c>
      <c r="C295">
        <f>IF(B295&lt;=9,0,
IF(B295=10,1,2))</f>
        <v>0</v>
      </c>
      <c r="D295">
        <f ca="1">RAND()</f>
        <v>0.54117198834924285</v>
      </c>
      <c r="E295">
        <f ca="1">RAND()</f>
        <v>0.40350448326553712</v>
      </c>
      <c r="F295">
        <f ca="1">RAND()</f>
        <v>0.68403184120181892</v>
      </c>
      <c r="G295">
        <f ca="1">RAND()</f>
        <v>0.7648178290463109</v>
      </c>
      <c r="H295">
        <f ca="1">RAND()</f>
        <v>0.82088004367988521</v>
      </c>
      <c r="I295">
        <f ca="1">RAND()</f>
        <v>0.85534953095491673</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40350</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7</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126</v>
      </c>
      <c r="Z295">
        <v>1400</v>
      </c>
      <c r="AA295" t="str">
        <f ca="1">IF(ISBLANK(AB295),"",
VLOOKUP(AB295,OFFSET(INDIRECT("$A:$B"),0,MATCH(AB$1&amp;"_Verify",INDIRECT("$1:$1"),0)-1),2,0)
)</f>
        <v>upn</v>
      </c>
      <c r="AB295" t="s">
        <v>92</v>
      </c>
      <c r="AC295">
        <v>41845</v>
      </c>
      <c r="AD295">
        <v>8</v>
      </c>
      <c r="AE295" t="s">
        <v>126</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{"dy":30,"sl":3,"tp":"upn","vl":"41845","cn":8,"pt":"GO","pr":2400}</v>
      </c>
    </row>
    <row r="296" spans="1:40">
      <c r="A296">
        <v>30</v>
      </c>
      <c r="B296">
        <v>4</v>
      </c>
      <c r="C296">
        <f>IF(B296&lt;=9,0,
IF(B296=10,1,2))</f>
        <v>0</v>
      </c>
      <c r="D296">
        <f ca="1">RAND()</f>
        <v>0.92871922754028546</v>
      </c>
      <c r="E296">
        <f ca="1">RAND()</f>
        <v>0.16559094636379268</v>
      </c>
      <c r="F296">
        <f ca="1">RAND()</f>
        <v>0.84696744774746535</v>
      </c>
      <c r="G296">
        <f ca="1">RAND()</f>
        <v>0.26039017604058279</v>
      </c>
      <c r="H296">
        <f ca="1">RAND()</f>
        <v>0.23645971832144086</v>
      </c>
      <c r="I296">
        <f ca="1">RAND()</f>
        <v>0.40300747882113974</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16559</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126</v>
      </c>
      <c r="Z296">
        <v>1400</v>
      </c>
      <c r="AA296" t="str">
        <f ca="1">IF(ISBLANK(AB296),"",
VLOOKUP(AB296,OFFSET(INDIRECT("$A:$B"),0,MATCH(AB$1&amp;"_Verify",INDIRECT("$1:$1"),0)-1),2,0)
)</f>
        <v>fe</v>
      </c>
      <c r="AB296" t="s">
        <v>82</v>
      </c>
      <c r="AC296" t="s">
        <v>257</v>
      </c>
      <c r="AD296">
        <v>1</v>
      </c>
      <c r="AE296" t="s">
        <v>126</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ca="1">IF(ROW()=2,AN296,OFFSET(AM296,-1,0)&amp;IF(LEN(AN296)=0,"",","&amp;AN296))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{"dy":30,"sl":4,"tp":"fe","vl":"Equip6002","cn":1,"pt":"GO","pr":1800}</v>
      </c>
    </row>
    <row r="297" spans="1:40">
      <c r="A297">
        <v>30</v>
      </c>
      <c r="B297">
        <v>5</v>
      </c>
      <c r="C297">
        <f>IF(B297&lt;=9,0,
IF(B297=10,1,2))</f>
        <v>0</v>
      </c>
      <c r="D297">
        <f ca="1">RAND()</f>
        <v>0.19267415666527199</v>
      </c>
      <c r="E297">
        <f ca="1">RAND()</f>
        <v>0.52410457076591899</v>
      </c>
      <c r="F297">
        <f ca="1">RAND()</f>
        <v>0.75117053295429681</v>
      </c>
      <c r="G297">
        <f ca="1">RAND()</f>
        <v>6.5079180360607336E-2</v>
      </c>
      <c r="H297">
        <f ca="1">RAND()</f>
        <v>0.29377699482018294</v>
      </c>
      <c r="I297">
        <f ca="1">RAND()</f>
        <v>0.43379871109898804</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Equip4202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4</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126</v>
      </c>
      <c r="Z297">
        <v>1100</v>
      </c>
      <c r="AA297" t="str">
        <f ca="1">IF(ISBLANK(AB297),"",
VLOOKUP(AB297,OFFSET(INDIRECT("$A:$B"),0,MATCH(AB$1&amp;"_Verify",INDIRECT("$1:$1"),0)-1),2,0)
)</f>
        <v>uph</v>
      </c>
      <c r="AB297" t="s">
        <v>91</v>
      </c>
      <c r="AC297">
        <v>75139</v>
      </c>
      <c r="AD297">
        <v>12</v>
      </c>
      <c r="AE297" t="s">
        <v>126</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{"dy":30,"sl":5,"tp":"uph","vl":"75139","cn":12,"pt":"GO","pr":3600}</v>
      </c>
    </row>
    <row r="298" spans="1:40">
      <c r="A298">
        <v>30</v>
      </c>
      <c r="B298">
        <v>6</v>
      </c>
      <c r="C298">
        <f>IF(B298&lt;=9,0,
IF(B298=10,1,2))</f>
        <v>0</v>
      </c>
      <c r="D298">
        <f ca="1">RAND()</f>
        <v>0.30208266959715169</v>
      </c>
      <c r="E298">
        <f ca="1">RAND()</f>
        <v>0.49483362001381126</v>
      </c>
      <c r="F298">
        <f ca="1">RAND()</f>
        <v>0.7672185434531259</v>
      </c>
      <c r="G298">
        <f ca="1">RAND()</f>
        <v>0.60389343672173768</v>
      </c>
      <c r="H298">
        <f ca="1">RAND()</f>
        <v>6.9104801261043569E-2</v>
      </c>
      <c r="I298">
        <f ca="1">RAND()</f>
        <v>6.8941403095752918E-2</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Equip6002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1700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112</v>
      </c>
      <c r="W298">
        <v>1</v>
      </c>
      <c r="X298" t="s">
        <v>126</v>
      </c>
      <c r="Z298">
        <v>700</v>
      </c>
      <c r="AA298" t="str">
        <f ca="1">IF(ISBLANK(AB298),"",
VLOOKUP(AB298,OFFSET(INDIRECT("$A:$B"),0,MATCH(AB$1&amp;"_Verify",INDIRECT("$1:$1"),0)-1),2,0)
)</f>
        <v>fe</v>
      </c>
      <c r="AB298" t="s">
        <v>82</v>
      </c>
      <c r="AC298" t="s">
        <v>451</v>
      </c>
      <c r="AD298">
        <v>1</v>
      </c>
      <c r="AE298" t="s">
        <v>126</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ca="1">IF(ROW()=2,AN298,OFFSET(AM298,-1,0)&amp;IF(LEN(AN298)=0,"",","&amp;AN298))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{"dy":30,"sl":6,"tp":"fe","vl":"Equip8102","cn":1,"pt":"GO","pr":8100}</v>
      </c>
    </row>
    <row r="299" spans="1:40">
      <c r="A299">
        <v>30</v>
      </c>
      <c r="B299">
        <v>7</v>
      </c>
      <c r="C299">
        <f>IF(B299&lt;=9,0,
IF(B299=10,1,2))</f>
        <v>0</v>
      </c>
      <c r="D299">
        <f ca="1">RAND()</f>
        <v>0.93741835073776802</v>
      </c>
      <c r="E299">
        <f ca="1">RAND()</f>
        <v>0.32222261227282667</v>
      </c>
      <c r="F299">
        <f ca="1">RAND()</f>
        <v>9.0019988804312945E-6</v>
      </c>
      <c r="G299">
        <f ca="1">RAND()</f>
        <v>0.45642656554405348</v>
      </c>
      <c r="H299">
        <f ca="1">RAND()</f>
        <v>0.66893897074340225</v>
      </c>
      <c r="I299">
        <f ca="1">RAND()</f>
        <v>0.39911900450965854</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Equip3301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7400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279</v>
      </c>
      <c r="W299">
        <v>1</v>
      </c>
      <c r="X299" t="s">
        <v>126</v>
      </c>
      <c r="Z299">
        <v>3300</v>
      </c>
      <c r="AA299" t="str">
        <f ca="1">IF(ISBLANK(AB299),"",
VLOOKUP(AB299,OFFSET(INDIRECT("$A:$B"),0,MATCH(AB$1&amp;"_Verify",INDIRECT("$1:$1"),0)-1),2,0)
)</f>
        <v>upn</v>
      </c>
      <c r="AB299" t="s">
        <v>92</v>
      </c>
      <c r="AC299">
        <v>5133</v>
      </c>
      <c r="AD299">
        <v>3</v>
      </c>
      <c r="AE299" t="s">
        <v>126</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{"dy":30,"sl":7,"tp":"upn","vl":"5133","cn":3,"pt":"GO","pr":900}</v>
      </c>
    </row>
    <row r="300" spans="1:40">
      <c r="A300">
        <v>30</v>
      </c>
      <c r="B300">
        <v>8</v>
      </c>
      <c r="C300">
        <f>IF(B300&lt;=9,0,
IF(B300=10,1,2))</f>
        <v>0</v>
      </c>
      <c r="D300">
        <f ca="1">RAND()</f>
        <v>0.16827597551987294</v>
      </c>
      <c r="E300">
        <f ca="1">RAND()</f>
        <v>0.76257533273686406</v>
      </c>
      <c r="F300">
        <f ca="1">RAND()</f>
        <v>0.19734983176475673</v>
      </c>
      <c r="G300">
        <f ca="1">RAND()</f>
        <v>0.70276014085155314</v>
      </c>
      <c r="H300">
        <f ca="1">RAND()</f>
        <v>0.93369158590932244</v>
      </c>
      <c r="I300">
        <f ca="1">RAND()</f>
        <v>0.28319927400289813</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0.46635770494763051</v>
      </c>
      <c r="E301">
        <f ca="1">RAND()</f>
        <v>0.84190858968612459</v>
      </c>
      <c r="F301">
        <f ca="1">RAND()</f>
        <v>0.50579042434781984</v>
      </c>
      <c r="G301">
        <f ca="1">RAND()</f>
        <v>0.46241283345662909</v>
      </c>
      <c r="H301">
        <f ca="1">RAND()</f>
        <v>0.48812786117644302</v>
      </c>
      <c r="I301">
        <f ca="1">RAND()</f>
        <v>0.25284433931797279</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0.73493229769142754</v>
      </c>
      <c r="E302">
        <f ca="1">RAND()</f>
        <v>0.75444217095530142</v>
      </c>
      <c r="F302">
        <f ca="1">RAND()</f>
        <v>5.2218006536603023E-2</v>
      </c>
      <c r="G302">
        <f ca="1">RAND()</f>
        <v>1.2898677196779063E-2</v>
      </c>
      <c r="H302">
        <f ca="1">RAND()</f>
        <v>0.89993514019107601</v>
      </c>
      <c r="I302">
        <f ca="1">RAND()</f>
        <v>0.19957846361667597</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Equip6301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33</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247</v>
      </c>
      <c r="W302">
        <v>1</v>
      </c>
      <c r="X302" t="s">
        <v>126</v>
      </c>
      <c r="Z302">
        <v>900</v>
      </c>
      <c r="AA302" t="str">
        <f ca="1">IF(ISBLANK(AB302),"",
VLOOKUP(AB302,OFFSET(INDIRECT("$A:$B"),0,MATCH(AB$1&amp;"_Verify",INDIRECT("$1:$1"),0)-1),2,0)
)</f>
        <v>fe</v>
      </c>
      <c r="AB302" t="s">
        <v>82</v>
      </c>
      <c r="AC302" t="s">
        <v>297</v>
      </c>
      <c r="AD302">
        <v>1</v>
      </c>
      <c r="AE302" t="s">
        <v>126</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ca="1">IF(ROW()=2,AN302,OFFSET(AM302,-1,0)&amp;IF(LEN(AN302)=0,"",","&amp;AN302))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{"dy":31,"sl":0,"tp":"fe","vl":"Equip1102","cn":1,"pt":"GO","pr":1300}</v>
      </c>
    </row>
    <row r="303" spans="1:40">
      <c r="A303">
        <v>31</v>
      </c>
      <c r="B303">
        <v>1</v>
      </c>
      <c r="C303">
        <f>IF(B303&lt;=9,0,
IF(B303=10,1,2))</f>
        <v>0</v>
      </c>
      <c r="D303">
        <f ca="1">RAND()</f>
        <v>0.25988074564927044</v>
      </c>
      <c r="E303">
        <f ca="1">RAND()</f>
        <v>0.22159438164335443</v>
      </c>
      <c r="F303">
        <f ca="1">RAND()</f>
        <v>0.80561585058389784</v>
      </c>
      <c r="G303">
        <f ca="1">RAND()</f>
        <v>0.26524674681048799</v>
      </c>
      <c r="H303">
        <f ca="1">RAND()</f>
        <v>2.9501711337653891E-3</v>
      </c>
      <c r="I303">
        <f ca="1">RAND()</f>
        <v>0.83356748447226958</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Equip1402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26</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20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전설</v>
      </c>
      <c r="U303" t="s">
        <v>82</v>
      </c>
      <c r="V303" t="s">
        <v>255</v>
      </c>
      <c r="W303">
        <v>1</v>
      </c>
      <c r="X303" t="s">
        <v>126</v>
      </c>
      <c r="Z303">
        <v>3800</v>
      </c>
      <c r="AA303" t="str">
        <f ca="1">IF(ISBLANK(AB303),"",
VLOOKUP(AB303,OFFSET(INDIRECT("$A:$B"),0,MATCH(AB$1&amp;"_Verify",INDIRECT("$1:$1"),0)-1),2,0)
)</f>
        <v>upn</v>
      </c>
      <c r="AB303" t="s">
        <v>92</v>
      </c>
      <c r="AC303">
        <v>38931</v>
      </c>
      <c r="AD303">
        <v>7</v>
      </c>
      <c r="AE303" t="s">
        <v>126</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7.8882985430657193E-3</v>
      </c>
      <c r="E304">
        <f ca="1">RAND()</f>
        <v>7.8904663503375438E-2</v>
      </c>
      <c r="F304">
        <f ca="1">RAND()</f>
        <v>0.722528896976941</v>
      </c>
      <c r="G304">
        <f ca="1">RAND()</f>
        <v>0.13107403238613768</v>
      </c>
      <c r="H304">
        <f ca="1">RAND()</f>
        <v>0.99054618036934217</v>
      </c>
      <c r="I304">
        <f ca="1">RAND()</f>
        <v>0.13048381475159987</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7890</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126</v>
      </c>
      <c r="Z304">
        <v>1100</v>
      </c>
      <c r="AA304" t="str">
        <f ca="1">IF(ISBLANK(AB304),"",
VLOOKUP(AB304,OFFSET(INDIRECT("$A:$B"),0,MATCH(AB$1&amp;"_Verify",INDIRECT("$1:$1"),0)-1),2,0)
)</f>
        <v>fe</v>
      </c>
      <c r="AB304" t="s">
        <v>82</v>
      </c>
      <c r="AC304" t="s">
        <v>452</v>
      </c>
      <c r="AD304">
        <v>1</v>
      </c>
      <c r="AE304" t="s">
        <v>126</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0.90491029545909074</v>
      </c>
      <c r="E305">
        <f ca="1">RAND()</f>
        <v>0.77817191525044305</v>
      </c>
      <c r="F305">
        <f ca="1">RAND()</f>
        <v>0.79498258655362397</v>
      </c>
      <c r="G305">
        <f ca="1">RAND()</f>
        <v>0.28912602688541711</v>
      </c>
      <c r="H305">
        <f ca="1">RAND()</f>
        <v>0.68899028682292918</v>
      </c>
      <c r="I305">
        <f ca="1">RAND()</f>
        <v>0.45880839053085498</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77817</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3600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126</v>
      </c>
      <c r="Z305">
        <v>1200</v>
      </c>
      <c r="AA305" t="str">
        <f ca="1">IF(ISBLANK(AB305),"",
VLOOKUP(AB305,OFFSET(INDIRECT("$A:$B"),0,MATCH(AB$1&amp;"_Verify",INDIRECT("$1:$1"),0)-1),2,0)
)</f>
        <v>fe</v>
      </c>
      <c r="AB305" t="s">
        <v>82</v>
      </c>
      <c r="AC305" t="s">
        <v>380</v>
      </c>
      <c r="AD305">
        <v>1</v>
      </c>
      <c r="AE305" t="s">
        <v>130</v>
      </c>
      <c r="AF305">
        <v>191</v>
      </c>
      <c r="AG305">
        <v>89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전설</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ca="1">IF(ROW()=2,AN305,OFFSET(AM305,-1,0)&amp;IF(LEN(AN305)=0,"",","&amp;AN305))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{"dy":31,"sl":3,"tp":"fe","vl":"Equip0402","cn":1,"pt":"DI","pp":191,"pr":89}</v>
      </c>
    </row>
    <row r="306" spans="1:40">
      <c r="A306">
        <v>31</v>
      </c>
      <c r="B306">
        <v>4</v>
      </c>
      <c r="C306">
        <f>IF(B306&lt;=9,0,
IF(B306=10,1,2))</f>
        <v>0</v>
      </c>
      <c r="D306">
        <f ca="1">RAND()</f>
        <v>0.45050583050495596</v>
      </c>
      <c r="E306">
        <f ca="1">RAND()</f>
        <v>0.43877493670229328</v>
      </c>
      <c r="F306">
        <f ca="1">RAND()</f>
        <v>0.60547574769446788</v>
      </c>
      <c r="G306">
        <f ca="1">RAND()</f>
        <v>0.92634378552223517</v>
      </c>
      <c r="H306">
        <f ca="1">RAND()</f>
        <v>0.71867545926588561</v>
      </c>
      <c r="I306">
        <f ca="1">RAND()</f>
        <v>0.73552452424733894</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43877</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8</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126</v>
      </c>
      <c r="Z306">
        <v>1000</v>
      </c>
      <c r="AA306" t="str">
        <f ca="1">IF(ISBLANK(AB306),"",
VLOOKUP(AB306,OFFSET(INDIRECT("$A:$B"),0,MATCH(AB$1&amp;"_Verify",INDIRECT("$1:$1"),0)-1),2,0)
)</f>
        <v>fe</v>
      </c>
      <c r="AB306" t="s">
        <v>82</v>
      </c>
      <c r="AC306" t="s">
        <v>195</v>
      </c>
      <c r="AD306">
        <v>1</v>
      </c>
      <c r="AE306" t="s">
        <v>126</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ca="1">IF(ROW()=2,AN306,OFFSET(AM306,-1,0)&amp;IF(LEN(AN306)=0,"",","&amp;AN306))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{"dy":31,"sl":4,"tp":"fe","vl":"Equip4002","cn":1,"pt":"GO","pr":700}</v>
      </c>
    </row>
    <row r="307" spans="1:40">
      <c r="A307">
        <v>31</v>
      </c>
      <c r="B307">
        <v>5</v>
      </c>
      <c r="C307">
        <f>IF(B307&lt;=9,0,
IF(B307=10,1,2))</f>
        <v>0</v>
      </c>
      <c r="D307">
        <f ca="1">RAND()</f>
        <v>2.7577392598443717E-2</v>
      </c>
      <c r="E307">
        <f ca="1">RAND()</f>
        <v>1.8268267350155076E-2</v>
      </c>
      <c r="F307">
        <f ca="1">RAND()</f>
        <v>0.77922789340195875</v>
      </c>
      <c r="G307">
        <f ca="1">RAND()</f>
        <v>0.31972332931887404</v>
      </c>
      <c r="H307">
        <f ca="1">RAND()</f>
        <v>0.64778539439005123</v>
      </c>
      <c r="I307">
        <f ca="1">RAND()</f>
        <v>0.51910138387513705</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Equip0002</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258</v>
      </c>
      <c r="W307">
        <v>1</v>
      </c>
      <c r="X307" t="s">
        <v>126</v>
      </c>
      <c r="Z307">
        <v>1000</v>
      </c>
      <c r="AA307" t="str">
        <f ca="1">IF(ISBLANK(AB307),"",
VLOOKUP(AB307,OFFSET(INDIRECT("$A:$B"),0,MATCH(AB$1&amp;"_Verify",INDIRECT("$1:$1"),0)-1),2,0)
)</f>
        <v>uph</v>
      </c>
      <c r="AB307" t="s">
        <v>91</v>
      </c>
      <c r="AC307">
        <v>13217</v>
      </c>
      <c r="AD307">
        <v>4</v>
      </c>
      <c r="AE307" t="s">
        <v>126</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0.43004473661238618</v>
      </c>
      <c r="E308">
        <f ca="1">RAND()</f>
        <v>0.56452013668639167</v>
      </c>
      <c r="F308">
        <f ca="1">RAND()</f>
        <v>0.50643294151810958</v>
      </c>
      <c r="G308">
        <f ca="1">RAND()</f>
        <v>0.49239376715621819</v>
      </c>
      <c r="H308">
        <f ca="1">RAND()</f>
        <v>0.35313005035284606</v>
      </c>
      <c r="I308">
        <f ca="1">RAND()</f>
        <v>0.10074240204931062</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Equip6102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3100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256</v>
      </c>
      <c r="W308">
        <v>1</v>
      </c>
      <c r="X308" t="s">
        <v>126</v>
      </c>
      <c r="Z308">
        <v>3300</v>
      </c>
      <c r="AA308" t="str">
        <f ca="1">IF(ISBLANK(AB308),"",
VLOOKUP(AB308,OFFSET(INDIRECT("$A:$B"),0,MATCH(AB$1&amp;"_Verify",INDIRECT("$1:$1"),0)-1),2,0)
)</f>
        <v>fe</v>
      </c>
      <c r="AB308" t="s">
        <v>82</v>
      </c>
      <c r="AC308" t="s">
        <v>445</v>
      </c>
      <c r="AD308">
        <v>1</v>
      </c>
      <c r="AE308" t="s">
        <v>126</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0.33804835901970842</v>
      </c>
      <c r="E309">
        <f ca="1">RAND()</f>
        <v>0.91055743167771808</v>
      </c>
      <c r="F309">
        <f ca="1">RAND()</f>
        <v>0.66909832479753661</v>
      </c>
      <c r="G309">
        <f ca="1">RAND()</f>
        <v>0.54834527403360211</v>
      </c>
      <c r="H309">
        <f ca="1">RAND()</f>
        <v>0.56335025186726828</v>
      </c>
      <c r="I309">
        <f ca="1">RAND()</f>
        <v>0.49075353031337343</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Equip8202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29400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250</v>
      </c>
      <c r="W309">
        <v>1</v>
      </c>
      <c r="X309" t="s">
        <v>126</v>
      </c>
      <c r="Z309">
        <v>3200</v>
      </c>
      <c r="AA309" t="str">
        <f ca="1">IF(ISBLANK(AB309),"",
VLOOKUP(AB309,OFFSET(INDIRECT("$A:$B"),0,MATCH(AB$1&amp;"_Verify",INDIRECT("$1:$1"),0)-1),2,0)
)</f>
        <v>upn</v>
      </c>
      <c r="AB309" t="s">
        <v>92</v>
      </c>
      <c r="AC309">
        <v>82505</v>
      </c>
      <c r="AD309">
        <v>12</v>
      </c>
      <c r="AE309" t="s">
        <v>126</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9.5123736742112164E-2</v>
      </c>
      <c r="E310">
        <f ca="1">RAND()</f>
        <v>9.1709435309730303E-3</v>
      </c>
      <c r="F310">
        <f ca="1">RAND()</f>
        <v>0.51651849510694359</v>
      </c>
      <c r="G310">
        <f ca="1">RAND()</f>
        <v>0.42601830617437231</v>
      </c>
      <c r="H310">
        <f ca="1">RAND()</f>
        <v>0.77296769134166943</v>
      </c>
      <c r="I310">
        <f ca="1">RAND()</f>
        <v>0.9150488145057768</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fl1</v>
      </c>
      <c r="AB310" t="s">
        <v>87</v>
      </c>
      <c r="AC310" t="s">
        <v>376</v>
      </c>
      <c r="AD310">
        <v>1</v>
      </c>
      <c r="AE310" t="s">
        <v>130</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ca="1">IF(ROW()=2,AN310,OFFSET(AM310,-1,0)&amp;IF(LEN(AN310)=0,"",","&amp;AN310))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{"dy":31,"sl":8,"tp":"fl1","vl":"Actor2010","cn":1,"pt":"DI","pp":56,"pr":38}</v>
      </c>
    </row>
    <row r="311" spans="1:40">
      <c r="A311">
        <v>31</v>
      </c>
      <c r="B311">
        <v>9</v>
      </c>
      <c r="C311">
        <f>IF(B311&lt;=9,0,
IF(B311=10,1,2))</f>
        <v>0</v>
      </c>
      <c r="D311">
        <f ca="1">RAND()</f>
        <v>1.2466855065823679E-2</v>
      </c>
      <c r="E311">
        <f ca="1">RAND()</f>
        <v>0.35634433014146394</v>
      </c>
      <c r="F311">
        <f ca="1">RAND()</f>
        <v>0.60094039886043538</v>
      </c>
      <c r="G311">
        <f ca="1">RAND()</f>
        <v>0.81557297047816246</v>
      </c>
      <c r="H311">
        <f ca="1">RAND()</f>
        <v>0.81395094918506139</v>
      </c>
      <c r="I311">
        <f ca="1">RAND()</f>
        <v>0.27316470579593144</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0.64587806090642974</v>
      </c>
      <c r="E312">
        <f ca="1">RAND()</f>
        <v>0.16186959445237814</v>
      </c>
      <c r="F312">
        <f ca="1">RAND()</f>
        <v>0.17962921060316961</v>
      </c>
      <c r="G312">
        <f ca="1">RAND()</f>
        <v>0.10858043052659871</v>
      </c>
      <c r="H312">
        <f ca="1">RAND()</f>
        <v>0.17282014195359052</v>
      </c>
      <c r="I312">
        <f ca="1">RAND()</f>
        <v>9.4680921529084472E-2</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0.21977923901632535</v>
      </c>
      <c r="E313">
        <f ca="1">RAND()</f>
        <v>0.25786347411200838</v>
      </c>
      <c r="F313">
        <f ca="1">RAND()</f>
        <v>0.69336434397076718</v>
      </c>
      <c r="G313">
        <f ca="1">RAND()</f>
        <v>0.32212130986131871</v>
      </c>
      <c r="H313">
        <f ca="1">RAND()</f>
        <v>0.87327682254562911</v>
      </c>
      <c r="I313">
        <f ca="1">RAND()</f>
        <v>0.92461206615081881</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0.49947215947476598</v>
      </c>
      <c r="E314">
        <f ca="1">RAND()</f>
        <v>0.80348472440335894</v>
      </c>
      <c r="F314">
        <f ca="1">RAND()</f>
        <v>0.73371997636226627</v>
      </c>
      <c r="G314">
        <f ca="1">RAND()</f>
        <v>1.2624827332049726E-2</v>
      </c>
      <c r="H314">
        <f ca="1">RAND()</f>
        <v>0.97087336581415762</v>
      </c>
      <c r="I314">
        <f ca="1">RAND()</f>
        <v>0.26964797669792218</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0.32725766943059631</v>
      </c>
      <c r="E315">
        <f ca="1">RAND()</f>
        <v>0.58215240515837374</v>
      </c>
      <c r="F315">
        <f ca="1">RAND()</f>
        <v>0.68779131510306557</v>
      </c>
      <c r="G315">
        <f ca="1">RAND()</f>
        <v>0.77734723799830607</v>
      </c>
      <c r="H315">
        <f ca="1">RAND()</f>
        <v>0.26521617478038628</v>
      </c>
      <c r="I315">
        <f ca="1">RAND()</f>
        <v>0.63849594725199743</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3.2455843812265073E-2</v>
      </c>
      <c r="E316">
        <f ca="1">RAND()</f>
        <v>0.59814727002607848</v>
      </c>
      <c r="F316">
        <f ca="1">RAND()</f>
        <v>0.12704181640755441</v>
      </c>
      <c r="G316">
        <f ca="1">RAND()</f>
        <v>0.67901582991564913</v>
      </c>
      <c r="H316">
        <f ca="1">RAND()</f>
        <v>0.69421204792641922</v>
      </c>
      <c r="I316">
        <f ca="1">RAND()</f>
        <v>0.25976113029466574</v>
      </c>
      <c r="J316" t="s">
        <v>85</v>
      </c>
      <c r="K316" t="s">
        <v>500</v>
      </c>
      <c r="L316">
        <v>70</v>
      </c>
      <c r="M316" t="str">
        <f>IF(LEN(J316)&lt;&gt;0,J316,VLOOKUP(D316+$B316,$BJ:$BK,MATCH($BK$1,$BJ$1:$BK$1,0),1))</f>
        <v>지정 캐릭터</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Actor1108</v>
      </c>
      <c r="O316">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70</v>
      </c>
      <c r="P316" t="str">
        <f>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DI</v>
      </c>
      <c r="Q316">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207</v>
      </c>
      <c r="R316">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134</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fc</v>
      </c>
      <c r="AB316" t="s">
        <v>85</v>
      </c>
      <c r="AC316" t="s">
        <v>307</v>
      </c>
      <c r="AD316">
        <v>1</v>
      </c>
      <c r="AE316" t="s">
        <v>130</v>
      </c>
      <c r="AF316">
        <v>209</v>
      </c>
      <c r="AG316">
        <v>149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테이슨</v>
      </c>
      <c r="AL316">
        <v>1</v>
      </c>
      <c r="AM316" t="str">
        <f ca="1">IF(ROW()=2,AN316,OFFSET(AM316,-1,0)&amp;IF(LEN(AN316)=0,"",","&amp;AN316))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{"dy":5,"sl":10,"tp":"fc","vl":"Actor1108","cn":1,"pt":"DI","pp":209,"pr":149}</v>
      </c>
    </row>
    <row r="317" spans="1:40">
      <c r="A317">
        <v>6</v>
      </c>
      <c r="B317">
        <v>10</v>
      </c>
      <c r="C317">
        <f>IF(B317&lt;=9,0,
IF(B317=10,1,2))</f>
        <v>1</v>
      </c>
      <c r="D317">
        <f ca="1">RAND()</f>
        <v>0.35469462289232934</v>
      </c>
      <c r="E317">
        <f ca="1">RAND()</f>
        <v>0.90891258255875862</v>
      </c>
      <c r="F317">
        <f ca="1">RAND()</f>
        <v>0.25981951212777799</v>
      </c>
      <c r="G317">
        <f ca="1">RAND()</f>
        <v>0.21452192011839377</v>
      </c>
      <c r="H317">
        <f ca="1">RAND()</f>
        <v>0.61784616797748881</v>
      </c>
      <c r="I317">
        <f ca="1">RAND()</f>
        <v>0.8442962303168311</v>
      </c>
      <c r="J317" t="s">
        <v>85</v>
      </c>
      <c r="M317" t="str">
        <f>IF(LEN(J317)&lt;&gt;0,J317,VLOOKUP(D317+$B317,$BJ:$BK,MATCH($BK$1,$BJ$1:$BK$1,0),1))</f>
        <v>지정 캐릭터</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Actor1108</v>
      </c>
      <c r="O317">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1</v>
      </c>
      <c r="P317" t="str">
        <f>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DI</v>
      </c>
      <c r="Q317">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207</v>
      </c>
      <c r="R317">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134</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fc</v>
      </c>
      <c r="AB317" t="s">
        <v>85</v>
      </c>
      <c r="AC317" t="s">
        <v>307</v>
      </c>
      <c r="AD317">
        <v>1</v>
      </c>
      <c r="AE317" t="s">
        <v>130</v>
      </c>
      <c r="AF317">
        <v>209</v>
      </c>
      <c r="AG317">
        <v>149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테이슨</v>
      </c>
      <c r="AL317">
        <v>1</v>
      </c>
      <c r="AM317" t="str">
        <f ca="1">IF(ROW()=2,AN317,OFFSET(AM317,-1,0)&amp;IF(LEN(AN317)=0,"",","&amp;AN317))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{"dy":6,"sl":10,"tp":"fc","vl":"Actor1108","cn":1,"pt":"DI","pp":209,"pr":149}</v>
      </c>
    </row>
    <row r="318" spans="1:40">
      <c r="A318">
        <v>7</v>
      </c>
      <c r="B318">
        <v>10</v>
      </c>
      <c r="C318">
        <f>IF(B318&lt;=9,0,
IF(B318=10,1,2))</f>
        <v>1</v>
      </c>
      <c r="D318">
        <f ca="1">RAND()</f>
        <v>0.52335423410740256</v>
      </c>
      <c r="E318">
        <f ca="1">RAND()</f>
        <v>0.99468462904697252</v>
      </c>
      <c r="F318">
        <f ca="1">RAND()</f>
        <v>0.65350876069645114</v>
      </c>
      <c r="G318">
        <f ca="1">RAND()</f>
        <v>0.41145422049123825</v>
      </c>
      <c r="H318">
        <f ca="1">RAND()</f>
        <v>0.48120788609922682</v>
      </c>
      <c r="I318">
        <f ca="1">RAND()</f>
        <v>2.3534881671278596E-2</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fc</v>
      </c>
      <c r="AB318" t="s">
        <v>85</v>
      </c>
      <c r="AC318" t="s">
        <v>502</v>
      </c>
      <c r="AD318">
        <v>1</v>
      </c>
      <c r="AE318" t="s">
        <v>130</v>
      </c>
      <c r="AF318">
        <v>199</v>
      </c>
      <c r="AG318">
        <v>139</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케이저</v>
      </c>
      <c r="AL318">
        <v>1</v>
      </c>
      <c r="AM318" t="str">
        <f ca="1">IF(ROW()=2,AN318,OFFSET(AM318,-1,0)&amp;IF(LEN(AN318)=0,"",","&amp;AN318))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{"dy":7,"sl":10,"tp":"fc","vl":"Actor0113","cn":1,"pt":"DI","pp":199,"pr":139}</v>
      </c>
    </row>
    <row r="319" spans="1:40">
      <c r="A319">
        <v>8</v>
      </c>
      <c r="B319">
        <v>10</v>
      </c>
      <c r="C319">
        <f>IF(B319&lt;=9,0,
IF(B319=10,1,2))</f>
        <v>1</v>
      </c>
      <c r="D319">
        <f ca="1">RAND()</f>
        <v>0.49044386639059645</v>
      </c>
      <c r="E319">
        <f ca="1">RAND()</f>
        <v>0.78113241677239298</v>
      </c>
      <c r="F319">
        <f ca="1">RAND()</f>
        <v>0.57328505200985425</v>
      </c>
      <c r="G319">
        <f ca="1">RAND()</f>
        <v>1.098082691501967E-2</v>
      </c>
      <c r="H319">
        <f ca="1">RAND()</f>
        <v>0.69386236807081358</v>
      </c>
      <c r="I319">
        <f ca="1">RAND()</f>
        <v>0.24488066601910896</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fc</v>
      </c>
      <c r="AB319" t="s">
        <v>85</v>
      </c>
      <c r="AC319" t="s">
        <v>502</v>
      </c>
      <c r="AD319">
        <v>1</v>
      </c>
      <c r="AE319" t="s">
        <v>130</v>
      </c>
      <c r="AF319">
        <v>199</v>
      </c>
      <c r="AG319">
        <v>139</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케이저</v>
      </c>
      <c r="AL319">
        <v>1</v>
      </c>
      <c r="AM319" t="str">
        <f ca="1">IF(ROW()=2,AN319,OFFSET(AM319,-1,0)&amp;IF(LEN(AN319)=0,"",","&amp;AN319))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{"dy":8,"sl":10,"tp":"fc","vl":"Actor0113","cn":1,"pt":"DI","pp":199,"pr":139}</v>
      </c>
    </row>
    <row r="320" spans="1:40">
      <c r="A320">
        <v>9</v>
      </c>
      <c r="B320">
        <v>10</v>
      </c>
      <c r="C320">
        <f>IF(B320&lt;=9,0,
IF(B320=10,1,2))</f>
        <v>1</v>
      </c>
      <c r="D320">
        <f ca="1">RAND()</f>
        <v>0.82231166112399734</v>
      </c>
      <c r="E320">
        <f ca="1">RAND()</f>
        <v>0.76282941577423957</v>
      </c>
      <c r="F320">
        <f ca="1">RAND()</f>
        <v>0.27799766569101325</v>
      </c>
      <c r="G320">
        <f ca="1">RAND()</f>
        <v>0.75236719292062226</v>
      </c>
      <c r="H320">
        <f ca="1">RAND()</f>
        <v>0.2217770111308861</v>
      </c>
      <c r="I320">
        <f ca="1">RAND()</f>
        <v>0.26800940097189829</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0.6267422494616689</v>
      </c>
      <c r="E321">
        <f ca="1">RAND()</f>
        <v>3.7185356230121869E-2</v>
      </c>
      <c r="F321">
        <f ca="1">RAND()</f>
        <v>0.61276699873473972</v>
      </c>
      <c r="G321">
        <f ca="1">RAND()</f>
        <v>0.35442852572010897</v>
      </c>
      <c r="H321">
        <f ca="1">RAND()</f>
        <v>0.45724565450843668</v>
      </c>
      <c r="I321">
        <f ca="1">RAND()</f>
        <v>2.4954682538625095E-2</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0.19601607825283374</v>
      </c>
      <c r="E322">
        <f ca="1">RAND()</f>
        <v>0.13275280307189552</v>
      </c>
      <c r="F322">
        <f ca="1">RAND()</f>
        <v>0.46068092198624078</v>
      </c>
      <c r="G322">
        <f ca="1">RAND()</f>
        <v>5.1238767589813161E-2</v>
      </c>
      <c r="H322">
        <f ca="1">RAND()</f>
        <v>0.69228670496643874</v>
      </c>
      <c r="I322">
        <f ca="1">RAND()</f>
        <v>0.13563443482224513</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0.85900296620489713</v>
      </c>
      <c r="E323">
        <f ca="1">RAND()</f>
        <v>0.3235130131646714</v>
      </c>
      <c r="F323">
        <f ca="1">RAND()</f>
        <v>0.64311238515885705</v>
      </c>
      <c r="G323">
        <f ca="1">RAND()</f>
        <v>0.74177857018076887</v>
      </c>
      <c r="H323">
        <f ca="1">RAND()</f>
        <v>0.84780885042359955</v>
      </c>
      <c r="I323">
        <f ca="1">RAND()</f>
        <v>0.80654374284214236</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0.3795759538133745</v>
      </c>
      <c r="E324">
        <f ca="1">RAND()</f>
        <v>0.18815100087619052</v>
      </c>
      <c r="F324">
        <f ca="1">RAND()</f>
        <v>0.42102680462527953</v>
      </c>
      <c r="G324">
        <f ca="1">RAND()</f>
        <v>0.99243455622061461</v>
      </c>
      <c r="H324">
        <f ca="1">RAND()</f>
        <v>0.85812315708070863</v>
      </c>
      <c r="I324">
        <f ca="1">RAND()</f>
        <v>0.89343572825169926</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0.16654215625623203</v>
      </c>
      <c r="E325">
        <f ca="1">RAND()</f>
        <v>0.26422082419495008</v>
      </c>
      <c r="F325">
        <f ca="1">RAND()</f>
        <v>0.91284134735592204</v>
      </c>
      <c r="G325">
        <f ca="1">RAND()</f>
        <v>0.87688410450733756</v>
      </c>
      <c r="H325">
        <f ca="1">RAND()</f>
        <v>4.309469449039971E-2</v>
      </c>
      <c r="I325">
        <f ca="1">RAND()</f>
        <v>0.5420561499253328</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0.91995750412652577</v>
      </c>
      <c r="E326">
        <f ca="1">RAND()</f>
        <v>0.85447530713755804</v>
      </c>
      <c r="F326">
        <f ca="1">RAND()</f>
        <v>1.5610705688336002E-2</v>
      </c>
      <c r="G326">
        <f ca="1">RAND()</f>
        <v>0.28470083384150224</v>
      </c>
      <c r="H326">
        <f ca="1">RAND()</f>
        <v>0.96610891297627799</v>
      </c>
      <c r="I326">
        <f ca="1">RAND()</f>
        <v>0.90369833714745584</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0.75406395532141701</v>
      </c>
      <c r="E327">
        <f ca="1">RAND()</f>
        <v>0.90240662018487483</v>
      </c>
      <c r="F327">
        <f ca="1">RAND()</f>
        <v>0.26945260848440145</v>
      </c>
      <c r="G327">
        <f ca="1">RAND()</f>
        <v>0.55773335185060313</v>
      </c>
      <c r="H327">
        <f ca="1">RAND()</f>
        <v>0.38981334348695018</v>
      </c>
      <c r="I327">
        <f ca="1">RAND()</f>
        <v>0.56400481486016718</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0.6058386673032643</v>
      </c>
      <c r="E328">
        <f ca="1">RAND()</f>
        <v>0.92637177345022925</v>
      </c>
      <c r="F328">
        <f ca="1">RAND()</f>
        <v>0.70020144928451467</v>
      </c>
      <c r="G328">
        <f ca="1">RAND()</f>
        <v>0.88226743015916897</v>
      </c>
      <c r="H328">
        <f ca="1">RAND()</f>
        <v>0.53125478734598486</v>
      </c>
      <c r="I328">
        <f ca="1">RAND()</f>
        <v>0.32846665666291019</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0.92869072366077299</v>
      </c>
      <c r="E329">
        <f ca="1">RAND()</f>
        <v>0.30767395324096636</v>
      </c>
      <c r="F329">
        <f ca="1">RAND()</f>
        <v>0.44170400305354696</v>
      </c>
      <c r="G329">
        <f ca="1">RAND()</f>
        <v>2.8644897569473082E-2</v>
      </c>
      <c r="H329">
        <f ca="1">RAND()</f>
        <v>0.50122859097854289</v>
      </c>
      <c r="I329">
        <f ca="1">RAND()</f>
        <v>0.464027922619898</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0.32689144669168557</v>
      </c>
      <c r="E330">
        <f ca="1">RAND()</f>
        <v>0.47037855497183245</v>
      </c>
      <c r="F330">
        <f ca="1">RAND()</f>
        <v>0.7292309112673081</v>
      </c>
      <c r="G330">
        <f ca="1">RAND()</f>
        <v>0.74649506782530461</v>
      </c>
      <c r="H330">
        <f ca="1">RAND()</f>
        <v>0.8996424900013763</v>
      </c>
      <c r="I330">
        <f ca="1">RAND()</f>
        <v>0.69570181340439463</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0.64124640050349624</v>
      </c>
      <c r="E331">
        <f ca="1">RAND()</f>
        <v>0.529320235547588</v>
      </c>
      <c r="F331">
        <f ca="1">RAND()</f>
        <v>0.75345674070519897</v>
      </c>
      <c r="G331">
        <f ca="1">RAND()</f>
        <v>0.19404558179289044</v>
      </c>
      <c r="H331">
        <f ca="1">RAND()</f>
        <v>0.63909339484139693</v>
      </c>
      <c r="I331">
        <f ca="1">RAND()</f>
        <v>8.4377680618213158E-2</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7.3023888481568378E-2</v>
      </c>
      <c r="E332">
        <f ca="1">RAND()</f>
        <v>0.78488757839088052</v>
      </c>
      <c r="F332">
        <f ca="1">RAND()</f>
        <v>0.18054241542432015</v>
      </c>
      <c r="G332">
        <f ca="1">RAND()</f>
        <v>0.69769103221717232</v>
      </c>
      <c r="H332">
        <f ca="1">RAND()</f>
        <v>0.64501628220289886</v>
      </c>
      <c r="I332">
        <f ca="1">RAND()</f>
        <v>0.13777647038788965</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0.47356863686125983</v>
      </c>
      <c r="E333">
        <f ca="1">RAND()</f>
        <v>0.32569168018954764</v>
      </c>
      <c r="F333">
        <f ca="1">RAND()</f>
        <v>0.51055717794340283</v>
      </c>
      <c r="G333">
        <f ca="1">RAND()</f>
        <v>0.30968139410001372</v>
      </c>
      <c r="H333">
        <f ca="1">RAND()</f>
        <v>0.92912438193807356</v>
      </c>
      <c r="I333">
        <f ca="1">RAND()</f>
        <v>0.36860434101128581</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0.82903238594577122</v>
      </c>
      <c r="E334">
        <f ca="1">RAND()</f>
        <v>0.48602447752837608</v>
      </c>
      <c r="F334">
        <f ca="1">RAND()</f>
        <v>0.40049034894804525</v>
      </c>
      <c r="G334">
        <f ca="1">RAND()</f>
        <v>5.2787055999175214E-2</v>
      </c>
      <c r="H334">
        <f ca="1">RAND()</f>
        <v>0.17915466549696701</v>
      </c>
      <c r="I334">
        <f ca="1">RAND()</f>
        <v>0.48018162798730979</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0.10130791997102373</v>
      </c>
      <c r="E335">
        <f ca="1">RAND()</f>
        <v>0.37221746661522082</v>
      </c>
      <c r="F335">
        <f ca="1">RAND()</f>
        <v>0.18254989647917286</v>
      </c>
      <c r="G335">
        <f ca="1">RAND()</f>
        <v>0.11511231929951338</v>
      </c>
      <c r="H335">
        <f ca="1">RAND()</f>
        <v>6.4775212656465575E-2</v>
      </c>
      <c r="I335">
        <f ca="1">RAND()</f>
        <v>0.70462604152067609</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0.35206820116984572</v>
      </c>
      <c r="E336">
        <f ca="1">RAND()</f>
        <v>0.79587562173862592</v>
      </c>
      <c r="F336">
        <f ca="1">RAND()</f>
        <v>0.19288010147257861</v>
      </c>
      <c r="G336">
        <f ca="1">RAND()</f>
        <v>0.65395421705618129</v>
      </c>
      <c r="H336">
        <f ca="1">RAND()</f>
        <v>0.73621788627462537</v>
      </c>
      <c r="I336">
        <f ca="1">RAND()</f>
        <v>0.69875823212926036</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0.62144909233510337</v>
      </c>
      <c r="E337">
        <f ca="1">RAND()</f>
        <v>0.91037513573153828</v>
      </c>
      <c r="F337">
        <f ca="1">RAND()</f>
        <v>0.22349347102887251</v>
      </c>
      <c r="G337">
        <f ca="1">RAND()</f>
        <v>0.87505659314928974</v>
      </c>
      <c r="H337">
        <f ca="1">RAND()</f>
        <v>0.87834783835422914</v>
      </c>
      <c r="I337">
        <f ca="1">RAND()</f>
        <v>0.14074763668846968</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0.57617792603372608</v>
      </c>
      <c r="E338">
        <f ca="1">RAND()</f>
        <v>0.21411018291824935</v>
      </c>
      <c r="F338">
        <f ca="1">RAND()</f>
        <v>0.48351563111191787</v>
      </c>
      <c r="G338">
        <f ca="1">RAND()</f>
        <v>0.23962641201652723</v>
      </c>
      <c r="H338">
        <f ca="1">RAND()</f>
        <v>0.40272982595846141</v>
      </c>
      <c r="I338">
        <f ca="1">RAND()</f>
        <v>0.14968537666137338</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0.64768400100918466</v>
      </c>
      <c r="E339">
        <f ca="1">RAND()</f>
        <v>8.5921034966496279E-3</v>
      </c>
      <c r="F339">
        <f ca="1">RAND()</f>
        <v>0.20475342022368859</v>
      </c>
      <c r="G339">
        <f ca="1">RAND()</f>
        <v>0.87209385104363824</v>
      </c>
      <c r="H339">
        <f ca="1">RAND()</f>
        <v>0.48999652250018322</v>
      </c>
      <c r="I339">
        <f ca="1">RAND()</f>
        <v>0.68299109171493189</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0.50769364124833849</v>
      </c>
      <c r="E340">
        <f ca="1">RAND()</f>
        <v>0.95541258722389832</v>
      </c>
      <c r="F340">
        <f ca="1">RAND()</f>
        <v>0.43594239177952798</v>
      </c>
      <c r="G340">
        <f ca="1">RAND()</f>
        <v>0.99853269453645033</v>
      </c>
      <c r="H340">
        <f ca="1">RAND()</f>
        <v>0.15014929219194151</v>
      </c>
      <c r="I340">
        <f ca="1">RAND()</f>
        <v>0.56161229253510614</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0.7185856590304418</v>
      </c>
      <c r="E341">
        <f ca="1">RAND()</f>
        <v>0.49903058832434288</v>
      </c>
      <c r="F341">
        <f ca="1">RAND()</f>
        <v>0.6403905823013798</v>
      </c>
      <c r="G341">
        <f ca="1">RAND()</f>
        <v>0.72959142242296293</v>
      </c>
      <c r="H341">
        <f ca="1">RAND()</f>
        <v>0.9697050301727872</v>
      </c>
      <c r="I341">
        <f ca="1">RAND()</f>
        <v>6.6170600031236537E-2</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0.12081750326413232</v>
      </c>
      <c r="E342">
        <f ca="1">RAND()</f>
        <v>0.74702731762404184</v>
      </c>
      <c r="F342">
        <f ca="1">RAND()</f>
        <v>0.90890458718344302</v>
      </c>
      <c r="G342">
        <f ca="1">RAND()</f>
        <v>0.35517845201741438</v>
      </c>
      <c r="H342">
        <f ca="1">RAND()</f>
        <v>5.2436822605055111E-2</v>
      </c>
      <c r="I342">
        <f ca="1">RAND()</f>
        <v>0.51621834848943859</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0.26212901462161753</v>
      </c>
      <c r="E343">
        <f ca="1">RAND()</f>
        <v>0.392455343853372</v>
      </c>
      <c r="F343">
        <f ca="1">RAND()</f>
        <v>0.53836513474580372</v>
      </c>
      <c r="G343">
        <f ca="1">RAND()</f>
        <v>0.58908494501173614</v>
      </c>
      <c r="H343">
        <f ca="1">RAND()</f>
        <v>2.8819294590196387E-2</v>
      </c>
      <c r="I343">
        <f ca="1">RAND()</f>
        <v>0.41750172209034697</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0.12197265366551613</v>
      </c>
      <c r="E344">
        <f ca="1">RAND()</f>
        <v>0.39042244176864038</v>
      </c>
      <c r="F344">
        <f ca="1">RAND()</f>
        <v>0.44184985330307569</v>
      </c>
      <c r="G344">
        <f ca="1">RAND()</f>
        <v>0.13941844750668764</v>
      </c>
      <c r="H344">
        <f ca="1">RAND()</f>
        <v>0.25384974570351493</v>
      </c>
      <c r="I344">
        <f ca="1">RAND()</f>
        <v>0.7789995922806453</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0.29663898621303331</v>
      </c>
      <c r="E345">
        <f ca="1">RAND()</f>
        <v>1.0201462555453622E-2</v>
      </c>
      <c r="F345">
        <f ca="1">RAND()</f>
        <v>0.42726726593807796</v>
      </c>
      <c r="G345">
        <f ca="1">RAND()</f>
        <v>0.2908310042645621</v>
      </c>
      <c r="H345">
        <f ca="1">RAND()</f>
        <v>0.35301890999486651</v>
      </c>
      <c r="I345">
        <f ca="1">RAND()</f>
        <v>1.8466319851548896E-3</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0.13106578717479189</v>
      </c>
      <c r="E346">
        <f ca="1">RAND()</f>
        <v>0.9026075211480511</v>
      </c>
      <c r="F346">
        <f ca="1">RAND()</f>
        <v>0.93895747425837683</v>
      </c>
      <c r="G346">
        <f ca="1">RAND()</f>
        <v>0.74957624788219901</v>
      </c>
      <c r="H346">
        <f ca="1">RAND()</f>
        <v>0.28056668885686054</v>
      </c>
      <c r="I346">
        <f ca="1">RAND()</f>
        <v>0.98116733699627057</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0.74965637392100826</v>
      </c>
      <c r="E347">
        <f ca="1">RAND()</f>
        <v>0.15310624817097673</v>
      </c>
      <c r="F347">
        <f ca="1">RAND()</f>
        <v>0.90966176249622943</v>
      </c>
      <c r="G347">
        <f ca="1">RAND()</f>
        <v>0.3842819259376361</v>
      </c>
      <c r="H347">
        <f ca="1">RAND()</f>
        <v>0.89999990561843324</v>
      </c>
      <c r="I347">
        <f ca="1">RAND()</f>
        <v>0.7040251082495218</v>
      </c>
      <c r="J347" t="s">
        <v>86</v>
      </c>
      <c r="K347" t="s">
        <v>500</v>
      </c>
      <c r="L347">
        <v>70</v>
      </c>
      <c r="M347" t="str">
        <f>IF(LEN(J347)&lt;&gt;0,J347,VLOOKUP(D347+$B347,$BJ:$BK,MATCH($BK$1,$BJ$1:$BK$1,0),1))</f>
        <v>지정 캐릭터 PP</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Actor1108</v>
      </c>
      <c r="O347">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70</v>
      </c>
      <c r="P347" t="str">
        <f>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DI</v>
      </c>
      <c r="Q347">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158</v>
      </c>
      <c r="R347">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50</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fp</v>
      </c>
      <c r="AB347" t="s">
        <v>86</v>
      </c>
      <c r="AC347" t="s">
        <v>307</v>
      </c>
      <c r="AD347">
        <v>75</v>
      </c>
      <c r="AE347" t="s">
        <v>130</v>
      </c>
      <c r="AF347">
        <v>172</v>
      </c>
      <c r="AG347">
        <v>69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테이슨</v>
      </c>
      <c r="AL347">
        <v>1</v>
      </c>
      <c r="AM347" t="str">
        <f ca="1">IF(ROW()=2,AN347,OFFSET(AM347,-1,0)&amp;IF(LEN(AN347)=0,"",","&amp;AN347))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{"dy":5,"sl":11,"tp":"fp","vl":"Actor1108","cn":75,"pt":"DI","pp":172,"pr":69}</v>
      </c>
    </row>
    <row r="348" spans="1:40">
      <c r="A348">
        <v>6</v>
      </c>
      <c r="B348">
        <v>11</v>
      </c>
      <c r="C348">
        <f>IF(B348&lt;=9,0,
IF(B348=10,1,2))</f>
        <v>2</v>
      </c>
      <c r="D348">
        <f ca="1">RAND()</f>
        <v>0.1367886109851626</v>
      </c>
      <c r="E348">
        <f ca="1">RAND()</f>
        <v>0.24890777673927522</v>
      </c>
      <c r="F348">
        <f ca="1">RAND()</f>
        <v>5.3423711761676151E-2</v>
      </c>
      <c r="G348">
        <f ca="1">RAND()</f>
        <v>0.77205238001194865</v>
      </c>
      <c r="H348">
        <f ca="1">RAND()</f>
        <v>0.50052749010014463</v>
      </c>
      <c r="I348">
        <f ca="1">RAND()</f>
        <v>0.19947832946267208</v>
      </c>
      <c r="J348" t="s">
        <v>86</v>
      </c>
      <c r="M348" t="str">
        <f>IF(LEN(J348)&lt;&gt;0,J348,VLOOKUP(D348+$B348,$BJ:$BK,MATCH($BK$1,$BJ$1:$BK$1,0),1))</f>
        <v>지정 캐릭터 PP</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Actor1108</v>
      </c>
      <c r="O348">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70</v>
      </c>
      <c r="P348" t="str">
        <f>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DI</v>
      </c>
      <c r="Q348">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158</v>
      </c>
      <c r="R348">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50</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fp</v>
      </c>
      <c r="AB348" t="s">
        <v>86</v>
      </c>
      <c r="AC348" t="s">
        <v>307</v>
      </c>
      <c r="AD348">
        <v>75</v>
      </c>
      <c r="AE348" t="s">
        <v>130</v>
      </c>
      <c r="AF348">
        <v>172</v>
      </c>
      <c r="AG348">
        <v>69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테이슨</v>
      </c>
      <c r="AL348">
        <v>1</v>
      </c>
      <c r="AM348" t="str">
        <f ca="1">IF(ROW()=2,AN348,OFFSET(AM348,-1,0)&amp;IF(LEN(AN348)=0,"",","&amp;AN348))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{"dy":6,"sl":11,"tp":"fp","vl":"Actor1108","cn":75,"pt":"DI","pp":172,"pr":69}</v>
      </c>
    </row>
    <row r="349" spans="1:40">
      <c r="A349">
        <v>7</v>
      </c>
      <c r="B349">
        <v>11</v>
      </c>
      <c r="C349">
        <f>IF(B349&lt;=9,0,
IF(B349=10,1,2))</f>
        <v>2</v>
      </c>
      <c r="D349">
        <f ca="1">RAND()</f>
        <v>0.18936488495354165</v>
      </c>
      <c r="E349">
        <f ca="1">RAND()</f>
        <v>0.5657062380214859</v>
      </c>
      <c r="F349">
        <f ca="1">RAND()</f>
        <v>0.9224732694926866</v>
      </c>
      <c r="G349">
        <f ca="1">RAND()</f>
        <v>0.98759749502418193</v>
      </c>
      <c r="H349">
        <f ca="1">RAND()</f>
        <v>0.28093923188910763</v>
      </c>
      <c r="I349">
        <f ca="1">RAND()</f>
        <v>0.82165434281136041</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fp</v>
      </c>
      <c r="AB349" t="s">
        <v>86</v>
      </c>
      <c r="AC349" t="s">
        <v>502</v>
      </c>
      <c r="AD349">
        <v>70</v>
      </c>
      <c r="AE349" t="s">
        <v>130</v>
      </c>
      <c r="AF349">
        <v>158</v>
      </c>
      <c r="AG349">
        <v>64</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케이저</v>
      </c>
      <c r="AL349">
        <v>1</v>
      </c>
      <c r="AM349" t="str">
        <f ca="1">IF(ROW()=2,AN349,OFFSET(AM349,-1,0)&amp;IF(LEN(AN349)=0,"",","&amp;AN349))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{"dy":7,"sl":11,"tp":"fp","vl":"Actor0113","cn":70,"pt":"DI","pp":158,"pr":64}</v>
      </c>
    </row>
    <row r="350" spans="1:40">
      <c r="A350">
        <v>8</v>
      </c>
      <c r="B350">
        <v>11</v>
      </c>
      <c r="C350">
        <f>IF(B350&lt;=9,0,
IF(B350=10,1,2))</f>
        <v>2</v>
      </c>
      <c r="D350">
        <f ca="1">RAND()</f>
        <v>0.91775233158880698</v>
      </c>
      <c r="E350">
        <f ca="1">RAND()</f>
        <v>0.56705476437843183</v>
      </c>
      <c r="F350">
        <f ca="1">RAND()</f>
        <v>0.61505887603438503</v>
      </c>
      <c r="G350">
        <f ca="1">RAND()</f>
        <v>0.14636090475354446</v>
      </c>
      <c r="H350">
        <f ca="1">RAND()</f>
        <v>0.36518521058345887</v>
      </c>
      <c r="I350">
        <f ca="1">RAND()</f>
        <v>0.1152299745265063</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fp</v>
      </c>
      <c r="AB350" t="s">
        <v>86</v>
      </c>
      <c r="AC350" t="s">
        <v>502</v>
      </c>
      <c r="AD350">
        <v>70</v>
      </c>
      <c r="AE350" t="s">
        <v>130</v>
      </c>
      <c r="AF350">
        <v>158</v>
      </c>
      <c r="AG350">
        <v>64</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케이저</v>
      </c>
      <c r="AL350">
        <v>1</v>
      </c>
      <c r="AM350" t="str">
        <f ca="1">IF(ROW()=2,AN350,OFFSET(AM350,-1,0)&amp;IF(LEN(AN350)=0,"",","&amp;AN350))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{"dy":8,"sl":11,"tp":"fp","vl":"Actor0113","cn":70,"pt":"DI","pp":158,"pr":64}</v>
      </c>
    </row>
    <row r="351" spans="1:40">
      <c r="A351">
        <v>9</v>
      </c>
      <c r="B351">
        <v>11</v>
      </c>
      <c r="C351">
        <f>IF(B351&lt;=9,0,
IF(B351=10,1,2))</f>
        <v>2</v>
      </c>
      <c r="D351">
        <f ca="1">RAND()</f>
        <v>0.27178170520124667</v>
      </c>
      <c r="E351">
        <f ca="1">RAND()</f>
        <v>0.3559969149718194</v>
      </c>
      <c r="F351">
        <f ca="1">RAND()</f>
        <v>0.63362396183582592</v>
      </c>
      <c r="G351">
        <f ca="1">RAND()</f>
        <v>6.9044371217839018E-3</v>
      </c>
      <c r="H351">
        <f ca="1">RAND()</f>
        <v>0.59805025303600856</v>
      </c>
      <c r="I351">
        <f ca="1">RAND()</f>
        <v>0.43097191808430224</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0.36532542458820982</v>
      </c>
      <c r="E352">
        <f ca="1">RAND()</f>
        <v>0.35278357977073815</v>
      </c>
      <c r="F352">
        <f ca="1">RAND()</f>
        <v>0.32250518486376234</v>
      </c>
      <c r="G352">
        <f ca="1">RAND()</f>
        <v>0.27545600997312936</v>
      </c>
      <c r="H352">
        <f ca="1">RAND()</f>
        <v>0.82291578214890049</v>
      </c>
      <c r="I352">
        <f ca="1">RAND()</f>
        <v>0.8112312497923011</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0.72946938539748851</v>
      </c>
      <c r="E353">
        <f ca="1">RAND()</f>
        <v>0.67531531811108136</v>
      </c>
      <c r="F353">
        <f ca="1">RAND()</f>
        <v>3.1494968833948089E-2</v>
      </c>
      <c r="G353">
        <f ca="1">RAND()</f>
        <v>0.89237557317908689</v>
      </c>
      <c r="H353">
        <f ca="1">RAND()</f>
        <v>0.44106540783280312</v>
      </c>
      <c r="I353">
        <f ca="1">RAND()</f>
        <v>2.3658396349861555E-3</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0.16901076809397608</v>
      </c>
      <c r="E354">
        <f ca="1">RAND()</f>
        <v>0.54961884783521497</v>
      </c>
      <c r="F354">
        <f ca="1">RAND()</f>
        <v>0.38064926780989261</v>
      </c>
      <c r="G354">
        <f ca="1">RAND()</f>
        <v>0.41459151422889584</v>
      </c>
      <c r="H354">
        <f ca="1">RAND()</f>
        <v>2.2469204538791643E-2</v>
      </c>
      <c r="I354">
        <f ca="1">RAND()</f>
        <v>0.9095115403892402</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0.77697828035081118</v>
      </c>
      <c r="E355">
        <f ca="1">RAND()</f>
        <v>0.7140046532835902</v>
      </c>
      <c r="F355">
        <f ca="1">RAND()</f>
        <v>6.3684496537286139E-2</v>
      </c>
      <c r="G355">
        <f ca="1">RAND()</f>
        <v>0.27344053948379232</v>
      </c>
      <c r="H355">
        <f ca="1">RAND()</f>
        <v>0.50802387507862024</v>
      </c>
      <c r="I355">
        <f ca="1">RAND()</f>
        <v>0.47686433092221148</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0.79556056000142494</v>
      </c>
      <c r="E356">
        <f ca="1">RAND()</f>
        <v>9.3615208813759621E-2</v>
      </c>
      <c r="F356">
        <f ca="1">RAND()</f>
        <v>0.46443189590811829</v>
      </c>
      <c r="G356">
        <f ca="1">RAND()</f>
        <v>0.1228396428608729</v>
      </c>
      <c r="H356">
        <f ca="1">RAND()</f>
        <v>0.24758090970759117</v>
      </c>
      <c r="I356">
        <f ca="1">RAND()</f>
        <v>2.3702201859949201E-2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0.70952937081949785</v>
      </c>
      <c r="E357">
        <f ca="1">RAND()</f>
        <v>0.37438310258369001</v>
      </c>
      <c r="F357">
        <f ca="1">RAND()</f>
        <v>0.66283843680431609</v>
      </c>
      <c r="G357">
        <f ca="1">RAND()</f>
        <v>0.3602957004525672</v>
      </c>
      <c r="H357">
        <f ca="1">RAND()</f>
        <v>0.68646125156373883</v>
      </c>
      <c r="I357">
        <f ca="1">RAND()</f>
        <v>0.36566580480484279</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0.13714921604597419</v>
      </c>
      <c r="E358">
        <f ca="1">RAND()</f>
        <v>0.77845816456409567</v>
      </c>
      <c r="F358">
        <f ca="1">RAND()</f>
        <v>0.18758539551376474</v>
      </c>
      <c r="G358">
        <f ca="1">RAND()</f>
        <v>0.51079911396745792</v>
      </c>
      <c r="H358">
        <f ca="1">RAND()</f>
        <v>0.64904024691870676</v>
      </c>
      <c r="I358">
        <f ca="1">RAND()</f>
        <v>0.44470868423813992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0.39641379473992211</v>
      </c>
      <c r="E359">
        <f ca="1">RAND()</f>
        <v>0.60158249208434178</v>
      </c>
      <c r="F359">
        <f ca="1">RAND()</f>
        <v>0.78286245013202205</v>
      </c>
      <c r="G359">
        <f ca="1">RAND()</f>
        <v>0.94065256340548364</v>
      </c>
      <c r="H359">
        <f ca="1">RAND()</f>
        <v>0.97292014314655972</v>
      </c>
      <c r="I359">
        <f ca="1">RAND()</f>
        <v>0.53188206836592855</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0.40771823230243065</v>
      </c>
      <c r="E360">
        <f ca="1">RAND()</f>
        <v>0.25678661290361615</v>
      </c>
      <c r="F360">
        <f ca="1">RAND()</f>
        <v>0.13251290455725195</v>
      </c>
      <c r="G360">
        <f ca="1">RAND()</f>
        <v>9.3304335868941157E-3</v>
      </c>
      <c r="H360">
        <f ca="1">RAND()</f>
        <v>0.8533893865900759</v>
      </c>
      <c r="I360">
        <f ca="1">RAND()</f>
        <v>0.47222203705901966</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0.53587747383694551</v>
      </c>
      <c r="E361">
        <f ca="1">RAND()</f>
        <v>0.70679160543947872</v>
      </c>
      <c r="F361">
        <f ca="1">RAND()</f>
        <v>0.25200287373481478</v>
      </c>
      <c r="G361">
        <f ca="1">RAND()</f>
        <v>0.84390307530814823</v>
      </c>
      <c r="H361">
        <f ca="1">RAND()</f>
        <v>0.40625892518023221</v>
      </c>
      <c r="I361">
        <f ca="1">RAND()</f>
        <v>0.51111513964875943</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0.47482818772059832</v>
      </c>
      <c r="E362">
        <f ca="1">RAND()</f>
        <v>0.45029556325763609</v>
      </c>
      <c r="F362">
        <f ca="1">RAND()</f>
        <v>0.24303589077926147</v>
      </c>
      <c r="G362">
        <f ca="1">RAND()</f>
        <v>0.93670996620159619</v>
      </c>
      <c r="H362">
        <f ca="1">RAND()</f>
        <v>0.11943238084543883</v>
      </c>
      <c r="I362">
        <f ca="1">RAND()</f>
        <v>0.89329478179131672</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1.7502190373671289E-2</v>
      </c>
      <c r="E363">
        <f ca="1">RAND()</f>
        <v>0.93569341489827618</v>
      </c>
      <c r="F363">
        <f ca="1">RAND()</f>
        <v>0.81835994416182145</v>
      </c>
      <c r="G363">
        <f ca="1">RAND()</f>
        <v>0.69944283561640286</v>
      </c>
      <c r="H363">
        <f ca="1">RAND()</f>
        <v>0.3200704801943498</v>
      </c>
      <c r="I363">
        <f ca="1">RAND()</f>
        <v>8.2419566263602917E-3</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0.99641198730763836</v>
      </c>
      <c r="E364">
        <f ca="1">RAND()</f>
        <v>0.59850456227770565</v>
      </c>
      <c r="F364">
        <f ca="1">RAND()</f>
        <v>0.81769046376028898</v>
      </c>
      <c r="G364">
        <f ca="1">RAND()</f>
        <v>0.53230272990158756</v>
      </c>
      <c r="H364">
        <f ca="1">RAND()</f>
        <v>0.65501254893623606</v>
      </c>
      <c r="I364">
        <f ca="1">RAND()</f>
        <v>0.88600739710807441</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0.8545960582515939</v>
      </c>
      <c r="E365">
        <f ca="1">RAND()</f>
        <v>0.61242049541222476</v>
      </c>
      <c r="F365">
        <f ca="1">RAND()</f>
        <v>0.82383215376213959</v>
      </c>
      <c r="G365">
        <f ca="1">RAND()</f>
        <v>0.62324137761332099</v>
      </c>
      <c r="H365">
        <f ca="1">RAND()</f>
        <v>0.34895176863495347</v>
      </c>
      <c r="I365">
        <f ca="1">RAND()</f>
        <v>0.28349209774935324</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0.85638355083410111</v>
      </c>
      <c r="E366">
        <f ca="1">RAND()</f>
        <v>0.10951322207484748</v>
      </c>
      <c r="F366">
        <f ca="1">RAND()</f>
        <v>0.33862306476467363</v>
      </c>
      <c r="G366">
        <f ca="1">RAND()</f>
        <v>0.45360954578077317</v>
      </c>
      <c r="H366">
        <f ca="1">RAND()</f>
        <v>0.85929330410490035</v>
      </c>
      <c r="I366">
        <f ca="1">RAND()</f>
        <v>0.68172864041558978</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0.40120943730824821</v>
      </c>
      <c r="E367">
        <f ca="1">RAND()</f>
        <v>0.38464985874906354</v>
      </c>
      <c r="F367">
        <f ca="1">RAND()</f>
        <v>0.6059797340227866</v>
      </c>
      <c r="G367">
        <f ca="1">RAND()</f>
        <v>0.94732852221345065</v>
      </c>
      <c r="H367">
        <f ca="1">RAND()</f>
        <v>0.8204890211320659</v>
      </c>
      <c r="I367">
        <f ca="1">RAND()</f>
        <v>0.51964603123907027</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0.27767531520000666</v>
      </c>
      <c r="E368">
        <f ca="1">RAND()</f>
        <v>0.37996774119271381</v>
      </c>
      <c r="F368">
        <f ca="1">RAND()</f>
        <v>0.79367771052908986</v>
      </c>
      <c r="G368">
        <f ca="1">RAND()</f>
        <v>0.14382497309647169</v>
      </c>
      <c r="H368">
        <f ca="1">RAND()</f>
        <v>0.91413352346531151</v>
      </c>
      <c r="I368">
        <f ca="1">RAND()</f>
        <v>0.40358223856019515</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0.76194717729790362</v>
      </c>
      <c r="E369">
        <f ca="1">RAND()</f>
        <v>0.65137338764660035</v>
      </c>
      <c r="F369">
        <f ca="1">RAND()</f>
        <v>0.73907994207031025</v>
      </c>
      <c r="G369">
        <f ca="1">RAND()</f>
        <v>0.9481293587268218</v>
      </c>
      <c r="H369">
        <f ca="1">RAND()</f>
        <v>0.94571683809683471</v>
      </c>
      <c r="I369">
        <f ca="1">RAND()</f>
        <v>0.78025691291682775</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0.5548550466225981</v>
      </c>
      <c r="E370">
        <f ca="1">RAND()</f>
        <v>3.6967278949143423E-2</v>
      </c>
      <c r="F370">
        <f ca="1">RAND()</f>
        <v>0.79656286074446614</v>
      </c>
      <c r="G370">
        <f ca="1">RAND()</f>
        <v>7.2706224605518788E-2</v>
      </c>
      <c r="H370">
        <f ca="1">RAND()</f>
        <v>0.99243290809107043</v>
      </c>
      <c r="I370">
        <f ca="1">RAND()</f>
        <v>0.92174875583204396</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0.68423652837838833</v>
      </c>
      <c r="E371">
        <f ca="1">RAND()</f>
        <v>0.59122015911240966</v>
      </c>
      <c r="F371">
        <f ca="1">RAND()</f>
        <v>0.92728294253593413</v>
      </c>
      <c r="G371">
        <f ca="1">RAND()</f>
        <v>0.65234234685234149</v>
      </c>
      <c r="H371">
        <f ca="1">RAND()</f>
        <v>0.26158644961227229</v>
      </c>
      <c r="I371">
        <f ca="1">RAND()</f>
        <v>0.45891566045343091</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1.4065255241261676E-2</v>
      </c>
      <c r="E372">
        <f ca="1">RAND()</f>
        <v>0.43162715430565934</v>
      </c>
      <c r="F372">
        <f ca="1">RAND()</f>
        <v>0.59262004168438398</v>
      </c>
      <c r="G372">
        <f ca="1">RAND()</f>
        <v>0.31812391196451972</v>
      </c>
      <c r="H372">
        <f ca="1">RAND()</f>
        <v>0.44221051508024944</v>
      </c>
      <c r="I372">
        <f ca="1">RAND()</f>
        <v>0.98734044343941196</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0.25359787362660069</v>
      </c>
      <c r="E373">
        <f ca="1">RAND()</f>
        <v>0.42621241945124466</v>
      </c>
      <c r="F373">
        <f ca="1">RAND()</f>
        <v>0.39441061158141877</v>
      </c>
      <c r="G373">
        <f ca="1">RAND()</f>
        <v>0.10461021183619246</v>
      </c>
      <c r="H373">
        <f ca="1">RAND()</f>
        <v>0.70847293929098298</v>
      </c>
      <c r="I373">
        <f ca="1">RAND()</f>
        <v>0.67422792079563743</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tp":"fc","vl":"Actor1108","cn":1,"pt":"DI","pp":209,"pr":149},{"dy":6,"sl":10,"tp":"fc","vl":"Actor1108","cn":1,"pt":"DI","pp":209,"pr":149},{"dy":7,"sl":10,"tp":"fc","vl":"Actor0113","cn":1,"pt":"DI","pp":199,"pr":139},{"dy":8,"sl":10,"tp":"fc","vl":"Actor0113","cn":1,"pt":"DI","pp":199,"pr":139},{"dy":9,"sl":10},{"dy":10,"sl":10},{"dy":11,"sl":10},{"dy":12,"sl":10},{"dy":13,"sl":10},{"dy":14,"sl":10},{"dy":15,"sl":10},{"dy":16,"sl":10},{"dy":17,"sl":10},{"dy":18,"sl":10},{"dy":19,"sl":10},{"dy":20,"sl":10},{"dy":21,"sl":10},{"dy":22,"sl":10},{"dy":23,"sl":10},{"dy":24,"sl":10},{"dy":25,"sl":10},{"dy":26,"sl":10},{"dy":27,"sl":10},{"dy":28,"sl":10},{"dy":29,"sl":10},{"dy":30,"sl":10},{"dy":31,"sl":10},{"dy":1,"sl":11},{"dy":2,"sl":11},{"dy":3,"sl":11},{"dy":4,"sl":11},{"dy":5,"sl":11,"tp":"fp","vl":"Actor1108","cn":75,"pt":"DI","pp":172,"pr":69},{"dy":6,"sl":11,"tp":"fp","vl":"Actor1108","cn":75,"pt":"DI","pp":172,"pr":69},{"dy":7,"sl":11,"tp":"fp","vl":"Actor0113","cn":70,"pt":"DI","pp":158,"pr":64},{"dy":8,"sl":11,"tp":"fp","vl":"Actor0113","cn":70,"pt":"DI","pp":158,"pr":64},{"dy":9,"sl":11},{"dy":10,"sl":11},{"dy":11,"sl":11},{"dy":12,"sl":11},{"dy":13,"sl":11},{"dy":14,"sl":11},{"dy":15,"sl":11},{"dy":16,"sl":11},{"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tabSelected="1" workbookViewId="0">
      <pane ySplit="1" topLeftCell="A2" activePane="bottomLeft" state="frozen"/>
      <selection pane="bottomLeft" activeCell="D18" sqref="D18"/>
    </sheetView>
    <sheetView workbookViewId="1">
      <pane ySplit="1" topLeftCell="A2" activePane="bottomLeft" state="frozen"/>
      <selection pane="bottomLeft" activeCell="F21" sqref="F21"/>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358</v>
      </c>
      <c r="D1" t="s">
        <v>323</v>
      </c>
      <c r="E1" t="s">
        <v>363</v>
      </c>
      <c r="F1" t="s">
        <v>310</v>
      </c>
      <c r="G1" t="s">
        <v>315</v>
      </c>
      <c r="H1" t="s">
        <v>316</v>
      </c>
      <c r="I1" t="s">
        <v>311</v>
      </c>
      <c r="J1" t="s">
        <v>312</v>
      </c>
      <c r="K1" t="s">
        <v>313</v>
      </c>
      <c r="L1" t="s">
        <v>314</v>
      </c>
      <c r="M1" t="s">
        <v>317</v>
      </c>
      <c r="N1" t="s">
        <v>318</v>
      </c>
      <c r="O1" t="s">
        <v>319</v>
      </c>
      <c r="P1" t="s">
        <v>320</v>
      </c>
      <c r="Q1" t="s">
        <v>321</v>
      </c>
      <c r="R1" t="s">
        <v>322</v>
      </c>
      <c r="S1" t="s">
        <v>360</v>
      </c>
      <c r="T1" t="s">
        <v>359</v>
      </c>
      <c r="U1" t="s">
        <v>364</v>
      </c>
      <c r="V1" t="s">
        <v>365</v>
      </c>
      <c r="X1" t="s">
        <v>366</v>
      </c>
      <c r="Z1" t="s">
        <v>354</v>
      </c>
      <c r="AA1" t="s">
        <v>355</v>
      </c>
      <c r="AC1" t="s">
        <v>356</v>
      </c>
      <c r="AD1" t="s">
        <v>357</v>
      </c>
    </row>
    <row r="2" spans="1:30">
      <c r="A2">
        <v>1</v>
      </c>
      <c r="B2">
        <v>1</v>
      </c>
      <c r="C2" t="str">
        <f ca="1">VLOOKUP(RANDBETWEEN(1,COUNTA(Z:Z)-1),Z:AA,2,0)</f>
        <v>Actor1109m</v>
      </c>
      <c r="D2" t="str">
        <f>IF(ISBLANK(F2),"",
IFERROR(VLOOKUP(F2,[2]ActorTable!$A:$H,MATCH("이름참고",[2]ActorTable!$1:$1,0),0),"캐릭터없음"))</f>
        <v>클레타</v>
      </c>
      <c r="E2" t="str">
        <f t="shared" ref="E2:E37" si="0">IF(AND(B2=1,NOT(ISBLANK(F2))),
IF(F2=F3,"같음",""),"")</f>
        <v/>
      </c>
      <c r="F2" t="s">
        <v>450</v>
      </c>
      <c r="G2">
        <v>3</v>
      </c>
      <c r="H2">
        <v>6</v>
      </c>
      <c r="I2">
        <v>15</v>
      </c>
      <c r="J2">
        <v>0</v>
      </c>
      <c r="K2">
        <v>0</v>
      </c>
      <c r="L2">
        <v>0</v>
      </c>
      <c r="M2">
        <v>0</v>
      </c>
      <c r="N2">
        <v>0</v>
      </c>
      <c r="O2">
        <v>0</v>
      </c>
      <c r="P2">
        <v>0</v>
      </c>
      <c r="Q2">
        <v>18</v>
      </c>
      <c r="R2">
        <v>232</v>
      </c>
      <c r="S2" t="str">
        <f>IFERROR(VLOOKUP(R2,[2]WingLookTable!$A:$B,2,0),"캐릭터없음")</f>
        <v>Wing_MultiOtherOtherStripeSlow</v>
      </c>
      <c r="T2">
        <f ca="1">VLOOKUP(RANDBETWEEN(1,COUNTA(AC:AC)-1),AC:AD,2,0)</f>
        <v>272</v>
      </c>
      <c r="U2" t="str">
        <f t="shared" ref="U2:U65" ca="1" si="1">IF(ROW()=2,V2,OFFSET(U2,-1,0)&amp;IF(LEN(V2)=0,"",","&amp;V2))</f>
        <v>{"dy":1,"sl":1,"id":"Actor0240m","stats":{"tr":3,"trp":6,"str":15,"dex":0,"int":0,"vit":0,"train":0,"wgGr0":0,"wgGr1":0,"wgGr2":0,"wgGr3":18,"wgLk":232}}</v>
      </c>
      <c r="V2" t="str">
        <f t="shared" ref="V2:V34" si="2">"{"""&amp;A$1&amp;""":"&amp;A2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324</v>
      </c>
      <c r="AC2">
        <v>1</v>
      </c>
      <c r="AD2">
        <v>101</v>
      </c>
    </row>
    <row r="3" spans="1:30">
      <c r="A3">
        <v>1</v>
      </c>
      <c r="B3">
        <v>2</v>
      </c>
      <c r="C3" t="str">
        <f ca="1">VLOOKUP(RANDBETWEEN(1,COUNTA(Z:Z)-1),Z:AA,2,0)</f>
        <v>Actor1109m</v>
      </c>
      <c r="D3" t="str">
        <f>IF(ISBLANK(F3),"",
IFERROR(VLOOKUP(F3,[2]ActorTable!$A:$H,MATCH("이름참고",[2]ActorTable!$1:$1,0),0),"캐릭터없음"))</f>
        <v>원더</v>
      </c>
      <c r="E3" t="str">
        <f>IF(AND(B3=1,NOT(ISBLANK(F3))),
IF(F3=F5,"같음",""),"")</f>
        <v/>
      </c>
      <c r="F3" t="s">
        <v>453</v>
      </c>
      <c r="G3">
        <v>3</v>
      </c>
      <c r="H3">
        <v>6</v>
      </c>
      <c r="I3">
        <v>7</v>
      </c>
      <c r="J3">
        <v>8</v>
      </c>
      <c r="K3">
        <v>0</v>
      </c>
      <c r="L3">
        <v>0</v>
      </c>
      <c r="M3">
        <v>0</v>
      </c>
      <c r="N3">
        <v>0</v>
      </c>
      <c r="O3">
        <v>0</v>
      </c>
      <c r="P3">
        <v>0</v>
      </c>
      <c r="Q3">
        <v>18</v>
      </c>
      <c r="R3">
        <v>129</v>
      </c>
      <c r="S3" t="str">
        <f>IFERROR(VLOOKUP(R3,[2]WingLookTable!$A:$B,2,0),"캐릭터없음")</f>
        <v>Wing_CyanOtherBeeStripeFast</v>
      </c>
      <c r="T3">
        <f ca="1">VLOOKUP(RANDBETWEEN(1,COUNTA(AC:AC)-1),AC:AD,2,0)</f>
        <v>178</v>
      </c>
      <c r="U3" t="str">
        <f t="shared" ca="1" si="1"/>
        <v>{"dy":1,"sl":1,"id":"Actor0240m","stats":{"tr":3,"trp":6,"str":15,"dex":0,"int":0,"vit":0,"train":0,"wgGr0":0,"wgGr1":0,"wgGr2":0,"wgGr3":18,"wgLk":232}},{"dy":1,"sl":2,"id":"Actor2128m","stats":{"tr":3,"trp":6,"str":7,"dex":8,"int":0,"vit":0,"train":0,"wgGr0":0,"wgGr1":0,"wgGr2":0,"wgGr3":18,"wgLk":129}}</v>
      </c>
      <c r="V3" t="str">
        <f t="shared" si="2"/>
        <v>{"dy":1,"sl":2,"id":"Actor2128m","stats":{"tr":3,"trp":6,"str":7,"dex":8,"int":0,"vit":0,"train":0,"wgGr0":0,"wgGr1":0,"wgGr2":0,"wgGr3":18,"wgLk":129}}</v>
      </c>
      <c r="Z3">
        <v>2</v>
      </c>
      <c r="AA3" t="s">
        <v>325</v>
      </c>
      <c r="AC3">
        <v>2</v>
      </c>
      <c r="AD3">
        <v>105</v>
      </c>
    </row>
    <row r="4" spans="1:30">
      <c r="A4">
        <v>1</v>
      </c>
      <c r="B4">
        <v>3</v>
      </c>
      <c r="C4" t="str">
        <f ca="1">VLOOKUP(RANDBETWEEN(1,COUNTA(Z:Z)-1),Z:AA,2,0)</f>
        <v>Actor0037m</v>
      </c>
      <c r="D4" t="str">
        <f>IF(ISBLANK(F4),"",
IFERROR(VLOOKUP(F4,[2]ActorTable!$A:$H,MATCH("이름참고",[2]ActorTable!$1:$1,0),0),"캐릭터없음"))</f>
        <v>젤리아</v>
      </c>
      <c r="E4" t="str">
        <f>IF(AND(B4=1,NOT(ISBLANK(F4))),
IF(F4=F6,"같음",""),"")</f>
        <v/>
      </c>
      <c r="F4" t="s">
        <v>390</v>
      </c>
      <c r="G4">
        <v>3</v>
      </c>
      <c r="H4">
        <v>6</v>
      </c>
      <c r="I4">
        <v>0</v>
      </c>
      <c r="J4">
        <v>7</v>
      </c>
      <c r="K4">
        <v>0</v>
      </c>
      <c r="L4">
        <v>8</v>
      </c>
      <c r="M4">
        <v>0</v>
      </c>
      <c r="N4">
        <v>0</v>
      </c>
      <c r="O4">
        <v>0</v>
      </c>
      <c r="P4">
        <v>0</v>
      </c>
      <c r="Q4">
        <v>18</v>
      </c>
      <c r="R4">
        <v>256</v>
      </c>
      <c r="S4" t="str">
        <f>IFERROR(VLOOKUP(R4,[2]WingLookTable!$A:$B,2,0),"캐릭터없음")</f>
        <v>Wing_SkyFullNoiseOtherFast</v>
      </c>
      <c r="T4">
        <f ca="1">VLOOKUP(RANDBETWEEN(1,COUNTA(AC:AC)-1),AC:AD,2,0)</f>
        <v>256</v>
      </c>
      <c r="U4" t="str">
        <f t="shared" ref="U4" ca="1" si="3">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4">"{"""&amp;A$1&amp;""":"&amp;A4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326</v>
      </c>
      <c r="AC4">
        <v>3</v>
      </c>
      <c r="AD4">
        <v>109</v>
      </c>
    </row>
    <row r="5" spans="1:30">
      <c r="A5">
        <v>2</v>
      </c>
      <c r="B5">
        <v>1</v>
      </c>
      <c r="C5" t="str">
        <f ca="1">VLOOKUP(RANDBETWEEN(1,COUNTA(Z:Z)-1),Z:AA,2,0)</f>
        <v>Actor1108m</v>
      </c>
      <c r="D5" t="str">
        <f>IF(ISBLANK(F5),"",
IFERROR(VLOOKUP(F5,[2]ActorTable!$A:$H,MATCH("이름참고",[2]ActorTable!$1:$1,0),0),"캐릭터없음"))</f>
        <v>카츄진</v>
      </c>
      <c r="E5" t="str">
        <f t="shared" si="0"/>
        <v/>
      </c>
      <c r="F5" t="s">
        <v>367</v>
      </c>
      <c r="G5">
        <v>3</v>
      </c>
      <c r="H5">
        <v>6</v>
      </c>
      <c r="I5">
        <v>0</v>
      </c>
      <c r="J5">
        <v>15</v>
      </c>
      <c r="K5">
        <v>0</v>
      </c>
      <c r="L5">
        <v>0</v>
      </c>
      <c r="M5">
        <v>0</v>
      </c>
      <c r="N5">
        <v>0</v>
      </c>
      <c r="O5">
        <v>0</v>
      </c>
      <c r="P5">
        <v>0</v>
      </c>
      <c r="Q5">
        <v>18</v>
      </c>
      <c r="R5">
        <v>252</v>
      </c>
      <c r="S5" t="str">
        <f>IFERROR(VLOOKUP(R5,[2]WingLookTable!$A:$B,2,0),"캐릭터없음")</f>
        <v>Wing_RedSineFullOtherFast</v>
      </c>
      <c r="T5">
        <f ca="1">VLOOKUP(RANDBETWEEN(1,COUNTA(AC:AC)-1),AC:AD,2,0)</f>
        <v>232</v>
      </c>
      <c r="U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2"/>
        <v>{"dy":2,"sl":1,"id":"Actor3117m","stats":{"tr":3,"trp":6,"str":0,"dex":15,"int":0,"vit":0,"train":0,"wgGr0":0,"wgGr1":0,"wgGr2":0,"wgGr3":18,"wgLk":252}}</v>
      </c>
      <c r="Z5">
        <v>4</v>
      </c>
      <c r="AA5" t="s">
        <v>327</v>
      </c>
      <c r="AC5">
        <v>4</v>
      </c>
      <c r="AD5">
        <v>113</v>
      </c>
    </row>
    <row r="6" spans="1:30">
      <c r="A6">
        <v>2</v>
      </c>
      <c r="B6">
        <v>2</v>
      </c>
      <c r="C6" t="str">
        <f ca="1">VLOOKUP(RANDBETWEEN(1,COUNTA(Z:Z)-1),Z:AA,2,0)</f>
        <v>Actor0201m</v>
      </c>
      <c r="D6" t="str">
        <f>IF(ISBLANK(F6),"",
IFERROR(VLOOKUP(F6,[2]ActorTable!$A:$H,MATCH("이름참고",[2]ActorTable!$1:$1,0),0),"캐릭터없음"))</f>
        <v>러센트</v>
      </c>
      <c r="E6" t="str">
        <f t="shared" si="0"/>
        <v/>
      </c>
      <c r="F6" t="s">
        <v>462</v>
      </c>
      <c r="G6">
        <v>3</v>
      </c>
      <c r="H6">
        <v>6</v>
      </c>
      <c r="I6">
        <v>0</v>
      </c>
      <c r="J6">
        <v>0</v>
      </c>
      <c r="K6">
        <v>15</v>
      </c>
      <c r="L6">
        <v>0</v>
      </c>
      <c r="M6">
        <v>0</v>
      </c>
      <c r="N6">
        <v>0</v>
      </c>
      <c r="O6">
        <v>0</v>
      </c>
      <c r="P6">
        <v>0</v>
      </c>
      <c r="Q6">
        <v>18</v>
      </c>
      <c r="R6">
        <v>303</v>
      </c>
      <c r="S6" t="str">
        <f>IFERROR(VLOOKUP(R6,[2]WingLookTable!$A:$B,2,0),"캐릭터없음")</f>
        <v>Wing_DustFireOtherOtherStripeFast</v>
      </c>
      <c r="T6">
        <f ca="1">VLOOKUP(RANDBETWEEN(1,COUNTA(AC:AC)-1),AC:AD,2,0)</f>
        <v>356</v>
      </c>
      <c r="U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2"/>
        <v>{"dy":2,"sl":2,"id":"Actor0024m","stats":{"tr":3,"trp":6,"str":0,"dex":0,"int":15,"vit":0,"train":0,"wgGr0":0,"wgGr1":0,"wgGr2":0,"wgGr3":18,"wgLk":303}}</v>
      </c>
      <c r="Z6">
        <v>5</v>
      </c>
      <c r="AA6" t="s">
        <v>328</v>
      </c>
      <c r="AC6">
        <v>5</v>
      </c>
      <c r="AD6">
        <v>117</v>
      </c>
    </row>
    <row r="7" spans="1:30">
      <c r="A7">
        <v>3</v>
      </c>
      <c r="B7">
        <v>1</v>
      </c>
      <c r="C7" t="str">
        <f ca="1">VLOOKUP(RANDBETWEEN(1,COUNTA(Z:Z)-1),Z:AA,2,0)</f>
        <v>Actor0240m</v>
      </c>
      <c r="D7" t="str">
        <f>IF(ISBLANK(F7),"",
IFERROR(VLOOKUP(F7,[2]ActorTable!$A:$H,MATCH("이름참고",[2]ActorTable!$1:$1,0),0),"캐릭터없음"))</f>
        <v>슬로니카</v>
      </c>
      <c r="E7" t="str">
        <f t="shared" si="0"/>
        <v/>
      </c>
      <c r="F7" t="s">
        <v>463</v>
      </c>
      <c r="G7">
        <v>3</v>
      </c>
      <c r="H7">
        <v>6</v>
      </c>
      <c r="I7">
        <v>0</v>
      </c>
      <c r="J7">
        <v>0</v>
      </c>
      <c r="K7">
        <v>15</v>
      </c>
      <c r="L7">
        <v>0</v>
      </c>
      <c r="M7">
        <v>0</v>
      </c>
      <c r="N7">
        <v>0</v>
      </c>
      <c r="O7">
        <v>0</v>
      </c>
      <c r="P7">
        <v>0</v>
      </c>
      <c r="Q7">
        <v>18</v>
      </c>
      <c r="R7">
        <v>352</v>
      </c>
      <c r="S7" t="str">
        <f>IFERROR(VLOOKUP(R7,[2]WingLookTable!$A:$B,2,0),"캐릭터없음")</f>
        <v>Wing_GreenOtherOtherFullFast</v>
      </c>
      <c r="T7">
        <f ca="1">VLOOKUP(RANDBETWEEN(1,COUNTA(AC:AC)-1),AC:AD,2,0)</f>
        <v>360</v>
      </c>
      <c r="U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2"/>
        <v>{"dy":3,"sl":1,"id":"Actor3114m","stats":{"tr":3,"trp":6,"str":0,"dex":0,"int":15,"vit":0,"train":0,"wgGr0":0,"wgGr1":0,"wgGr2":0,"wgGr3":18,"wgLk":352}}</v>
      </c>
      <c r="Z7">
        <v>6</v>
      </c>
      <c r="AA7" t="s">
        <v>329</v>
      </c>
      <c r="AC7">
        <v>6</v>
      </c>
      <c r="AD7">
        <v>121</v>
      </c>
    </row>
    <row r="8" spans="1:30">
      <c r="A8">
        <v>3</v>
      </c>
      <c r="B8">
        <v>2</v>
      </c>
      <c r="C8" t="str">
        <f ca="1">VLOOKUP(RANDBETWEEN(1,COUNTA(Z:Z)-1),Z:AA,2,0)</f>
        <v>Actor1108m</v>
      </c>
      <c r="D8" t="str">
        <f>IF(ISBLANK(F8),"",
IFERROR(VLOOKUP(F8,[2]ActorTable!$A:$H,MATCH("이름참고",[2]ActorTable!$1:$1,0),0),"캐릭터없음"))</f>
        <v>젤리아</v>
      </c>
      <c r="E8" t="str">
        <f t="shared" si="0"/>
        <v/>
      </c>
      <c r="F8" t="s">
        <v>461</v>
      </c>
      <c r="G8">
        <v>3</v>
      </c>
      <c r="H8">
        <v>6</v>
      </c>
      <c r="I8">
        <v>8</v>
      </c>
      <c r="J8">
        <v>7</v>
      </c>
      <c r="K8">
        <v>0</v>
      </c>
      <c r="L8">
        <v>0</v>
      </c>
      <c r="M8">
        <v>0</v>
      </c>
      <c r="N8">
        <v>0</v>
      </c>
      <c r="O8">
        <v>0</v>
      </c>
      <c r="P8">
        <v>0</v>
      </c>
      <c r="Q8">
        <v>18</v>
      </c>
      <c r="R8">
        <v>321</v>
      </c>
      <c r="S8" t="str">
        <f>IFERROR(VLOOKUP(R8,[2]WingLookTable!$A:$B,2,0),"캐릭터없음")</f>
        <v>Wing_DustMultiOtherOtherOtherSlow</v>
      </c>
      <c r="T8">
        <f ca="1">VLOOKUP(RANDBETWEEN(1,COUNTA(AC:AC)-1),AC:AD,2,0)</f>
        <v>324</v>
      </c>
      <c r="U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2"/>
        <v>{"dy":3,"sl":2,"id":"Actor1005m","stats":{"tr":3,"trp":6,"str":8,"dex":7,"int":0,"vit":0,"train":0,"wgGr0":0,"wgGr1":0,"wgGr2":0,"wgGr3":18,"wgLk":321}}</v>
      </c>
      <c r="Z8">
        <v>7</v>
      </c>
      <c r="AA8" t="s">
        <v>330</v>
      </c>
      <c r="AC8">
        <v>7</v>
      </c>
      <c r="AD8">
        <v>125</v>
      </c>
    </row>
    <row r="9" spans="1:30">
      <c r="A9">
        <v>4</v>
      </c>
      <c r="B9">
        <v>1</v>
      </c>
      <c r="C9" t="str">
        <f ca="1">VLOOKUP(RANDBETWEEN(1,COUNTA(Z:Z)-1),Z:AA,2,0)</f>
        <v>Actor1039m</v>
      </c>
      <c r="D9" t="str">
        <f>IF(ISBLANK(F9),"",
IFERROR(VLOOKUP(F9,[2]ActorTable!$A:$H,MATCH("이름참고",[2]ActorTable!$1:$1,0),0),"캐릭터없음"))</f>
        <v>닉스</v>
      </c>
      <c r="E9" t="str">
        <f t="shared" si="0"/>
        <v/>
      </c>
      <c r="F9" t="s">
        <v>467</v>
      </c>
      <c r="G9">
        <v>3</v>
      </c>
      <c r="H9">
        <v>6</v>
      </c>
      <c r="I9">
        <v>0</v>
      </c>
      <c r="J9">
        <v>0</v>
      </c>
      <c r="K9">
        <v>15</v>
      </c>
      <c r="L9">
        <v>0</v>
      </c>
      <c r="M9">
        <v>0</v>
      </c>
      <c r="N9">
        <v>0</v>
      </c>
      <c r="O9">
        <v>0</v>
      </c>
      <c r="P9">
        <v>0</v>
      </c>
      <c r="Q9">
        <v>18</v>
      </c>
      <c r="R9">
        <v>300</v>
      </c>
      <c r="S9" t="str">
        <f>IFERROR(VLOOKUP(R9,[2]WingLookTable!$A:$B,2,0),"캐릭터없음")</f>
        <v>Wing_DustBlueOtherOtherStripeSlow</v>
      </c>
      <c r="T9">
        <f ca="1">VLOOKUP(RANDBETWEEN(1,COUNTA(AC:AC)-1),AC:AD,2,0)</f>
        <v>272</v>
      </c>
      <c r="U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v>
      </c>
      <c r="V9" t="str">
        <f t="shared" si="2"/>
        <v>{"dy":4,"sl":1,"id":"Actor1109m","stats":{"tr":3,"trp":6,"str":0,"dex":0,"int":15,"vit":0,"train":0,"wgGr0":0,"wgGr1":0,"wgGr2":0,"wgGr3":18,"wgLk":300}}</v>
      </c>
      <c r="Z9">
        <v>8</v>
      </c>
      <c r="AA9" t="s">
        <v>331</v>
      </c>
      <c r="AC9">
        <v>8</v>
      </c>
      <c r="AD9">
        <v>129</v>
      </c>
    </row>
    <row r="10" spans="1:30">
      <c r="A10">
        <v>4</v>
      </c>
      <c r="B10">
        <v>2</v>
      </c>
      <c r="C10" t="str">
        <f ca="1">VLOOKUP(RANDBETWEEN(1,COUNTA(Z:Z)-1),Z:AA,2,0)</f>
        <v>Actor1108m</v>
      </c>
      <c r="D10" t="str">
        <f>IF(ISBLANK(F10),"",
IFERROR(VLOOKUP(F10,[2]ActorTable!$A:$H,MATCH("이름참고",[2]ActorTable!$1:$1,0),0),"캐릭터없음"))</f>
        <v>그루퍼스</v>
      </c>
      <c r="E10" t="str">
        <f t="shared" si="0"/>
        <v/>
      </c>
      <c r="F10" t="s">
        <v>468</v>
      </c>
      <c r="G10">
        <v>3</v>
      </c>
      <c r="H10">
        <v>6</v>
      </c>
      <c r="I10">
        <v>0</v>
      </c>
      <c r="J10">
        <v>15</v>
      </c>
      <c r="K10">
        <v>0</v>
      </c>
      <c r="L10">
        <v>0</v>
      </c>
      <c r="M10">
        <v>0</v>
      </c>
      <c r="N10">
        <v>0</v>
      </c>
      <c r="O10">
        <v>0</v>
      </c>
      <c r="P10">
        <v>0</v>
      </c>
      <c r="Q10">
        <v>18</v>
      </c>
      <c r="R10">
        <v>356</v>
      </c>
      <c r="S10" t="str">
        <f>IFERROR(VLOOKUP(R10,[2]WingLookTable!$A:$B,2,0),"캐릭터없음")</f>
        <v>Wing_GreenOtherPatternOtherFast</v>
      </c>
      <c r="T10">
        <f ca="1">VLOOKUP(RANDBETWEEN(1,COUNTA(AC:AC)-1),AC:AD,2,0)</f>
        <v>340</v>
      </c>
      <c r="U1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v>
      </c>
      <c r="V10" t="str">
        <f t="shared" si="2"/>
        <v>{"dy":4,"sl":2,"id":"Actor2010m","stats":{"tr":3,"trp":6,"str":0,"dex":15,"int":0,"vit":0,"train":0,"wgGr0":0,"wgGr1":0,"wgGr2":0,"wgGr3":18,"wgLk":356}}</v>
      </c>
      <c r="Z10">
        <v>9</v>
      </c>
      <c r="AA10" t="s">
        <v>332</v>
      </c>
      <c r="AC10">
        <v>9</v>
      </c>
      <c r="AD10">
        <v>133</v>
      </c>
    </row>
    <row r="11" spans="1:30">
      <c r="A11">
        <v>5</v>
      </c>
      <c r="B11">
        <v>1</v>
      </c>
      <c r="C11" t="str">
        <f ca="1">VLOOKUP(RANDBETWEEN(1,COUNTA(Z:Z)-1),Z:AA,2,0)</f>
        <v>Actor1005m</v>
      </c>
      <c r="D11" t="str">
        <f>IF(ISBLANK(F11),"",
IFERROR(VLOOKUP(F11,[2]ActorTable!$A:$H,MATCH("이름참고",[2]ActorTable!$1:$1,0),0),"캐릭터없음"))</f>
        <v>미네락</v>
      </c>
      <c r="E11" t="str">
        <f t="shared" si="0"/>
        <v/>
      </c>
      <c r="F11" t="s">
        <v>470</v>
      </c>
      <c r="G11">
        <v>3</v>
      </c>
      <c r="H11">
        <v>6</v>
      </c>
      <c r="I11">
        <v>0</v>
      </c>
      <c r="J11">
        <v>15</v>
      </c>
      <c r="K11">
        <v>0</v>
      </c>
      <c r="L11">
        <v>0</v>
      </c>
      <c r="M11">
        <v>0</v>
      </c>
      <c r="N11">
        <v>0</v>
      </c>
      <c r="O11">
        <v>0</v>
      </c>
      <c r="P11">
        <v>0</v>
      </c>
      <c r="Q11">
        <v>18</v>
      </c>
      <c r="R11">
        <v>214</v>
      </c>
      <c r="S11" t="str">
        <f>IFERROR(VLOOKUP(R11,[2]WingLookTable!$A:$B,2,0),"캐릭터없음")</f>
        <v>Wing_GrayStripeSineFullFast</v>
      </c>
      <c r="T11">
        <f ca="1">VLOOKUP(RANDBETWEEN(1,COUNTA(AC:AC)-1),AC:AD,2,0)</f>
        <v>369</v>
      </c>
      <c r="U1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v>
      </c>
      <c r="V11" t="str">
        <f t="shared" si="2"/>
        <v>{"dy":5,"sl":1,"id":"Actor2120m","stats":{"tr":3,"trp":6,"str":0,"dex":15,"int":0,"vit":0,"train":0,"wgGr0":0,"wgGr1":0,"wgGr2":0,"wgGr3":18,"wgLk":214}}</v>
      </c>
      <c r="Z11">
        <v>10</v>
      </c>
      <c r="AA11" t="s">
        <v>333</v>
      </c>
      <c r="AC11">
        <v>10</v>
      </c>
      <c r="AD11">
        <v>137</v>
      </c>
    </row>
    <row r="12" spans="1:30">
      <c r="A12">
        <v>5</v>
      </c>
      <c r="B12">
        <v>2</v>
      </c>
      <c r="C12" t="str">
        <f ca="1">VLOOKUP(RANDBETWEEN(1,COUNTA(Z:Z)-1),Z:AA,2,0)</f>
        <v>Actor0030m</v>
      </c>
      <c r="D12" t="str">
        <f>IF(ISBLANK(F12),"",
IFERROR(VLOOKUP(F12,[2]ActorTable!$A:$H,MATCH("이름참고",[2]ActorTable!$1:$1,0),0),"캐릭터없음"))</f>
        <v>롤라</v>
      </c>
      <c r="E12" t="str">
        <f t="shared" si="0"/>
        <v/>
      </c>
      <c r="F12" t="s">
        <v>471</v>
      </c>
      <c r="G12">
        <v>3</v>
      </c>
      <c r="H12">
        <v>6</v>
      </c>
      <c r="I12">
        <v>0</v>
      </c>
      <c r="J12">
        <v>0</v>
      </c>
      <c r="K12">
        <v>15</v>
      </c>
      <c r="L12">
        <v>0</v>
      </c>
      <c r="M12">
        <v>0</v>
      </c>
      <c r="N12">
        <v>0</v>
      </c>
      <c r="O12">
        <v>0</v>
      </c>
      <c r="P12">
        <v>0</v>
      </c>
      <c r="Q12">
        <v>18</v>
      </c>
      <c r="R12">
        <v>348</v>
      </c>
      <c r="S12" t="str">
        <f>IFERROR(VLOOKUP(R12,[2]WingLookTable!$A:$B,2,0),"캐릭터없음")</f>
        <v>Wing_DustYellowSineSineOtherFast</v>
      </c>
      <c r="T12">
        <f ca="1">VLOOKUP(RANDBETWEEN(1,COUNTA(AC:AC)-1),AC:AD,2,0)</f>
        <v>268</v>
      </c>
      <c r="U1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v>
      </c>
      <c r="V12" t="str">
        <f t="shared" si="2"/>
        <v>{"dy":5,"sl":2,"id":"Actor3019m","stats":{"tr":3,"trp":6,"str":0,"dex":0,"int":15,"vit":0,"train":0,"wgGr0":0,"wgGr1":0,"wgGr2":0,"wgGr3":18,"wgLk":348}}</v>
      </c>
      <c r="Z12">
        <v>11</v>
      </c>
      <c r="AA12" t="s">
        <v>334</v>
      </c>
      <c r="AC12">
        <v>11</v>
      </c>
      <c r="AD12">
        <v>141</v>
      </c>
    </row>
    <row r="13" spans="1:30">
      <c r="A13">
        <v>6</v>
      </c>
      <c r="B13">
        <v>1</v>
      </c>
      <c r="C13" t="str">
        <f ca="1">VLOOKUP(RANDBETWEEN(1,COUNTA(Z:Z)-1),Z:AA,2,0)</f>
        <v>Actor2010m</v>
      </c>
      <c r="D13" t="str">
        <f>IF(ISBLANK(F13),"",
IFERROR(VLOOKUP(F13,[2]ActorTable!$A:$H,MATCH("이름참고",[2]ActorTable!$1:$1,0),0),"캐릭터없음"))</f>
        <v>라무무</v>
      </c>
      <c r="E13" t="str">
        <f t="shared" si="0"/>
        <v/>
      </c>
      <c r="F13" t="s">
        <v>473</v>
      </c>
      <c r="G13">
        <v>3</v>
      </c>
      <c r="H13">
        <v>6</v>
      </c>
      <c r="I13">
        <v>0</v>
      </c>
      <c r="J13">
        <v>5</v>
      </c>
      <c r="K13">
        <v>10</v>
      </c>
      <c r="L13">
        <v>0</v>
      </c>
      <c r="M13">
        <v>0</v>
      </c>
      <c r="N13">
        <v>0</v>
      </c>
      <c r="O13">
        <v>0</v>
      </c>
      <c r="P13">
        <v>0</v>
      </c>
      <c r="Q13">
        <v>18</v>
      </c>
      <c r="R13">
        <v>181</v>
      </c>
      <c r="S13" t="str">
        <f>IFERROR(VLOOKUP(R13,[2]WingLookTable!$A:$B,2,0),"캐릭터없음")</f>
        <v>Wing_DustPurpleNoiseOtherStripeSlow</v>
      </c>
      <c r="T13">
        <f ca="1">VLOOKUP(RANDBETWEEN(1,COUNTA(AC:AC)-1),AC:AD,2,0)</f>
        <v>318</v>
      </c>
      <c r="U1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v>
      </c>
      <c r="V13" t="str">
        <f t="shared" si="2"/>
        <v>{"dy":6,"sl":1,"id":"Actor3231m","stats":{"tr":3,"trp":6,"str":0,"dex":5,"int":10,"vit":0,"train":0,"wgGr0":0,"wgGr1":0,"wgGr2":0,"wgGr3":18,"wgLk":181}}</v>
      </c>
      <c r="Z13">
        <v>12</v>
      </c>
      <c r="AA13" t="s">
        <v>335</v>
      </c>
      <c r="AC13">
        <v>12</v>
      </c>
      <c r="AD13">
        <v>145</v>
      </c>
    </row>
    <row r="14" spans="1:30">
      <c r="A14">
        <v>6</v>
      </c>
      <c r="B14">
        <v>2</v>
      </c>
      <c r="C14" t="str">
        <f ca="1">VLOOKUP(RANDBETWEEN(1,COUNTA(Z:Z)-1),Z:AA,2,0)</f>
        <v>Actor0024m</v>
      </c>
      <c r="D14" t="str">
        <f>IF(ISBLANK(F14),"",
IFERROR(VLOOKUP(F14,[2]ActorTable!$A:$H,MATCH("이름참고",[2]ActorTable!$1:$1,0),0),"캐릭터없음"))</f>
        <v>테이슨</v>
      </c>
      <c r="E14" t="str">
        <f t="shared" si="0"/>
        <v/>
      </c>
      <c r="F14" t="s">
        <v>501</v>
      </c>
      <c r="G14">
        <v>3</v>
      </c>
      <c r="H14">
        <v>6</v>
      </c>
      <c r="I14">
        <v>0</v>
      </c>
      <c r="J14">
        <v>10</v>
      </c>
      <c r="K14">
        <v>5</v>
      </c>
      <c r="L14">
        <v>0</v>
      </c>
      <c r="M14">
        <v>0</v>
      </c>
      <c r="N14">
        <v>0</v>
      </c>
      <c r="O14">
        <v>0</v>
      </c>
      <c r="P14">
        <v>0</v>
      </c>
      <c r="Q14">
        <v>18</v>
      </c>
      <c r="R14">
        <v>113</v>
      </c>
      <c r="S14" t="str">
        <f>IFERROR(VLOOKUP(R14,[2]WingLookTable!$A:$B,2,0),"캐릭터없음")</f>
        <v>Wing_BlueSineFullStripeFast</v>
      </c>
      <c r="T14">
        <f ca="1">VLOOKUP(RANDBETWEEN(1,COUNTA(AC:AC)-1),AC:AD,2,0)</f>
        <v>240</v>
      </c>
      <c r="U1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v>
      </c>
      <c r="V14" t="str">
        <f t="shared" si="2"/>
        <v>{"dy":6,"sl":2,"id":"Actor1108m","stats":{"tr":3,"trp":6,"str":0,"dex":10,"int":5,"vit":0,"train":0,"wgGr0":0,"wgGr1":0,"wgGr2":0,"wgGr3":18,"wgLk":113}}</v>
      </c>
      <c r="Z14">
        <v>13</v>
      </c>
      <c r="AA14" t="s">
        <v>336</v>
      </c>
      <c r="AC14">
        <v>13</v>
      </c>
      <c r="AD14">
        <v>148</v>
      </c>
    </row>
    <row r="15" spans="1:30">
      <c r="A15">
        <v>7</v>
      </c>
      <c r="B15">
        <v>1</v>
      </c>
      <c r="C15" t="str">
        <f ca="1">VLOOKUP(RANDBETWEEN(1,COUNTA(Z:Z)-1),Z:AA,2,0)</f>
        <v>Actor1141m</v>
      </c>
      <c r="D15" t="str">
        <f>IF(ISBLANK(F15),"",
IFERROR(VLOOKUP(F15,[2]ActorTable!$A:$H,MATCH("이름참고",[2]ActorTable!$1:$1,0),0),"캐릭터없음"))</f>
        <v>클레타</v>
      </c>
      <c r="E15" t="str">
        <f t="shared" si="0"/>
        <v/>
      </c>
      <c r="F15" t="s">
        <v>474</v>
      </c>
      <c r="G15">
        <v>3</v>
      </c>
      <c r="H15">
        <v>6</v>
      </c>
      <c r="I15">
        <v>10</v>
      </c>
      <c r="J15">
        <v>0</v>
      </c>
      <c r="K15">
        <v>5</v>
      </c>
      <c r="L15">
        <v>0</v>
      </c>
      <c r="M15">
        <v>0</v>
      </c>
      <c r="N15">
        <v>0</v>
      </c>
      <c r="O15">
        <v>0</v>
      </c>
      <c r="P15">
        <v>0</v>
      </c>
      <c r="Q15">
        <v>18</v>
      </c>
      <c r="R15">
        <v>318</v>
      </c>
      <c r="S15" t="str">
        <f>IFERROR(VLOOKUP(R15,[2]WingLookTable!$A:$B,2,0),"캐릭터없음")</f>
        <v>Wing_DustMultiOtherOtherOtherFast</v>
      </c>
      <c r="T15">
        <f ca="1">VLOOKUP(RANDBETWEEN(1,COUNTA(AC:AC)-1),AC:AD,2,0)</f>
        <v>217</v>
      </c>
      <c r="U1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v>
      </c>
      <c r="V15" t="str">
        <f t="shared" si="2"/>
        <v>{"dy":7,"sl":1,"id":"Actor0240m","stats":{"tr":3,"trp":6,"str":10,"dex":0,"int":5,"vit":0,"train":0,"wgGr0":0,"wgGr1":0,"wgGr2":0,"wgGr3":18,"wgLk":318}}</v>
      </c>
      <c r="Z15">
        <v>14</v>
      </c>
      <c r="AA15" t="s">
        <v>337</v>
      </c>
      <c r="AC15">
        <v>14</v>
      </c>
      <c r="AD15">
        <v>151</v>
      </c>
    </row>
    <row r="16" spans="1:30">
      <c r="A16">
        <v>7</v>
      </c>
      <c r="B16">
        <v>2</v>
      </c>
      <c r="C16" t="str">
        <f ca="1">VLOOKUP(RANDBETWEEN(1,COUNTA(Z:Z)-1),Z:AA,2,0)</f>
        <v>Actor3022m</v>
      </c>
      <c r="D16" t="str">
        <f>IF(ISBLANK(F16),"",
IFERROR(VLOOKUP(F16,[2]ActorTable!$A:$H,MATCH("이름참고",[2]ActorTable!$1:$1,0),0),"캐릭터없음"))</f>
        <v>도스로프</v>
      </c>
      <c r="E16" t="str">
        <f>IF(AND(B16=1,NOT(ISBLANK(F16))),
IF(F16=F17,"같음",""),"")</f>
        <v/>
      </c>
      <c r="F16" t="s">
        <v>472</v>
      </c>
      <c r="G16">
        <v>3</v>
      </c>
      <c r="H16">
        <v>6</v>
      </c>
      <c r="I16">
        <v>0</v>
      </c>
      <c r="J16">
        <v>0</v>
      </c>
      <c r="K16">
        <v>15</v>
      </c>
      <c r="L16">
        <v>0</v>
      </c>
      <c r="M16">
        <v>0</v>
      </c>
      <c r="N16">
        <v>0</v>
      </c>
      <c r="O16">
        <v>0</v>
      </c>
      <c r="P16">
        <v>0</v>
      </c>
      <c r="Q16">
        <v>18</v>
      </c>
      <c r="R16">
        <v>205</v>
      </c>
      <c r="S16" t="str">
        <f>IFERROR(VLOOKUP(R16,[2]WingLookTable!$A:$B,2,0),"캐릭터없음")</f>
        <v>Wing_FirePatternPatternFullFast</v>
      </c>
      <c r="T16">
        <f ca="1">VLOOKUP(RANDBETWEEN(1,COUNTA(AC:AC)-1),AC:AD,2,0)</f>
        <v>306</v>
      </c>
      <c r="U1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v>
      </c>
      <c r="V16" t="str">
        <f t="shared" si="2"/>
        <v>{"dy":7,"sl":2,"id":"Actor0030m","stats":{"tr":3,"trp":6,"str":0,"dex":0,"int":15,"vit":0,"train":0,"wgGr0":0,"wgGr1":0,"wgGr2":0,"wgGr3":18,"wgLk":205}}</v>
      </c>
      <c r="Z16">
        <v>15</v>
      </c>
      <c r="AA16" t="s">
        <v>338</v>
      </c>
      <c r="AC16">
        <v>15</v>
      </c>
      <c r="AD16">
        <v>154</v>
      </c>
    </row>
    <row r="17" spans="1:30">
      <c r="A17">
        <v>8</v>
      </c>
      <c r="B17">
        <v>1</v>
      </c>
      <c r="C17" t="str">
        <f ca="1">VLOOKUP(RANDBETWEEN(1,COUNTA(Z:Z)-1),Z:AA,2,0)</f>
        <v>Actor2103m</v>
      </c>
      <c r="D17" t="str">
        <f>IF(ISBLANK(F17),"",
IFERROR(VLOOKUP(F17,[2]ActorTable!$A:$H,MATCH("이름참고",[2]ActorTable!$1:$1,0),0),"캐릭터없음"))</f>
        <v>프로토27</v>
      </c>
      <c r="E17" t="str">
        <f t="shared" si="0"/>
        <v/>
      </c>
      <c r="F17" t="s">
        <v>475</v>
      </c>
      <c r="G17">
        <v>3</v>
      </c>
      <c r="H17">
        <v>6</v>
      </c>
      <c r="I17">
        <v>8</v>
      </c>
      <c r="J17">
        <v>0</v>
      </c>
      <c r="K17">
        <v>0</v>
      </c>
      <c r="L17">
        <v>7</v>
      </c>
      <c r="M17">
        <v>0</v>
      </c>
      <c r="N17">
        <v>0</v>
      </c>
      <c r="O17">
        <v>0</v>
      </c>
      <c r="P17">
        <v>0</v>
      </c>
      <c r="Q17">
        <v>18</v>
      </c>
      <c r="R17">
        <v>166</v>
      </c>
      <c r="S17" t="str">
        <f>IFERROR(VLOOKUP(R17,[2]WingLookTable!$A:$B,2,0),"캐릭터없음")</f>
        <v>Wing_DustMultiNoisePatternFullFast</v>
      </c>
      <c r="T17">
        <f ca="1">VLOOKUP(RANDBETWEEN(1,COUNTA(AC:AC)-1),AC:AD,2,0)</f>
        <v>360</v>
      </c>
      <c r="U1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v>
      </c>
      <c r="V17" t="str">
        <f t="shared" si="2"/>
        <v>{"dy":8,"sl":1,"id":"Actor1216m","stats":{"tr":3,"trp":6,"str":8,"dex":0,"int":0,"vit":7,"train":0,"wgGr0":0,"wgGr1":0,"wgGr2":0,"wgGr3":18,"wgLk":166}}</v>
      </c>
      <c r="Z17">
        <v>16</v>
      </c>
      <c r="AA17" t="s">
        <v>339</v>
      </c>
      <c r="AC17">
        <v>16</v>
      </c>
      <c r="AD17">
        <v>157</v>
      </c>
    </row>
    <row r="18" spans="1:30">
      <c r="A18">
        <v>8</v>
      </c>
      <c r="B18">
        <v>2</v>
      </c>
      <c r="C18" t="str">
        <f ca="1">VLOOKUP(RANDBETWEEN(1,COUNTA(Z:Z)-1),Z:AA,2,0)</f>
        <v>Actor0240m</v>
      </c>
      <c r="D18" t="str">
        <f>IF(ISBLANK(F18),"",
IFERROR(VLOOKUP(F18,[2]ActorTable!$A:$H,MATCH("이름참고",[2]ActorTable!$1:$1,0),0),"캐릭터없음"))</f>
        <v>케이저</v>
      </c>
      <c r="E18" t="str">
        <f t="shared" si="0"/>
        <v/>
      </c>
      <c r="F18" t="s">
        <v>476</v>
      </c>
      <c r="G18">
        <v>3</v>
      </c>
      <c r="H18">
        <v>6</v>
      </c>
      <c r="I18">
        <v>10</v>
      </c>
      <c r="J18">
        <v>5</v>
      </c>
      <c r="K18">
        <v>0</v>
      </c>
      <c r="L18">
        <v>0</v>
      </c>
      <c r="M18">
        <v>0</v>
      </c>
      <c r="N18">
        <v>0</v>
      </c>
      <c r="O18">
        <v>0</v>
      </c>
      <c r="P18">
        <v>0</v>
      </c>
      <c r="Q18">
        <v>18</v>
      </c>
      <c r="R18">
        <v>208</v>
      </c>
      <c r="S18" t="str">
        <f>IFERROR(VLOOKUP(R18,[2]WingLookTable!$A:$B,2,0),"캐릭터없음")</f>
        <v>Wing_FireSineBeeFullSlow</v>
      </c>
      <c r="T18">
        <f ca="1">VLOOKUP(RANDBETWEEN(1,COUNTA(AC:AC)-1),AC:AD,2,0)</f>
        <v>300</v>
      </c>
      <c r="U1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v>
      </c>
      <c r="V18" t="str">
        <f t="shared" si="2"/>
        <v>{"dy":8,"sl":2,"id":"Actor0113m","stats":{"tr":3,"trp":6,"str":10,"dex":5,"int":0,"vit":0,"train":0,"wgGr0":0,"wgGr1":0,"wgGr2":0,"wgGr3":18,"wgLk":208}}</v>
      </c>
      <c r="Z18">
        <v>17</v>
      </c>
      <c r="AA18" t="s">
        <v>340</v>
      </c>
      <c r="AC18">
        <v>17</v>
      </c>
      <c r="AD18">
        <v>160</v>
      </c>
    </row>
    <row r="19" spans="1:30">
      <c r="A19">
        <v>9</v>
      </c>
      <c r="B19">
        <v>1</v>
      </c>
      <c r="C19" t="str">
        <f ca="1">VLOOKUP(RANDBETWEEN(1,COUNTA(Z:Z)-1),Z:AA,2,0)</f>
        <v>Actor3022m</v>
      </c>
      <c r="D19" t="str">
        <f>IF(ISBLANK(F19),"",
IFERROR(VLOOKUP(F19,[2]ActorTable!$A:$H,MATCH("이름참고",[2]ActorTable!$1:$1,0),0),"캐릭터없음"))</f>
        <v>데브샤</v>
      </c>
      <c r="E19" t="str">
        <f t="shared" si="0"/>
        <v/>
      </c>
      <c r="F19" t="s">
        <v>326</v>
      </c>
      <c r="G19">
        <v>3</v>
      </c>
      <c r="H19">
        <v>6</v>
      </c>
      <c r="I19">
        <v>0</v>
      </c>
      <c r="J19">
        <v>0</v>
      </c>
      <c r="K19">
        <v>15</v>
      </c>
      <c r="L19">
        <v>0</v>
      </c>
      <c r="M19">
        <v>0</v>
      </c>
      <c r="N19">
        <v>0</v>
      </c>
      <c r="O19">
        <v>0</v>
      </c>
      <c r="P19">
        <v>0</v>
      </c>
      <c r="Q19">
        <v>18</v>
      </c>
      <c r="R19">
        <v>363</v>
      </c>
      <c r="S19" t="str">
        <f>IFERROR(VLOOKUP(R19,[2]WingLookTable!$A:$B,2,0),"캐릭터없음")</f>
        <v>Wing_PinkOtherFullOtherFast</v>
      </c>
      <c r="T19">
        <f ca="1">VLOOKUP(RANDBETWEEN(1,COUNTA(AC:AC)-1),AC:AD,2,0)</f>
        <v>260</v>
      </c>
      <c r="U1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v>
      </c>
      <c r="V19" t="str">
        <f t="shared" si="2"/>
        <v>{"dy":9,"sl":1,"id":"Actor2103m","stats":{"tr":3,"trp":6,"str":0,"dex":0,"int":15,"vit":0,"train":0,"wgGr0":0,"wgGr1":0,"wgGr2":0,"wgGr3":18,"wgLk":363}}</v>
      </c>
      <c r="Z19">
        <v>18</v>
      </c>
      <c r="AA19" t="s">
        <v>341</v>
      </c>
      <c r="AC19">
        <v>18</v>
      </c>
      <c r="AD19">
        <v>163</v>
      </c>
    </row>
    <row r="20" spans="1:30">
      <c r="A20">
        <v>9</v>
      </c>
      <c r="B20">
        <v>2</v>
      </c>
      <c r="C20" t="str">
        <f ca="1">VLOOKUP(RANDBETWEEN(1,COUNTA(Z:Z)-1),Z:AA,2,0)</f>
        <v>Actor3019m</v>
      </c>
      <c r="D20" t="str">
        <f>IF(ISBLANK(F20),"",
IFERROR(VLOOKUP(F20,[2]ActorTable!$A:$H,MATCH("이름참고",[2]ActorTable!$1:$1,0),0),"캐릭터없음"))</f>
        <v>클라크</v>
      </c>
      <c r="E20" t="str">
        <f t="shared" si="0"/>
        <v/>
      </c>
      <c r="F20" t="s">
        <v>333</v>
      </c>
      <c r="G20">
        <v>3</v>
      </c>
      <c r="H20">
        <v>6</v>
      </c>
      <c r="I20">
        <v>0</v>
      </c>
      <c r="J20">
        <v>15</v>
      </c>
      <c r="K20">
        <v>0</v>
      </c>
      <c r="L20">
        <v>0</v>
      </c>
      <c r="M20">
        <v>0</v>
      </c>
      <c r="N20">
        <v>0</v>
      </c>
      <c r="O20">
        <v>0</v>
      </c>
      <c r="P20">
        <v>0</v>
      </c>
      <c r="Q20">
        <v>18</v>
      </c>
      <c r="R20">
        <v>366</v>
      </c>
      <c r="S20" t="str">
        <f>IFERROR(VLOOKUP(R20,[2]WingLookTable!$A:$B,2,0),"캐릭터없음")</f>
        <v>Wing_RedNoiseNoiseOtherFast</v>
      </c>
      <c r="T20">
        <f ca="1">VLOOKUP(RANDBETWEEN(1,COUNTA(AC:AC)-1),AC:AD,2,0)</f>
        <v>187</v>
      </c>
      <c r="U2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v>
      </c>
      <c r="V20" t="str">
        <f t="shared" si="2"/>
        <v>{"dy":9,"sl":2,"id":"Actor2011m","stats":{"tr":3,"trp":6,"str":0,"dex":15,"int":0,"vit":0,"train":0,"wgGr0":0,"wgGr1":0,"wgGr2":0,"wgGr3":18,"wgLk":366}}</v>
      </c>
      <c r="Z20">
        <v>19</v>
      </c>
      <c r="AA20" t="s">
        <v>342</v>
      </c>
      <c r="AC20">
        <v>19</v>
      </c>
      <c r="AD20">
        <v>166</v>
      </c>
    </row>
    <row r="21" spans="1:30">
      <c r="A21">
        <v>10</v>
      </c>
      <c r="B21">
        <v>1</v>
      </c>
      <c r="C21" t="str">
        <f ca="1">VLOOKUP(RANDBETWEEN(1,COUNTA(Z:Z)-1),Z:AA,2,0)</f>
        <v>Actor3019m</v>
      </c>
      <c r="D21" t="str">
        <f>IF(ISBLANK(F21),"",
IFERROR(VLOOKUP(F21,[2]ActorTable!$A:$H,MATCH("이름참고",[2]ActorTable!$1:$1,0),0),"캐릭터없음"))</f>
        <v>딘즈</v>
      </c>
      <c r="E21" t="str">
        <f t="shared" si="0"/>
        <v/>
      </c>
      <c r="F21" t="s">
        <v>448</v>
      </c>
      <c r="G21">
        <v>3</v>
      </c>
      <c r="H21">
        <v>6</v>
      </c>
      <c r="I21">
        <v>0</v>
      </c>
      <c r="J21">
        <v>15</v>
      </c>
      <c r="K21">
        <v>0</v>
      </c>
      <c r="L21">
        <v>0</v>
      </c>
      <c r="M21">
        <v>0</v>
      </c>
      <c r="N21">
        <v>0</v>
      </c>
      <c r="O21">
        <v>0</v>
      </c>
      <c r="P21">
        <v>0</v>
      </c>
      <c r="Q21">
        <v>18</v>
      </c>
      <c r="R21">
        <v>356</v>
      </c>
      <c r="S21" t="str">
        <f>IFERROR(VLOOKUP(R21,[2]WingLookTable!$A:$B,2,0),"캐릭터없음")</f>
        <v>Wing_GreenOtherPatternOtherFast</v>
      </c>
      <c r="T21">
        <f ca="1">VLOOKUP(RANDBETWEEN(1,COUNTA(AC:AC)-1),AC:AD,2,0)</f>
        <v>348</v>
      </c>
      <c r="U2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v>
      </c>
      <c r="V21" t="str">
        <f t="shared" si="2"/>
        <v>{"dy":10,"sl":1,"id":"Actor3022m","stats":{"tr":3,"trp":6,"str":0,"dex":15,"int":0,"vit":0,"train":0,"wgGr0":0,"wgGr1":0,"wgGr2":0,"wgGr3":18,"wgLk":356}}</v>
      </c>
      <c r="Z21">
        <v>20</v>
      </c>
      <c r="AA21" t="s">
        <v>343</v>
      </c>
      <c r="AC21">
        <v>20</v>
      </c>
      <c r="AD21">
        <v>169</v>
      </c>
    </row>
    <row r="22" spans="1:30">
      <c r="A22">
        <v>10</v>
      </c>
      <c r="B22">
        <v>2</v>
      </c>
      <c r="C22" t="str">
        <f ca="1">VLOOKUP(RANDBETWEEN(1,COUNTA(Z:Z)-1),Z:AA,2,0)</f>
        <v>Actor0201m</v>
      </c>
      <c r="D22" t="str">
        <f>IF(ISBLANK(F22),"",
IFERROR(VLOOKUP(F22,[2]ActorTable!$A:$H,MATCH("이름참고",[2]ActorTable!$1:$1,0),0),"캐릭터없음"))</f>
        <v>헤르윈</v>
      </c>
      <c r="E22" t="str">
        <f t="shared" si="0"/>
        <v/>
      </c>
      <c r="F22" t="s">
        <v>480</v>
      </c>
      <c r="G22">
        <v>3</v>
      </c>
      <c r="H22">
        <v>6</v>
      </c>
      <c r="I22">
        <v>0</v>
      </c>
      <c r="J22">
        <v>0</v>
      </c>
      <c r="K22">
        <v>15</v>
      </c>
      <c r="L22">
        <v>0</v>
      </c>
      <c r="M22">
        <v>0</v>
      </c>
      <c r="N22">
        <v>0</v>
      </c>
      <c r="O22">
        <v>0</v>
      </c>
      <c r="P22">
        <v>0</v>
      </c>
      <c r="Q22">
        <v>18</v>
      </c>
      <c r="R22">
        <v>244</v>
      </c>
      <c r="S22" t="str">
        <f>IFERROR(VLOOKUP(R22,[2]WingLookTable!$A:$B,2,0),"캐릭터없음")</f>
        <v>Wing_PurpleStripeNoiseFullSlow</v>
      </c>
      <c r="T22">
        <f ca="1">VLOOKUP(RANDBETWEEN(1,COUNTA(AC:AC)-1),AC:AD,2,0)</f>
        <v>145</v>
      </c>
      <c r="U2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v>
      </c>
      <c r="V22" t="str">
        <f t="shared" si="2"/>
        <v>{"dy":10,"sl":2,"id":"Actor0007m","stats":{"tr":3,"trp":6,"str":0,"dex":0,"int":15,"vit":0,"train":0,"wgGr0":0,"wgGr1":0,"wgGr2":0,"wgGr3":18,"wgLk":244}}</v>
      </c>
      <c r="Z22">
        <v>21</v>
      </c>
      <c r="AA22" t="s">
        <v>344</v>
      </c>
      <c r="AC22">
        <v>21</v>
      </c>
      <c r="AD22">
        <v>172</v>
      </c>
    </row>
    <row r="23" spans="1:30">
      <c r="A23">
        <v>11</v>
      </c>
      <c r="B23">
        <v>1</v>
      </c>
      <c r="C23" t="str">
        <f ca="1">VLOOKUP(RANDBETWEEN(1,COUNTA(Z:Z)-1),Z:AA,2,0)</f>
        <v>Actor1216m</v>
      </c>
      <c r="D23" t="str">
        <f>IF(ISBLANK(F23),"",
IFERROR(VLOOKUP(F23,[2]ActorTable!$A:$H,MATCH("이름참고",[2]ActorTable!$1:$1,0),0),"캐릭터없음"))</f>
        <v>오비우스</v>
      </c>
      <c r="E23" t="str">
        <f t="shared" si="0"/>
        <v/>
      </c>
      <c r="F23" t="s">
        <v>362</v>
      </c>
      <c r="G23">
        <v>3</v>
      </c>
      <c r="H23">
        <v>6</v>
      </c>
      <c r="I23">
        <v>0</v>
      </c>
      <c r="J23">
        <v>15</v>
      </c>
      <c r="K23">
        <v>0</v>
      </c>
      <c r="L23">
        <v>0</v>
      </c>
      <c r="M23">
        <v>0</v>
      </c>
      <c r="N23">
        <v>0</v>
      </c>
      <c r="O23">
        <v>0</v>
      </c>
      <c r="P23">
        <v>0</v>
      </c>
      <c r="Q23">
        <v>18</v>
      </c>
      <c r="R23">
        <v>181</v>
      </c>
      <c r="S23" t="str">
        <f>IFERROR(VLOOKUP(R23,[2]WingLookTable!$A:$B,2,0),"캐릭터없음")</f>
        <v>Wing_DustPurpleNoiseOtherStripeSlow</v>
      </c>
      <c r="T23">
        <f ca="1">VLOOKUP(RANDBETWEEN(1,COUNTA(AC:AC)-1),AC:AD,2,0)</f>
        <v>163</v>
      </c>
      <c r="U2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v>
      </c>
      <c r="V23" t="str">
        <f t="shared" si="2"/>
        <v>{"dy":11,"sl":1,"id":"Actor1141m","stats":{"tr":3,"trp":6,"str":0,"dex":15,"int":0,"vit":0,"train":0,"wgGr0":0,"wgGr1":0,"wgGr2":0,"wgGr3":18,"wgLk":181}}</v>
      </c>
      <c r="Z23">
        <v>22</v>
      </c>
      <c r="AA23" t="s">
        <v>345</v>
      </c>
      <c r="AC23">
        <v>22</v>
      </c>
      <c r="AD23">
        <v>175</v>
      </c>
    </row>
    <row r="24" spans="1:30">
      <c r="A24">
        <v>11</v>
      </c>
      <c r="B24">
        <v>2</v>
      </c>
      <c r="C24" t="str">
        <f ca="1">VLOOKUP(RANDBETWEEN(1,COUNTA(Z:Z)-1),Z:AA,2,0)</f>
        <v>Actor2010m</v>
      </c>
      <c r="D24" t="str">
        <f>IF(ISBLANK(F24),"",
IFERROR(VLOOKUP(F24,[2]ActorTable!$A:$H,MATCH("이름참고",[2]ActorTable!$1:$1,0),0),"캐릭터없음"))</f>
        <v>무테이</v>
      </c>
      <c r="E24" t="str">
        <f t="shared" si="0"/>
        <v/>
      </c>
      <c r="F24" t="s">
        <v>477</v>
      </c>
      <c r="G24">
        <v>3</v>
      </c>
      <c r="H24">
        <v>6</v>
      </c>
      <c r="I24">
        <v>0</v>
      </c>
      <c r="J24">
        <v>0</v>
      </c>
      <c r="K24">
        <v>15</v>
      </c>
      <c r="L24">
        <v>0</v>
      </c>
      <c r="M24">
        <v>0</v>
      </c>
      <c r="N24">
        <v>0</v>
      </c>
      <c r="O24">
        <v>0</v>
      </c>
      <c r="P24">
        <v>0</v>
      </c>
      <c r="Q24">
        <v>18</v>
      </c>
      <c r="R24">
        <v>175</v>
      </c>
      <c r="S24" t="str">
        <f>IFERROR(VLOOKUP(R24,[2]WingLookTable!$A:$B,2,0),"캐릭터없음")</f>
        <v>Wing_DustMultiSineOtherFullSlow2</v>
      </c>
      <c r="T24">
        <f ca="1">VLOOKUP(RANDBETWEEN(1,COUNTA(AC:AC)-1),AC:AD,2,0)</f>
        <v>352</v>
      </c>
      <c r="U2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v>
      </c>
      <c r="V24" t="str">
        <f t="shared" si="2"/>
        <v>{"dy":11,"sl":2,"id":"Actor3021m","stats":{"tr":3,"trp":6,"str":0,"dex":0,"int":15,"vit":0,"train":0,"wgGr0":0,"wgGr1":0,"wgGr2":0,"wgGr3":18,"wgLk":175}}</v>
      </c>
      <c r="Z24">
        <v>23</v>
      </c>
      <c r="AA24" t="s">
        <v>346</v>
      </c>
      <c r="AC24">
        <v>23</v>
      </c>
      <c r="AD24">
        <v>178</v>
      </c>
    </row>
    <row r="25" spans="1:30">
      <c r="A25">
        <v>12</v>
      </c>
      <c r="B25">
        <v>1</v>
      </c>
      <c r="C25" t="str">
        <f ca="1">VLOOKUP(RANDBETWEEN(1,COUNTA(Z:Z)-1),Z:AA,2,0)</f>
        <v>Actor3114m</v>
      </c>
      <c r="D25" t="str">
        <f>IF(ISBLANK(F25),"",
IFERROR(VLOOKUP(F25,[2]ActorTable!$A:$H,MATCH("이름참고",[2]ActorTable!$1:$1,0),0),"캐릭터없음"))</f>
        <v>플랜도</v>
      </c>
      <c r="E25" t="str">
        <f t="shared" si="0"/>
        <v/>
      </c>
      <c r="F25" t="s">
        <v>479</v>
      </c>
      <c r="G25">
        <v>3</v>
      </c>
      <c r="H25">
        <v>6</v>
      </c>
      <c r="I25">
        <v>0</v>
      </c>
      <c r="J25">
        <v>15</v>
      </c>
      <c r="K25">
        <v>0</v>
      </c>
      <c r="L25">
        <v>0</v>
      </c>
      <c r="M25">
        <v>0</v>
      </c>
      <c r="N25">
        <v>0</v>
      </c>
      <c r="O25">
        <v>0</v>
      </c>
      <c r="P25">
        <v>0</v>
      </c>
      <c r="Q25">
        <v>18</v>
      </c>
      <c r="R25">
        <v>214</v>
      </c>
      <c r="S25" t="str">
        <f>IFERROR(VLOOKUP(R25,[2]WingLookTable!$A:$B,2,0),"캐릭터없음")</f>
        <v>Wing_GrayStripeSineFullFast</v>
      </c>
      <c r="T25">
        <f ca="1">VLOOKUP(RANDBETWEEN(1,COUNTA(AC:AC)-1),AC:AD,2,0)</f>
        <v>294</v>
      </c>
      <c r="U2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v>
      </c>
      <c r="V25" t="str">
        <f t="shared" si="2"/>
        <v>{"dy":12,"sl":1,"id":"Actor1039m","stats":{"tr":3,"trp":6,"str":0,"dex":15,"int":0,"vit":0,"train":0,"wgGr0":0,"wgGr1":0,"wgGr2":0,"wgGr3":18,"wgLk":214}}</v>
      </c>
      <c r="Z25">
        <v>24</v>
      </c>
      <c r="AA25" t="s">
        <v>347</v>
      </c>
      <c r="AC25">
        <v>24</v>
      </c>
      <c r="AD25">
        <v>181</v>
      </c>
    </row>
    <row r="26" spans="1:30">
      <c r="A26">
        <v>12</v>
      </c>
      <c r="B26">
        <v>2</v>
      </c>
      <c r="C26" t="str">
        <f ca="1">VLOOKUP(RANDBETWEEN(1,COUNTA(Z:Z)-1),Z:AA,2,0)</f>
        <v>Actor0113m</v>
      </c>
      <c r="D26" t="str">
        <f>IF(ISBLANK(F26),"",
IFERROR(VLOOKUP(F26,[2]ActorTable!$A:$H,MATCH("이름참고",[2]ActorTable!$1:$1,0),0),"캐릭터없음"))</f>
        <v>솔</v>
      </c>
      <c r="E26" t="str">
        <f t="shared" si="0"/>
        <v/>
      </c>
      <c r="F26" t="s">
        <v>478</v>
      </c>
      <c r="G26">
        <v>3</v>
      </c>
      <c r="H26">
        <v>6</v>
      </c>
      <c r="I26">
        <v>0</v>
      </c>
      <c r="J26">
        <v>0</v>
      </c>
      <c r="K26">
        <v>15</v>
      </c>
      <c r="L26">
        <v>0</v>
      </c>
      <c r="M26">
        <v>0</v>
      </c>
      <c r="N26">
        <v>0</v>
      </c>
      <c r="O26">
        <v>0</v>
      </c>
      <c r="P26">
        <v>0</v>
      </c>
      <c r="Q26">
        <v>18</v>
      </c>
      <c r="R26">
        <v>321</v>
      </c>
      <c r="S26" t="str">
        <f>IFERROR(VLOOKUP(R26,[2]WingLookTable!$A:$B,2,0),"캐릭터없음")</f>
        <v>Wing_DustMultiOtherOtherOtherSlow</v>
      </c>
      <c r="T26">
        <f ca="1">VLOOKUP(RANDBETWEEN(1,COUNTA(AC:AC)-1),AC:AD,2,0)</f>
        <v>294</v>
      </c>
      <c r="U2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v>
      </c>
      <c r="V26" t="str">
        <f t="shared" si="2"/>
        <v>{"dy":12,"sl":2,"id":"Actor2015m","stats":{"tr":3,"trp":6,"str":0,"dex":0,"int":15,"vit":0,"train":0,"wgGr0":0,"wgGr1":0,"wgGr2":0,"wgGr3":18,"wgLk":321}}</v>
      </c>
      <c r="Z26">
        <v>25</v>
      </c>
      <c r="AA26" t="s">
        <v>348</v>
      </c>
      <c r="AC26">
        <v>25</v>
      </c>
      <c r="AD26">
        <v>184</v>
      </c>
    </row>
    <row r="27" spans="1:30">
      <c r="A27">
        <v>13</v>
      </c>
      <c r="B27">
        <v>1</v>
      </c>
      <c r="C27" t="str">
        <f ca="1">VLOOKUP(RANDBETWEEN(1,COUNTA(Z:Z)-1),Z:AA,2,0)</f>
        <v>Actor2120m</v>
      </c>
      <c r="D27" t="str">
        <f>IF(ISBLANK(F27),"",
IFERROR(VLOOKUP(F27,[2]ActorTable!$A:$H,MATCH("이름참고",[2]ActorTable!$1:$1,0),0),"캐릭터없음"))</f>
        <v>프로토27</v>
      </c>
      <c r="E27" t="str">
        <f t="shared" si="0"/>
        <v/>
      </c>
      <c r="F27" t="s">
        <v>361</v>
      </c>
      <c r="G27">
        <v>3</v>
      </c>
      <c r="H27">
        <v>6</v>
      </c>
      <c r="I27">
        <v>0</v>
      </c>
      <c r="J27">
        <v>15</v>
      </c>
      <c r="K27">
        <v>0</v>
      </c>
      <c r="L27">
        <v>0</v>
      </c>
      <c r="M27">
        <v>0</v>
      </c>
      <c r="N27">
        <v>0</v>
      </c>
      <c r="O27">
        <v>0</v>
      </c>
      <c r="P27">
        <v>0</v>
      </c>
      <c r="Q27">
        <v>18</v>
      </c>
      <c r="R27">
        <v>211</v>
      </c>
      <c r="S27" t="str">
        <f>IFERROR(VLOOKUP(R27,[2]WingLookTable!$A:$B,2,0),"캐릭터없음")</f>
        <v>Wing_FireSinePatternFullSlow</v>
      </c>
      <c r="T27">
        <f ca="1">VLOOKUP(RANDBETWEEN(1,COUNTA(AC:AC)-1),AC:AD,2,0)</f>
        <v>336</v>
      </c>
      <c r="U2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v>
      </c>
      <c r="V27" t="str">
        <f t="shared" si="2"/>
        <v>{"dy":13,"sl":1,"id":"Actor1216m","stats":{"tr":3,"trp":6,"str":0,"dex":15,"int":0,"vit":0,"train":0,"wgGr0":0,"wgGr1":0,"wgGr2":0,"wgGr3":18,"wgLk":211}}</v>
      </c>
      <c r="Z27">
        <v>26</v>
      </c>
      <c r="AA27" t="s">
        <v>349</v>
      </c>
      <c r="AC27">
        <v>26</v>
      </c>
      <c r="AD27">
        <v>187</v>
      </c>
    </row>
    <row r="28" spans="1:30">
      <c r="A28">
        <v>13</v>
      </c>
      <c r="B28">
        <v>2</v>
      </c>
      <c r="C28" t="str">
        <f ca="1">VLOOKUP(RANDBETWEEN(1,COUNTA(Z:Z)-1),Z:AA,2,0)</f>
        <v>Actor1039m</v>
      </c>
      <c r="D28" t="str">
        <f>IF(ISBLANK(F28),"",
IFERROR(VLOOKUP(F28,[2]ActorTable!$A:$H,MATCH("이름참고",[2]ActorTable!$1:$1,0),0),"캐릭터없음"))</f>
        <v>프리스</v>
      </c>
      <c r="E28" t="str">
        <f t="shared" si="0"/>
        <v/>
      </c>
      <c r="F28" t="s">
        <v>383</v>
      </c>
      <c r="G28">
        <v>3</v>
      </c>
      <c r="H28">
        <v>6</v>
      </c>
      <c r="I28">
        <v>0</v>
      </c>
      <c r="J28">
        <v>0</v>
      </c>
      <c r="K28">
        <v>15</v>
      </c>
      <c r="L28">
        <v>0</v>
      </c>
      <c r="M28">
        <v>0</v>
      </c>
      <c r="N28">
        <v>0</v>
      </c>
      <c r="O28">
        <v>0</v>
      </c>
      <c r="P28">
        <v>0</v>
      </c>
      <c r="Q28">
        <v>18</v>
      </c>
      <c r="R28">
        <v>223</v>
      </c>
      <c r="S28" t="str">
        <f>IFERROR(VLOOKUP(R28,[2]WingLookTable!$A:$B,2,0),"캐릭터없음")</f>
        <v>Wing_MultiFullOtherFullFast</v>
      </c>
      <c r="T28">
        <f ca="1">VLOOKUP(RANDBETWEEN(1,COUNTA(AC:AC)-1),AC:AD,2,0)</f>
        <v>284</v>
      </c>
      <c r="U2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v>
      </c>
      <c r="V28" t="str">
        <f t="shared" si="2"/>
        <v>{"dy":13,"sl":2,"id":"Actor0125m","stats":{"tr":3,"trp":6,"str":0,"dex":0,"int":15,"vit":0,"train":0,"wgGr0":0,"wgGr1":0,"wgGr2":0,"wgGr3":18,"wgLk":223}}</v>
      </c>
      <c r="Z28">
        <v>27</v>
      </c>
      <c r="AA28" t="s">
        <v>350</v>
      </c>
      <c r="AC28">
        <v>27</v>
      </c>
      <c r="AD28">
        <v>190</v>
      </c>
    </row>
    <row r="29" spans="1:30">
      <c r="A29">
        <v>14</v>
      </c>
      <c r="B29">
        <v>1</v>
      </c>
      <c r="C29" t="str">
        <f ca="1">VLOOKUP(RANDBETWEEN(1,COUNTA(Z:Z)-1),Z:AA,2,0)</f>
        <v>Actor0125m</v>
      </c>
      <c r="D29" t="str">
        <f>IF(ISBLANK(F29),"",
IFERROR(VLOOKUP(F29,[2]ActorTable!$A:$H,MATCH("이름참고",[2]ActorTable!$1:$1,0),0),"캐릭터없음"))</f>
        <v>클레타</v>
      </c>
      <c r="E29" t="str">
        <f t="shared" si="0"/>
        <v/>
      </c>
      <c r="F29" t="s">
        <v>384</v>
      </c>
      <c r="G29">
        <v>3</v>
      </c>
      <c r="H29">
        <v>6</v>
      </c>
      <c r="I29">
        <v>0</v>
      </c>
      <c r="J29">
        <v>0</v>
      </c>
      <c r="K29">
        <v>15</v>
      </c>
      <c r="L29">
        <v>0</v>
      </c>
      <c r="M29">
        <v>0</v>
      </c>
      <c r="N29">
        <v>0</v>
      </c>
      <c r="O29">
        <v>0</v>
      </c>
      <c r="P29">
        <v>0</v>
      </c>
      <c r="Q29">
        <v>18</v>
      </c>
      <c r="R29">
        <v>101</v>
      </c>
      <c r="S29" t="str">
        <f>IFERROR(VLOOKUP(R29,[2]WingLookTable!$A:$B,2,0),"캐릭터없음")</f>
        <v>Wing_BlackFullSineStripeFast</v>
      </c>
      <c r="T29">
        <f ca="1">VLOOKUP(RANDBETWEEN(1,COUNTA(AC:AC)-1),AC:AD,2,0)</f>
        <v>184</v>
      </c>
      <c r="U2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v>
      </c>
      <c r="V29" t="str">
        <f t="shared" si="2"/>
        <v>{"dy":14,"sl":1,"id":"Actor0240m","stats":{"tr":3,"trp":6,"str":0,"dex":0,"int":15,"vit":0,"train":0,"wgGr0":0,"wgGr1":0,"wgGr2":0,"wgGr3":18,"wgLk":101}}</v>
      </c>
      <c r="Z29">
        <v>28</v>
      </c>
      <c r="AA29" t="s">
        <v>351</v>
      </c>
      <c r="AC29">
        <v>28</v>
      </c>
      <c r="AD29">
        <v>193</v>
      </c>
    </row>
    <row r="30" spans="1:30">
      <c r="A30">
        <v>14</v>
      </c>
      <c r="B30">
        <v>2</v>
      </c>
      <c r="C30" t="str">
        <f ca="1">VLOOKUP(RANDBETWEEN(1,COUNTA(Z:Z)-1),Z:AA,2,0)</f>
        <v>Actor0037m</v>
      </c>
      <c r="D30" t="str">
        <f>IF(ISBLANK(F30),"",
IFERROR(VLOOKUP(F30,[2]ActorTable!$A:$H,MATCH("이름참고",[2]ActorTable!$1:$1,0),0),"캐릭터없음"))</f>
        <v>테이슨</v>
      </c>
      <c r="E30" t="str">
        <f t="shared" si="0"/>
        <v/>
      </c>
      <c r="F30" t="s">
        <v>388</v>
      </c>
      <c r="G30">
        <v>3</v>
      </c>
      <c r="H30">
        <v>6</v>
      </c>
      <c r="I30">
        <v>0</v>
      </c>
      <c r="J30">
        <v>15</v>
      </c>
      <c r="K30">
        <v>0</v>
      </c>
      <c r="L30">
        <v>0</v>
      </c>
      <c r="M30">
        <v>0</v>
      </c>
      <c r="N30">
        <v>0</v>
      </c>
      <c r="O30">
        <v>0</v>
      </c>
      <c r="P30">
        <v>0</v>
      </c>
      <c r="Q30">
        <v>18</v>
      </c>
      <c r="R30">
        <v>125</v>
      </c>
      <c r="S30" t="str">
        <f>IFERROR(VLOOKUP(R30,[2]WingLookTable!$A:$B,2,0),"캐릭터없음")</f>
        <v>Wing_CyanOtherBeeOtherSlow</v>
      </c>
      <c r="T30">
        <f ca="1">VLOOKUP(RANDBETWEEN(1,COUNTA(AC:AC)-1),AC:AD,2,0)</f>
        <v>208</v>
      </c>
      <c r="U3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30" t="str">
        <f t="shared" si="2"/>
        <v>{"dy":14,"sl":2,"id":"Actor1108m","stats":{"tr":3,"trp":6,"str":0,"dex":15,"int":0,"vit":0,"train":0,"wgGr0":0,"wgGr1":0,"wgGr2":0,"wgGr3":18,"wgLk":125}}</v>
      </c>
      <c r="Z30">
        <v>29</v>
      </c>
      <c r="AA30" t="s">
        <v>352</v>
      </c>
      <c r="AC30">
        <v>29</v>
      </c>
      <c r="AD30">
        <v>196</v>
      </c>
    </row>
    <row r="31" spans="1:30">
      <c r="A31">
        <v>15</v>
      </c>
      <c r="B31">
        <v>1</v>
      </c>
      <c r="C31" t="str">
        <f ca="1">VLOOKUP(RANDBETWEEN(1,COUNTA(Z:Z)-1),Z:AA,2,0)</f>
        <v>Actor1005m</v>
      </c>
      <c r="D31" t="str">
        <f>IF(ISBLANK(F31),"",
IFERROR(VLOOKUP(F31,[2]ActorTable!$A:$H,MATCH("이름참고",[2]ActorTable!$1:$1,0),0),"캐릭터없음"))</f>
        <v>닉스</v>
      </c>
      <c r="E31" t="str">
        <f t="shared" si="0"/>
        <v/>
      </c>
      <c r="F31" t="s">
        <v>391</v>
      </c>
      <c r="G31">
        <v>3</v>
      </c>
      <c r="H31">
        <v>6</v>
      </c>
      <c r="I31">
        <v>0</v>
      </c>
      <c r="J31">
        <v>0</v>
      </c>
      <c r="K31">
        <v>15</v>
      </c>
      <c r="L31">
        <v>0</v>
      </c>
      <c r="M31">
        <v>0</v>
      </c>
      <c r="N31">
        <v>0</v>
      </c>
      <c r="O31">
        <v>0</v>
      </c>
      <c r="P31">
        <v>0</v>
      </c>
      <c r="Q31">
        <v>18</v>
      </c>
      <c r="R31">
        <v>372</v>
      </c>
      <c r="S31" t="str">
        <f>IFERROR(VLOOKUP(R31,[2]WingLookTable!$A:$B,2,0),"캐릭터없음")</f>
        <v>Wing_WhiteFullNoiseOtherFast</v>
      </c>
      <c r="T31">
        <f ca="1">VLOOKUP(RANDBETWEEN(1,COUNTA(AC:AC)-1),AC:AD,2,0)</f>
        <v>303</v>
      </c>
      <c r="U3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2"/>
        <v>{"dy":15,"sl":1,"id":"Actor1109m","stats":{"tr":3,"trp":6,"str":0,"dex":0,"int":15,"vit":0,"train":0,"wgGr0":0,"wgGr1":0,"wgGr2":0,"wgGr3":18,"wgLk":372}}</v>
      </c>
      <c r="Z31">
        <v>30</v>
      </c>
      <c r="AA31" t="s">
        <v>353</v>
      </c>
      <c r="AC31">
        <v>30</v>
      </c>
      <c r="AD31">
        <v>199</v>
      </c>
    </row>
    <row r="32" spans="1:30">
      <c r="A32">
        <v>15</v>
      </c>
      <c r="B32">
        <v>2</v>
      </c>
      <c r="C32" t="str">
        <f ca="1">VLOOKUP(RANDBETWEEN(1,COUNTA(Z:Z)-1),Z:AA,2,0)</f>
        <v>Actor0125m</v>
      </c>
      <c r="D32" t="str">
        <f>IF(ISBLANK(F32),"",
IFERROR(VLOOKUP(F32,[2]ActorTable!$A:$H,MATCH("이름참고",[2]ActorTable!$1:$1,0),0),"캐릭터없음"))</f>
        <v>슬로니카</v>
      </c>
      <c r="E32" t="str">
        <f t="shared" si="0"/>
        <v/>
      </c>
      <c r="F32" t="s">
        <v>389</v>
      </c>
      <c r="G32">
        <v>3</v>
      </c>
      <c r="H32">
        <v>6</v>
      </c>
      <c r="I32">
        <v>0</v>
      </c>
      <c r="J32">
        <v>0</v>
      </c>
      <c r="K32">
        <v>15</v>
      </c>
      <c r="L32">
        <v>0</v>
      </c>
      <c r="M32">
        <v>0</v>
      </c>
      <c r="N32">
        <v>0</v>
      </c>
      <c r="O32">
        <v>0</v>
      </c>
      <c r="P32">
        <v>0</v>
      </c>
      <c r="Q32">
        <v>18</v>
      </c>
      <c r="R32">
        <v>366</v>
      </c>
      <c r="S32" t="str">
        <f>IFERROR(VLOOKUP(R32,[2]WingLookTable!$A:$B,2,0),"캐릭터없음")</f>
        <v>Wing_RedNoiseNoiseOtherFast</v>
      </c>
      <c r="T32">
        <f ca="1">VLOOKUP(RANDBETWEEN(1,COUNTA(AC:AC)-1),AC:AD,2,0)</f>
        <v>229</v>
      </c>
      <c r="U3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2"/>
        <v>{"dy":15,"sl":2,"id":"Actor3114m","stats":{"tr":3,"trp":6,"str":0,"dex":0,"int":15,"vit":0,"train":0,"wgGr0":0,"wgGr1":0,"wgGr2":0,"wgGr3":18,"wgLk":366}}</v>
      </c>
      <c r="AC32">
        <v>31</v>
      </c>
      <c r="AD32">
        <v>202</v>
      </c>
    </row>
    <row r="33" spans="1:30">
      <c r="A33">
        <v>16</v>
      </c>
      <c r="B33">
        <v>1</v>
      </c>
      <c r="C33" t="str">
        <f ca="1">VLOOKUP(RANDBETWEEN(1,COUNTA(Z:Z)-1),Z:AA,2,0)</f>
        <v>Actor0104m</v>
      </c>
      <c r="D33" t="str">
        <f>IF(ISBLANK(F33),"",
IFERROR(VLOOKUP(F33,[2]ActorTable!$A:$H,MATCH("이름참고",[2]ActorTable!$1:$1,0),0),"캐릭터없음"))</f>
        <v>간파울</v>
      </c>
      <c r="E33" t="str">
        <f t="shared" si="0"/>
        <v/>
      </c>
      <c r="F33" t="s">
        <v>387</v>
      </c>
      <c r="G33">
        <v>3</v>
      </c>
      <c r="H33">
        <v>6</v>
      </c>
      <c r="I33">
        <v>0</v>
      </c>
      <c r="J33">
        <v>15</v>
      </c>
      <c r="K33">
        <v>0</v>
      </c>
      <c r="L33">
        <v>0</v>
      </c>
      <c r="M33">
        <v>0</v>
      </c>
      <c r="N33">
        <v>0</v>
      </c>
      <c r="O33">
        <v>0</v>
      </c>
      <c r="P33">
        <v>0</v>
      </c>
      <c r="Q33">
        <v>18</v>
      </c>
      <c r="R33">
        <v>276</v>
      </c>
      <c r="S33" t="str">
        <f>IFERROR(VLOOKUP(R33,[2]WingLookTable!$A:$B,2,0),"캐릭터없음")</f>
        <v>Wing_WhiteSineNoiseFullFast</v>
      </c>
      <c r="T33">
        <f ca="1">VLOOKUP(RANDBETWEEN(1,COUNTA(AC:AC)-1),AC:AD,2,0)</f>
        <v>175</v>
      </c>
      <c r="U3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2"/>
        <v>{"dy":16,"sl":1,"id":"Actor0201m","stats":{"tr":3,"trp":6,"str":0,"dex":15,"int":0,"vit":0,"train":0,"wgGr0":0,"wgGr1":0,"wgGr2":0,"wgGr3":18,"wgLk":276}}</v>
      </c>
      <c r="AC33">
        <v>32</v>
      </c>
      <c r="AD33">
        <v>205</v>
      </c>
    </row>
    <row r="34" spans="1:30">
      <c r="A34">
        <v>16</v>
      </c>
      <c r="B34">
        <v>2</v>
      </c>
      <c r="C34" t="str">
        <f ca="1">VLOOKUP(RANDBETWEEN(1,COUNTA(Z:Z)-1),Z:AA,2,0)</f>
        <v>Actor1216m</v>
      </c>
      <c r="D34" t="str">
        <f>IF(ISBLANK(F34),"",
IFERROR(VLOOKUP(F34,[2]ActorTable!$A:$H,MATCH("이름참고",[2]ActorTable!$1:$1,0),0),"캐릭터없음"))</f>
        <v>카츄진</v>
      </c>
      <c r="E34" t="str">
        <f t="shared" si="0"/>
        <v/>
      </c>
      <c r="F34" t="s">
        <v>367</v>
      </c>
      <c r="G34">
        <v>3</v>
      </c>
      <c r="H34">
        <v>6</v>
      </c>
      <c r="I34">
        <v>0</v>
      </c>
      <c r="J34">
        <v>0</v>
      </c>
      <c r="K34">
        <v>15</v>
      </c>
      <c r="L34">
        <v>0</v>
      </c>
      <c r="M34">
        <v>0</v>
      </c>
      <c r="N34">
        <v>0</v>
      </c>
      <c r="O34">
        <v>0</v>
      </c>
      <c r="P34">
        <v>0</v>
      </c>
      <c r="Q34">
        <v>18</v>
      </c>
      <c r="R34">
        <v>248</v>
      </c>
      <c r="S34" t="str">
        <f>IFERROR(VLOOKUP(R34,[2]WingLookTable!$A:$B,2,0),"캐릭터없음")</f>
        <v>Wing_RedOtherOtherFullFast</v>
      </c>
      <c r="T34">
        <f ca="1">VLOOKUP(RANDBETWEEN(1,COUNTA(AC:AC)-1),AC:AD,2,0)</f>
        <v>260</v>
      </c>
      <c r="U3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2"/>
        <v>{"dy":16,"sl":2,"id":"Actor3117m","stats":{"tr":3,"trp":6,"str":0,"dex":0,"int":15,"vit":0,"train":0,"wgGr0":0,"wgGr1":0,"wgGr2":0,"wgGr3":18,"wgLk":248}}</v>
      </c>
      <c r="AC34">
        <v>33</v>
      </c>
      <c r="AD34">
        <v>208</v>
      </c>
    </row>
    <row r="35" spans="1:30">
      <c r="A35">
        <v>17</v>
      </c>
      <c r="B35">
        <v>1</v>
      </c>
      <c r="C35" t="str">
        <f ca="1">VLOOKUP(RANDBETWEEN(1,COUNTA(Z:Z)-1),Z:AA,2,0)</f>
        <v>Actor2103m</v>
      </c>
      <c r="D35" t="str">
        <f>IF(ISBLANK(F35),"",
IFERROR(VLOOKUP(F35,[2]ActorTable!$A:$H,MATCH("이름참고",[2]ActorTable!$1:$1,0),0),"캐릭터없음"))</f>
        <v>라무무</v>
      </c>
      <c r="E35" t="str">
        <f t="shared" si="0"/>
        <v/>
      </c>
      <c r="F35" t="s">
        <v>385</v>
      </c>
      <c r="G35">
        <v>3</v>
      </c>
      <c r="H35">
        <v>6</v>
      </c>
      <c r="I35">
        <v>0</v>
      </c>
      <c r="J35">
        <v>15</v>
      </c>
      <c r="K35">
        <v>0</v>
      </c>
      <c r="L35">
        <v>0</v>
      </c>
      <c r="M35">
        <v>0</v>
      </c>
      <c r="N35">
        <v>0</v>
      </c>
      <c r="O35">
        <v>0</v>
      </c>
      <c r="P35">
        <v>0</v>
      </c>
      <c r="Q35">
        <v>18</v>
      </c>
      <c r="R35">
        <v>172</v>
      </c>
      <c r="S35" t="str">
        <f>IFERROR(VLOOKUP(R35,[2]WingLookTable!$A:$B,2,0),"캐릭터없음")</f>
        <v>Wing_DustMultiSineOtherFullSlow</v>
      </c>
      <c r="T35">
        <f ca="1">VLOOKUP(RANDBETWEEN(1,COUNTA(AC:AC)-1),AC:AD,2,0)</f>
        <v>196</v>
      </c>
      <c r="U3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5">"{"""&amp;A$1&amp;""":"&amp;A35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ca="1">VLOOKUP(RANDBETWEEN(1,COUNTA(Z:Z)-1),Z:AA,2,0)</f>
        <v>Actor3231m</v>
      </c>
      <c r="D36" t="str">
        <f>IF(ISBLANK(F36),"",
IFERROR(VLOOKUP(F36,[2]ActorTable!$A:$H,MATCH("이름참고",[2]ActorTable!$1:$1,0),0),"캐릭터없음"))</f>
        <v>원더</v>
      </c>
      <c r="E36" t="str">
        <f t="shared" si="0"/>
        <v/>
      </c>
      <c r="F36" t="s">
        <v>392</v>
      </c>
      <c r="G36">
        <v>3</v>
      </c>
      <c r="H36">
        <v>6</v>
      </c>
      <c r="I36">
        <v>0</v>
      </c>
      <c r="J36">
        <v>0</v>
      </c>
      <c r="K36">
        <v>15</v>
      </c>
      <c r="L36">
        <v>0</v>
      </c>
      <c r="M36">
        <v>0</v>
      </c>
      <c r="N36">
        <v>0</v>
      </c>
      <c r="O36">
        <v>0</v>
      </c>
      <c r="P36">
        <v>0</v>
      </c>
      <c r="Q36">
        <v>18</v>
      </c>
      <c r="R36">
        <v>360</v>
      </c>
      <c r="S36" t="str">
        <f>IFERROR(VLOOKUP(R36,[2]WingLookTable!$A:$B,2,0),"캐릭터없음")</f>
        <v>Wing_MultiFullSineStripeSlow</v>
      </c>
      <c r="T36">
        <f ca="1">VLOOKUP(RANDBETWEEN(1,COUNTA(AC:AC)-1),AC:AD,2,0)</f>
        <v>366</v>
      </c>
      <c r="U3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5"/>
        <v>{"dy":17,"sl":2,"id":"Actor2128m","stats":{"tr":3,"trp":6,"str":0,"dex":0,"int":15,"vit":0,"train":0,"wgGr0":0,"wgGr1":0,"wgGr2":0,"wgGr3":18,"wgLk":360}}</v>
      </c>
      <c r="AC36">
        <v>35</v>
      </c>
      <c r="AD36">
        <v>214</v>
      </c>
    </row>
    <row r="37" spans="1:30">
      <c r="A37">
        <v>18</v>
      </c>
      <c r="B37">
        <v>1</v>
      </c>
      <c r="C37" t="str">
        <f ca="1">VLOOKUP(RANDBETWEEN(1,COUNTA(Z:Z)-1),Z:AA,2,0)</f>
        <v>Actor1141m</v>
      </c>
      <c r="D37" t="str">
        <f>IF(ISBLANK(F37),"",
IFERROR(VLOOKUP(F37,[2]ActorTable!$A:$H,MATCH("이름참고",[2]ActorTable!$1:$1,0),0),"캐릭터없음"))</f>
        <v>니엘</v>
      </c>
      <c r="E37" t="str">
        <f t="shared" si="0"/>
        <v/>
      </c>
      <c r="F37" t="s">
        <v>386</v>
      </c>
      <c r="G37">
        <v>3</v>
      </c>
      <c r="H37">
        <v>6</v>
      </c>
      <c r="I37">
        <v>0</v>
      </c>
      <c r="J37">
        <v>15</v>
      </c>
      <c r="K37">
        <v>0</v>
      </c>
      <c r="L37">
        <v>0</v>
      </c>
      <c r="M37">
        <v>0</v>
      </c>
      <c r="N37">
        <v>0</v>
      </c>
      <c r="O37">
        <v>0</v>
      </c>
      <c r="P37">
        <v>0</v>
      </c>
      <c r="Q37">
        <v>18</v>
      </c>
      <c r="R37">
        <v>163</v>
      </c>
      <c r="S37" t="str">
        <f>IFERROR(VLOOKUP(R37,[2]WingLookTable!$A:$B,2,0),"캐릭터없음")</f>
        <v>Wing_DustGreenSineOtherFullFast</v>
      </c>
      <c r="T37">
        <f ca="1">VLOOKUP(RANDBETWEEN(1,COUNTA(AC:AC)-1),AC:AD,2,0)</f>
        <v>312</v>
      </c>
      <c r="U3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5"/>
        <v>{"dy":18,"sl":1,"id":"Actor2238m","stats":{"tr":3,"trp":6,"str":0,"dex":15,"int":0,"vit":0,"train":0,"wgGr0":0,"wgGr1":0,"wgGr2":0,"wgGr3":18,"wgLk":163}}</v>
      </c>
      <c r="AC37">
        <v>36</v>
      </c>
      <c r="AD37">
        <v>217</v>
      </c>
    </row>
    <row r="38" spans="1:30">
      <c r="A38">
        <v>18</v>
      </c>
      <c r="B38">
        <v>2</v>
      </c>
      <c r="C38" t="str">
        <f ca="1">VLOOKUP(RANDBETWEEN(1,COUNTA(Z:Z)-1),Z:AA,2,0)</f>
        <v>Actor0125m</v>
      </c>
      <c r="D38" t="str">
        <f>IF(ISBLANK(F38),"",
IFERROR(VLOOKUP(F38,[2]ActorTable!$A:$H,MATCH("이름참고",[2]ActorTable!$1:$1,0),0),"캐릭터없음"))</f>
        <v>오비우스</v>
      </c>
      <c r="E38" t="str">
        <f>IF(AND(B38=1,NOT(ISBLANK(F38))),
IF(F38=F40,"같음",""),"")</f>
        <v/>
      </c>
      <c r="F38" t="s">
        <v>362</v>
      </c>
      <c r="G38">
        <v>3</v>
      </c>
      <c r="H38">
        <v>6</v>
      </c>
      <c r="I38">
        <v>0</v>
      </c>
      <c r="J38">
        <v>0</v>
      </c>
      <c r="K38">
        <v>15</v>
      </c>
      <c r="L38">
        <v>0</v>
      </c>
      <c r="M38">
        <v>0</v>
      </c>
      <c r="N38">
        <v>0</v>
      </c>
      <c r="O38">
        <v>0</v>
      </c>
      <c r="P38">
        <v>0</v>
      </c>
      <c r="Q38">
        <v>18</v>
      </c>
      <c r="R38">
        <v>272</v>
      </c>
      <c r="S38" t="str">
        <f>IFERROR(VLOOKUP(R38,[2]WingLookTable!$A:$B,2,0),"캐릭터없음")</f>
        <v>Wing_WhiteNoiseOtherFullFast</v>
      </c>
      <c r="T38">
        <f ca="1">VLOOKUP(RANDBETWEEN(1,COUNTA(AC:AC)-1),AC:AD,2,0)</f>
        <v>291</v>
      </c>
      <c r="U3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5"/>
        <v>{"dy":18,"sl":2,"id":"Actor1141m","stats":{"tr":3,"trp":6,"str":0,"dex":0,"int":15,"vit":0,"train":0,"wgGr0":0,"wgGr1":0,"wgGr2":0,"wgGr3":18,"wgLk":272}}</v>
      </c>
      <c r="AC38">
        <v>37</v>
      </c>
      <c r="AD38">
        <v>220</v>
      </c>
    </row>
    <row r="39" spans="1:30">
      <c r="A39">
        <v>18</v>
      </c>
      <c r="B39">
        <v>3</v>
      </c>
      <c r="C39" t="str">
        <f ca="1">VLOOKUP(RANDBETWEEN(1,COUNTA(Z:Z)-1),Z:AA,2,0)</f>
        <v>Actor1039m</v>
      </c>
      <c r="D39" t="str">
        <f>IF(ISBLANK(F39),"",
IFERROR(VLOOKUP(F39,[2]ActorTable!$A:$H,MATCH("이름참고",[2]ActorTable!$1:$1,0),0),"캐릭터없음"))</f>
        <v>젤리아</v>
      </c>
      <c r="E39" t="str">
        <f>IF(AND(B39=1,NOT(ISBLANK(F39))),
IF(F39=F41,"같음",""),"")</f>
        <v/>
      </c>
      <c r="F39" t="s">
        <v>390</v>
      </c>
      <c r="G39">
        <v>3</v>
      </c>
      <c r="H39">
        <v>6</v>
      </c>
      <c r="I39">
        <v>0</v>
      </c>
      <c r="J39">
        <v>15</v>
      </c>
      <c r="K39">
        <v>0</v>
      </c>
      <c r="L39">
        <v>0</v>
      </c>
      <c r="M39">
        <v>0</v>
      </c>
      <c r="N39">
        <v>0</v>
      </c>
      <c r="O39">
        <v>0</v>
      </c>
      <c r="P39">
        <v>0</v>
      </c>
      <c r="Q39">
        <v>18</v>
      </c>
      <c r="R39">
        <v>178</v>
      </c>
      <c r="S39" t="str">
        <f>IFERROR(VLOOKUP(R39,[2]WingLookTable!$A:$B,2,0),"캐릭터없음")</f>
        <v>Wing_DustMultiSineSineFullFast</v>
      </c>
      <c r="T39">
        <f ca="1">VLOOKUP(RANDBETWEEN(1,COUNTA(AC:AC)-1),AC:AD,2,0)</f>
        <v>157</v>
      </c>
      <c r="U39" t="str">
        <f t="shared" ref="U39" ca="1" si="6">IF(ROW()=2,V39,OFFSET(U39,-1,0)&amp;IF(LEN(V39)=0,"",","&amp;V39))</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5"/>
        <v>{"dy":18,"sl":3,"id":"Actor1005m","stats":{"tr":3,"trp":6,"str":0,"dex":15,"int":0,"vit":0,"train":0,"wgGr0":0,"wgGr1":0,"wgGr2":0,"wgGr3":18,"wgLk":178}}</v>
      </c>
      <c r="AC39">
        <v>38</v>
      </c>
      <c r="AD39">
        <v>223</v>
      </c>
    </row>
    <row r="40" spans="1:30">
      <c r="A40">
        <v>19</v>
      </c>
      <c r="B40">
        <v>1</v>
      </c>
      <c r="C40" t="str">
        <f ca="1">VLOOKUP(RANDBETWEEN(1,COUNTA(Z:Z)-1),Z:AA,2,0)</f>
        <v>Actor3019m</v>
      </c>
      <c r="D40" t="str">
        <f>IF(ISBLANK(F40),"",
IFERROR(VLOOKUP(F40,[2]ActorTable!$A:$H,MATCH("이름참고",[2]ActorTable!$1:$1,0),0),"캐릭터없음"))</f>
        <v>카츄진</v>
      </c>
      <c r="E40" t="str">
        <f t="shared" ref="E40:E65" si="7">IF(AND(B40=1,NOT(ISBLANK(F40))),
IF(F40=F41,"같음",""),"")</f>
        <v/>
      </c>
      <c r="F40" t="s">
        <v>338</v>
      </c>
      <c r="G40">
        <v>3</v>
      </c>
      <c r="H40">
        <v>6</v>
      </c>
      <c r="I40">
        <v>0</v>
      </c>
      <c r="J40">
        <v>15</v>
      </c>
      <c r="K40">
        <v>0</v>
      </c>
      <c r="L40">
        <v>0</v>
      </c>
      <c r="M40">
        <v>0</v>
      </c>
      <c r="N40">
        <v>0</v>
      </c>
      <c r="O40">
        <v>0</v>
      </c>
      <c r="P40">
        <v>0</v>
      </c>
      <c r="Q40">
        <v>18</v>
      </c>
      <c r="R40">
        <v>321</v>
      </c>
      <c r="S40" t="str">
        <f>IFERROR(VLOOKUP(R40,[2]WingLookTable!$A:$B,2,0),"캐릭터없음")</f>
        <v>Wing_DustMultiOtherOtherOtherSlow</v>
      </c>
      <c r="T40">
        <f ca="1">VLOOKUP(RANDBETWEEN(1,COUNTA(AC:AC)-1),AC:AD,2,0)</f>
        <v>211</v>
      </c>
      <c r="U4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5"/>
        <v>{"dy":19,"sl":1,"id":"Actor3117m","stats":{"tr":3,"trp":6,"str":0,"dex":15,"int":0,"vit":0,"train":0,"wgGr0":0,"wgGr1":0,"wgGr2":0,"wgGr3":18,"wgLk":321}}</v>
      </c>
      <c r="AC40">
        <v>39</v>
      </c>
      <c r="AD40">
        <v>226</v>
      </c>
    </row>
    <row r="41" spans="1:30">
      <c r="A41">
        <v>19</v>
      </c>
      <c r="B41">
        <v>2</v>
      </c>
      <c r="C41" t="str">
        <f ca="1">VLOOKUP(RANDBETWEEN(1,COUNTA(Z:Z)-1),Z:AA,2,0)</f>
        <v>Actor1002m</v>
      </c>
      <c r="D41" t="str">
        <f>IF(ISBLANK(F41),"",
IFERROR(VLOOKUP(F41,[2]ActorTable!$A:$H,MATCH("이름참고",[2]ActorTable!$1:$1,0),0),"캐릭터없음"))</f>
        <v>베이</v>
      </c>
      <c r="E41" t="str">
        <f t="shared" si="7"/>
        <v/>
      </c>
      <c r="F41" t="s">
        <v>327</v>
      </c>
      <c r="G41">
        <v>3</v>
      </c>
      <c r="H41">
        <v>6</v>
      </c>
      <c r="I41">
        <v>0</v>
      </c>
      <c r="J41">
        <v>0</v>
      </c>
      <c r="K41">
        <v>15</v>
      </c>
      <c r="L41">
        <v>0</v>
      </c>
      <c r="M41">
        <v>0</v>
      </c>
      <c r="N41">
        <v>0</v>
      </c>
      <c r="O41">
        <v>0</v>
      </c>
      <c r="P41">
        <v>0</v>
      </c>
      <c r="Q41">
        <v>18</v>
      </c>
      <c r="R41">
        <v>175</v>
      </c>
      <c r="S41" t="str">
        <f>IFERROR(VLOOKUP(R41,[2]WingLookTable!$A:$B,2,0),"캐릭터없음")</f>
        <v>Wing_DustMultiSineOtherFullSlow2</v>
      </c>
      <c r="T41">
        <f ca="1">VLOOKUP(RANDBETWEEN(1,COUNTA(AC:AC)-1),AC:AD,2,0)</f>
        <v>220</v>
      </c>
      <c r="U4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5"/>
        <v>{"dy":19,"sl":2,"id":"Actor0104m","stats":{"tr":3,"trp":6,"str":0,"dex":0,"int":15,"vit":0,"train":0,"wgGr0":0,"wgGr1":0,"wgGr2":0,"wgGr3":18,"wgLk":175}}</v>
      </c>
      <c r="AC41">
        <v>40</v>
      </c>
      <c r="AD41">
        <v>229</v>
      </c>
    </row>
    <row r="42" spans="1:30">
      <c r="A42">
        <v>20</v>
      </c>
      <c r="B42">
        <v>1</v>
      </c>
      <c r="C42" t="str">
        <f ca="1">VLOOKUP(RANDBETWEEN(1,COUNTA(Z:Z)-1),Z:AA,2,0)</f>
        <v>Actor0030m</v>
      </c>
      <c r="D42" t="str">
        <f>IF(ISBLANK(F42),"",
IFERROR(VLOOKUP(F42,[2]ActorTable!$A:$H,MATCH("이름참고",[2]ActorTable!$1:$1,0),0),"캐릭터없음"))</f>
        <v>프로토27</v>
      </c>
      <c r="E42" t="str">
        <f t="shared" si="7"/>
        <v/>
      </c>
      <c r="F42" t="s">
        <v>394</v>
      </c>
      <c r="G42">
        <v>3</v>
      </c>
      <c r="H42">
        <v>6</v>
      </c>
      <c r="I42">
        <v>0</v>
      </c>
      <c r="J42">
        <v>15</v>
      </c>
      <c r="K42">
        <v>0</v>
      </c>
      <c r="L42">
        <v>0</v>
      </c>
      <c r="M42">
        <v>0</v>
      </c>
      <c r="N42">
        <v>0</v>
      </c>
      <c r="O42">
        <v>0</v>
      </c>
      <c r="P42">
        <v>0</v>
      </c>
      <c r="Q42">
        <v>18</v>
      </c>
      <c r="R42">
        <v>248</v>
      </c>
      <c r="S42" t="str">
        <f>IFERROR(VLOOKUP(R42,[2]WingLookTable!$A:$B,2,0),"캐릭터없음")</f>
        <v>Wing_RedOtherOtherFullFast</v>
      </c>
      <c r="T42">
        <f ca="1">VLOOKUP(RANDBETWEEN(1,COUNTA(AC:AC)-1),AC:AD,2,0)</f>
        <v>214</v>
      </c>
      <c r="U4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5"/>
        <v>{"dy":20,"sl":1,"id":"Actor1216m","stats":{"tr":3,"trp":6,"str":0,"dex":15,"int":0,"vit":0,"train":0,"wgGr0":0,"wgGr1":0,"wgGr2":0,"wgGr3":18,"wgLk":248}}</v>
      </c>
      <c r="AC42">
        <v>41</v>
      </c>
      <c r="AD42">
        <v>232</v>
      </c>
    </row>
    <row r="43" spans="1:30">
      <c r="A43">
        <v>20</v>
      </c>
      <c r="B43">
        <v>2</v>
      </c>
      <c r="C43" t="str">
        <f ca="1">VLOOKUP(RANDBETWEEN(1,COUNTA(Z:Z)-1),Z:AA,2,0)</f>
        <v>Actor2238m</v>
      </c>
      <c r="D43" t="str">
        <f>IF(ISBLANK(F43),"",
IFERROR(VLOOKUP(F43,[2]ActorTable!$A:$H,MATCH("이름참고",[2]ActorTable!$1:$1,0),0),"캐릭터없음"))</f>
        <v>솔</v>
      </c>
      <c r="E43" t="str">
        <f t="shared" si="7"/>
        <v/>
      </c>
      <c r="F43" t="s">
        <v>395</v>
      </c>
      <c r="G43">
        <v>3</v>
      </c>
      <c r="H43">
        <v>6</v>
      </c>
      <c r="I43">
        <v>0</v>
      </c>
      <c r="J43">
        <v>0</v>
      </c>
      <c r="K43">
        <v>15</v>
      </c>
      <c r="L43">
        <v>0</v>
      </c>
      <c r="M43">
        <v>0</v>
      </c>
      <c r="N43">
        <v>0</v>
      </c>
      <c r="O43">
        <v>0</v>
      </c>
      <c r="P43">
        <v>0</v>
      </c>
      <c r="Q43">
        <v>18</v>
      </c>
      <c r="R43">
        <v>217</v>
      </c>
      <c r="S43" t="str">
        <f>IFERROR(VLOOKUP(R43,[2]WingLookTable!$A:$B,2,0),"캐릭터없음")</f>
        <v>Wing_GreenOtherSineFullFast</v>
      </c>
      <c r="T43">
        <f ca="1">VLOOKUP(RANDBETWEEN(1,COUNTA(AC:AC)-1),AC:AD,2,0)</f>
        <v>268</v>
      </c>
      <c r="U4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5"/>
        <v>{"dy":20,"sl":2,"id":"Actor2015m","stats":{"tr":3,"trp":6,"str":0,"dex":0,"int":15,"vit":0,"train":0,"wgGr0":0,"wgGr1":0,"wgGr2":0,"wgGr3":18,"wgLk":217}}</v>
      </c>
      <c r="AC43">
        <v>42</v>
      </c>
      <c r="AD43">
        <v>236</v>
      </c>
    </row>
    <row r="44" spans="1:30">
      <c r="A44">
        <v>21</v>
      </c>
      <c r="B44">
        <v>1</v>
      </c>
      <c r="C44" t="str">
        <f ca="1">VLOOKUP(RANDBETWEEN(1,COUNTA(Z:Z)-1),Z:AA,2,0)</f>
        <v>Actor1005m</v>
      </c>
      <c r="D44" t="str">
        <f>IF(ISBLANK(F44),"",
IFERROR(VLOOKUP(F44,[2]ActorTable!$A:$H,MATCH("이름참고",[2]ActorTable!$1:$1,0),0),"캐릭터없음"))</f>
        <v>슬로니카</v>
      </c>
      <c r="E44" t="str">
        <f t="shared" si="7"/>
        <v/>
      </c>
      <c r="F44" t="s">
        <v>393</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ca="1">VLOOKUP(RANDBETWEEN(1,COUNTA(AC:AC)-1),AC:AD,2,0)</f>
        <v>187</v>
      </c>
      <c r="U4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5"/>
        <v>{"dy":21,"sl":1,"id":"Actor3114m","stats":{"tr":3,"trp":6,"str":0,"dex":0,"int":15,"vit":0,"train":0,"wgGr0":0,"wgGr1":0,"wgGr2":0,"wgGr3":18,"wgLk":157}}</v>
      </c>
      <c r="AC44">
        <v>43</v>
      </c>
      <c r="AD44">
        <v>240</v>
      </c>
    </row>
    <row r="45" spans="1:30">
      <c r="A45">
        <v>21</v>
      </c>
      <c r="B45">
        <v>2</v>
      </c>
      <c r="C45" t="str">
        <f ca="1">VLOOKUP(RANDBETWEEN(1,COUNTA(Z:Z)-1),Z:AA,2,0)</f>
        <v>Actor3114m</v>
      </c>
      <c r="D45" t="str">
        <f>IF(ISBLANK(F45),"",
IFERROR(VLOOKUP(F45,[2]ActorTable!$A:$H,MATCH("이름참고",[2]ActorTable!$1:$1,0),0),"캐릭터없음"))</f>
        <v>헤르윈</v>
      </c>
      <c r="E45" t="str">
        <f t="shared" si="7"/>
        <v/>
      </c>
      <c r="F45" t="s">
        <v>396</v>
      </c>
      <c r="G45">
        <v>3</v>
      </c>
      <c r="H45">
        <v>6</v>
      </c>
      <c r="I45">
        <v>0</v>
      </c>
      <c r="J45">
        <v>0</v>
      </c>
      <c r="K45">
        <v>15</v>
      </c>
      <c r="L45">
        <v>0</v>
      </c>
      <c r="M45">
        <v>0</v>
      </c>
      <c r="N45">
        <v>0</v>
      </c>
      <c r="O45">
        <v>0</v>
      </c>
      <c r="P45">
        <v>0</v>
      </c>
      <c r="Q45">
        <v>18</v>
      </c>
      <c r="R45">
        <v>151</v>
      </c>
      <c r="S45" t="str">
        <f>IFERROR(VLOOKUP(R45,[2]WingLookTable!$A:$B,2,0),"캐릭터없음")</f>
        <v>Wing_DustCyanSineOtherFullFast</v>
      </c>
      <c r="T45">
        <f ca="1">VLOOKUP(RANDBETWEEN(1,COUNTA(AC:AC)-1),AC:AD,2,0)</f>
        <v>248</v>
      </c>
      <c r="U4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5"/>
        <v>{"dy":21,"sl":2,"id":"Actor0007m","stats":{"tr":3,"trp":6,"str":0,"dex":0,"int":15,"vit":0,"train":0,"wgGr0":0,"wgGr1":0,"wgGr2":0,"wgGr3":18,"wgLk":151}}</v>
      </c>
      <c r="AC45">
        <v>44</v>
      </c>
      <c r="AD45">
        <v>244</v>
      </c>
    </row>
    <row r="46" spans="1:30">
      <c r="A46">
        <v>22</v>
      </c>
      <c r="B46">
        <v>1</v>
      </c>
      <c r="C46" t="str">
        <f ca="1">VLOOKUP(RANDBETWEEN(1,COUNTA(Z:Z)-1),Z:AA,2,0)</f>
        <v>Actor2238m</v>
      </c>
      <c r="D46" t="str">
        <f>IF(ISBLANK(F46),"",
IFERROR(VLOOKUP(F46,[2]ActorTable!$A:$H,MATCH("이름참고",[2]ActorTable!$1:$1,0),0),"캐릭터없음"))</f>
        <v>라무무</v>
      </c>
      <c r="E46" t="str">
        <f t="shared" si="7"/>
        <v/>
      </c>
      <c r="F46" t="s">
        <v>397</v>
      </c>
      <c r="G46">
        <v>3</v>
      </c>
      <c r="H46">
        <v>6</v>
      </c>
      <c r="I46">
        <v>0</v>
      </c>
      <c r="J46">
        <v>10</v>
      </c>
      <c r="K46">
        <v>5</v>
      </c>
      <c r="L46">
        <v>0</v>
      </c>
      <c r="M46">
        <v>0</v>
      </c>
      <c r="N46">
        <v>0</v>
      </c>
      <c r="O46">
        <v>0</v>
      </c>
      <c r="P46">
        <v>0</v>
      </c>
      <c r="Q46">
        <v>18</v>
      </c>
      <c r="R46">
        <v>175</v>
      </c>
      <c r="S46" t="str">
        <f>IFERROR(VLOOKUP(R46,[2]WingLookTable!$A:$B,2,0),"캐릭터없음")</f>
        <v>Wing_DustMultiSineOtherFullSlow2</v>
      </c>
      <c r="T46">
        <f ca="1">VLOOKUP(RANDBETWEEN(1,COUNTA(AC:AC)-1),AC:AD,2,0)</f>
        <v>352</v>
      </c>
      <c r="U4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5"/>
        <v>{"dy":22,"sl":1,"id":"Actor3231m","stats":{"tr":3,"trp":6,"str":0,"dex":10,"int":5,"vit":0,"train":0,"wgGr0":0,"wgGr1":0,"wgGr2":0,"wgGr3":18,"wgLk":175}}</v>
      </c>
      <c r="AC46">
        <v>45</v>
      </c>
      <c r="AD46">
        <v>248</v>
      </c>
    </row>
    <row r="47" spans="1:30">
      <c r="A47">
        <v>22</v>
      </c>
      <c r="B47">
        <v>2</v>
      </c>
      <c r="C47" t="str">
        <f ca="1">VLOOKUP(RANDBETWEEN(1,COUNTA(Z:Z)-1),Z:AA,2,0)</f>
        <v>Actor1109m</v>
      </c>
      <c r="D47" t="str">
        <f>IF(ISBLANK(F47),"",
IFERROR(VLOOKUP(F47,[2]ActorTable!$A:$H,MATCH("이름참고",[2]ActorTable!$1:$1,0),0),"캐릭터없음"))</f>
        <v>프리스</v>
      </c>
      <c r="E47" t="str">
        <f t="shared" si="7"/>
        <v/>
      </c>
      <c r="F47" t="s">
        <v>398</v>
      </c>
      <c r="G47">
        <v>3</v>
      </c>
      <c r="H47">
        <v>6</v>
      </c>
      <c r="I47">
        <v>0</v>
      </c>
      <c r="J47">
        <v>0</v>
      </c>
      <c r="K47">
        <v>15</v>
      </c>
      <c r="L47">
        <v>0</v>
      </c>
      <c r="M47">
        <v>0</v>
      </c>
      <c r="N47">
        <v>0</v>
      </c>
      <c r="O47">
        <v>0</v>
      </c>
      <c r="P47">
        <v>0</v>
      </c>
      <c r="Q47">
        <v>18</v>
      </c>
      <c r="R47">
        <v>268</v>
      </c>
      <c r="S47" t="str">
        <f>IFERROR(VLOOKUP(R47,[2]WingLookTable!$A:$B,2,0),"캐릭터없음")</f>
        <v>Wing_SkySineSineFullSlow</v>
      </c>
      <c r="T47">
        <f ca="1">VLOOKUP(RANDBETWEEN(1,COUNTA(AC:AC)-1),AC:AD,2,0)</f>
        <v>236</v>
      </c>
      <c r="U4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5"/>
        <v>{"dy":22,"sl":2,"id":"Actor0125m","stats":{"tr":3,"trp":6,"str":0,"dex":0,"int":15,"vit":0,"train":0,"wgGr0":0,"wgGr1":0,"wgGr2":0,"wgGr3":18,"wgLk":268}}</v>
      </c>
      <c r="AC47">
        <v>46</v>
      </c>
      <c r="AD47">
        <v>252</v>
      </c>
    </row>
    <row r="48" spans="1:30">
      <c r="A48">
        <v>23</v>
      </c>
      <c r="B48">
        <v>1</v>
      </c>
      <c r="C48" t="str">
        <f ca="1">VLOOKUP(RANDBETWEEN(1,COUNTA(Z:Z)-1),Z:AA,2,0)</f>
        <v>Actor0201m</v>
      </c>
      <c r="D48" t="str">
        <f>IF(ISBLANK(F48),"",
IFERROR(VLOOKUP(F48,[2]ActorTable!$A:$H,MATCH("이름참고",[2]ActorTable!$1:$1,0),0),"캐릭터없음"))</f>
        <v>니엘</v>
      </c>
      <c r="E48" t="str">
        <f t="shared" si="7"/>
        <v/>
      </c>
      <c r="F48" t="s">
        <v>399</v>
      </c>
      <c r="G48">
        <v>3</v>
      </c>
      <c r="H48">
        <v>6</v>
      </c>
      <c r="I48">
        <v>0</v>
      </c>
      <c r="J48">
        <v>15</v>
      </c>
      <c r="K48">
        <v>0</v>
      </c>
      <c r="L48">
        <v>0</v>
      </c>
      <c r="M48">
        <v>0</v>
      </c>
      <c r="N48">
        <v>0</v>
      </c>
      <c r="O48">
        <v>0</v>
      </c>
      <c r="P48">
        <v>0</v>
      </c>
      <c r="Q48">
        <v>18</v>
      </c>
      <c r="R48">
        <v>229</v>
      </c>
      <c r="S48" t="str">
        <f>IFERROR(VLOOKUP(R48,[2]WingLookTable!$A:$B,2,0),"캐릭터없음")</f>
        <v>Wing_MultiOtherOtherOtherFast</v>
      </c>
      <c r="T48">
        <f ca="1">VLOOKUP(RANDBETWEEN(1,COUNTA(AC:AC)-1),AC:AD,2,0)</f>
        <v>101</v>
      </c>
      <c r="U4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5"/>
        <v>{"dy":23,"sl":1,"id":"Actor2238m","stats":{"tr":3,"trp":6,"str":0,"dex":15,"int":0,"vit":0,"train":0,"wgGr0":0,"wgGr1":0,"wgGr2":0,"wgGr3":18,"wgLk":229}}</v>
      </c>
      <c r="AC48">
        <v>47</v>
      </c>
      <c r="AD48">
        <v>256</v>
      </c>
    </row>
    <row r="49" spans="1:30">
      <c r="A49">
        <v>23</v>
      </c>
      <c r="B49">
        <v>2</v>
      </c>
      <c r="C49" t="str">
        <f ca="1">VLOOKUP(RANDBETWEEN(1,COUNTA(Z:Z)-1),Z:AA,2,0)</f>
        <v>Actor1039m</v>
      </c>
      <c r="D49" t="str">
        <f>IF(ISBLANK(F49),"",
IFERROR(VLOOKUP(F49,[2]ActorTable!$A:$H,MATCH("이름참고",[2]ActorTable!$1:$1,0),0),"캐릭터없음"))</f>
        <v>케이저</v>
      </c>
      <c r="E49" t="str">
        <f t="shared" si="7"/>
        <v/>
      </c>
      <c r="F49" t="s">
        <v>405</v>
      </c>
      <c r="G49">
        <v>3</v>
      </c>
      <c r="H49">
        <v>6</v>
      </c>
      <c r="I49">
        <v>0</v>
      </c>
      <c r="J49">
        <v>0</v>
      </c>
      <c r="K49">
        <v>15</v>
      </c>
      <c r="L49">
        <v>0</v>
      </c>
      <c r="M49">
        <v>0</v>
      </c>
      <c r="N49">
        <v>0</v>
      </c>
      <c r="O49">
        <v>0</v>
      </c>
      <c r="P49">
        <v>0</v>
      </c>
      <c r="Q49">
        <v>18</v>
      </c>
      <c r="R49">
        <v>202</v>
      </c>
      <c r="S49" t="str">
        <f>IFERROR(VLOOKUP(R49,[2]WingLookTable!$A:$B,2,0),"캐릭터없음")</f>
        <v>Wing_FireOtherSineFullFast</v>
      </c>
      <c r="T49">
        <f ca="1">VLOOKUP(RANDBETWEEN(1,COUNTA(AC:AC)-1),AC:AD,2,0)</f>
        <v>344</v>
      </c>
      <c r="U4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5"/>
        <v>{"dy":23,"sl":2,"id":"Actor0113m","stats":{"tr":3,"trp":6,"str":0,"dex":0,"int":15,"vit":0,"train":0,"wgGr0":0,"wgGr1":0,"wgGr2":0,"wgGr3":18,"wgLk":202}}</v>
      </c>
      <c r="AC49">
        <v>48</v>
      </c>
      <c r="AD49">
        <v>260</v>
      </c>
    </row>
    <row r="50" spans="1:30">
      <c r="A50">
        <v>24</v>
      </c>
      <c r="B50">
        <v>1</v>
      </c>
      <c r="C50" t="str">
        <f ca="1">VLOOKUP(RANDBETWEEN(1,COUNTA(Z:Z)-1),Z:AA,2,0)</f>
        <v>Actor1141m</v>
      </c>
      <c r="D50" t="str">
        <f>IF(ISBLANK(F50),"",
IFERROR(VLOOKUP(F50,[2]ActorTable!$A:$H,MATCH("이름참고",[2]ActorTable!$1:$1,0),0),"캐릭터없음"))</f>
        <v>클레타</v>
      </c>
      <c r="E50" t="str">
        <f t="shared" si="7"/>
        <v/>
      </c>
      <c r="F50" t="s">
        <v>400</v>
      </c>
      <c r="G50">
        <v>3</v>
      </c>
      <c r="H50">
        <v>6</v>
      </c>
      <c r="I50">
        <v>0</v>
      </c>
      <c r="J50">
        <v>5</v>
      </c>
      <c r="K50">
        <v>10</v>
      </c>
      <c r="L50">
        <v>0</v>
      </c>
      <c r="M50">
        <v>0</v>
      </c>
      <c r="N50">
        <v>0</v>
      </c>
      <c r="O50">
        <v>0</v>
      </c>
      <c r="P50">
        <v>0</v>
      </c>
      <c r="Q50">
        <v>18</v>
      </c>
      <c r="R50">
        <v>294</v>
      </c>
      <c r="S50" t="str">
        <f>IFERROR(VLOOKUP(R50,[2]WingLookTable!$A:$B,2,0),"캐릭터없음")</f>
        <v>Wing_BlueOtherFullOtherSlow</v>
      </c>
      <c r="T50">
        <f ca="1">VLOOKUP(RANDBETWEEN(1,COUNTA(AC:AC)-1),AC:AD,2,0)</f>
        <v>315</v>
      </c>
      <c r="U5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5"/>
        <v>{"dy":24,"sl":1,"id":"Actor0240m","stats":{"tr":3,"trp":6,"str":0,"dex":5,"int":10,"vit":0,"train":0,"wgGr0":0,"wgGr1":0,"wgGr2":0,"wgGr3":18,"wgLk":294}}</v>
      </c>
      <c r="AC50">
        <v>49</v>
      </c>
      <c r="AD50">
        <v>264</v>
      </c>
    </row>
    <row r="51" spans="1:30">
      <c r="A51">
        <v>24</v>
      </c>
      <c r="B51">
        <v>2</v>
      </c>
      <c r="C51" t="str">
        <f ca="1">VLOOKUP(RANDBETWEEN(1,COUNTA(Z:Z)-1),Z:AA,2,0)</f>
        <v>Actor0030m</v>
      </c>
      <c r="D51" t="str">
        <f>IF(ISBLANK(F51),"",
IFERROR(VLOOKUP(F51,[2]ActorTable!$A:$H,MATCH("이름참고",[2]ActorTable!$1:$1,0),0),"캐릭터없음"))</f>
        <v>클라크</v>
      </c>
      <c r="E51" t="str">
        <f t="shared" si="7"/>
        <v/>
      </c>
      <c r="F51" t="s">
        <v>404</v>
      </c>
      <c r="G51">
        <v>3</v>
      </c>
      <c r="H51">
        <v>6</v>
      </c>
      <c r="I51">
        <v>0</v>
      </c>
      <c r="J51">
        <v>0</v>
      </c>
      <c r="K51">
        <v>15</v>
      </c>
      <c r="L51">
        <v>0</v>
      </c>
      <c r="M51">
        <v>0</v>
      </c>
      <c r="N51">
        <v>0</v>
      </c>
      <c r="O51">
        <v>0</v>
      </c>
      <c r="P51">
        <v>0</v>
      </c>
      <c r="Q51">
        <v>18</v>
      </c>
      <c r="R51">
        <v>252</v>
      </c>
      <c r="S51" t="str">
        <f>IFERROR(VLOOKUP(R51,[2]WingLookTable!$A:$B,2,0),"캐릭터없음")</f>
        <v>Wing_RedSineFullOtherFast</v>
      </c>
      <c r="T51">
        <f ca="1">VLOOKUP(RANDBETWEEN(1,COUNTA(AC:AC)-1),AC:AD,2,0)</f>
        <v>303</v>
      </c>
      <c r="U5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5"/>
        <v>{"dy":24,"sl":2,"id":"Actor2011m","stats":{"tr":3,"trp":6,"str":0,"dex":0,"int":15,"vit":0,"train":0,"wgGr0":0,"wgGr1":0,"wgGr2":0,"wgGr3":18,"wgLk":252}}</v>
      </c>
      <c r="AC51">
        <v>50</v>
      </c>
      <c r="AD51">
        <v>268</v>
      </c>
    </row>
    <row r="52" spans="1:30">
      <c r="A52">
        <v>25</v>
      </c>
      <c r="B52">
        <v>1</v>
      </c>
      <c r="C52" t="str">
        <f ca="1">VLOOKUP(RANDBETWEEN(1,COUNTA(Z:Z)-1),Z:AA,2,0)</f>
        <v>Actor2238m</v>
      </c>
      <c r="D52" t="str">
        <f>IF(ISBLANK(F52),"",
IFERROR(VLOOKUP(F52,[2]ActorTable!$A:$H,MATCH("이름참고",[2]ActorTable!$1:$1,0),0),"캐릭터없음"))</f>
        <v>프로토27</v>
      </c>
      <c r="E52" t="str">
        <f t="shared" si="7"/>
        <v/>
      </c>
      <c r="F52" t="s">
        <v>394</v>
      </c>
      <c r="G52">
        <v>3</v>
      </c>
      <c r="H52">
        <v>6</v>
      </c>
      <c r="I52">
        <v>15</v>
      </c>
      <c r="J52">
        <v>0</v>
      </c>
      <c r="K52">
        <v>0</v>
      </c>
      <c r="L52">
        <v>0</v>
      </c>
      <c r="M52">
        <v>0</v>
      </c>
      <c r="N52">
        <v>0</v>
      </c>
      <c r="O52">
        <v>0</v>
      </c>
      <c r="P52">
        <v>0</v>
      </c>
      <c r="Q52">
        <v>18</v>
      </c>
      <c r="R52">
        <v>166</v>
      </c>
      <c r="S52" t="str">
        <f>IFERROR(VLOOKUP(R52,[2]WingLookTable!$A:$B,2,0),"캐릭터없음")</f>
        <v>Wing_DustMultiNoisePatternFullFast</v>
      </c>
      <c r="T52">
        <f ca="1">VLOOKUP(RANDBETWEEN(1,COUNTA(AC:AC)-1),AC:AD,2,0)</f>
        <v>309</v>
      </c>
      <c r="U5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5"/>
        <v>{"dy":25,"sl":1,"id":"Actor1216m","stats":{"tr":3,"trp":6,"str":15,"dex":0,"int":0,"vit":0,"train":0,"wgGr0":0,"wgGr1":0,"wgGr2":0,"wgGr3":18,"wgLk":166}}</v>
      </c>
      <c r="AC52">
        <v>51</v>
      </c>
      <c r="AD52">
        <v>272</v>
      </c>
    </row>
    <row r="53" spans="1:30">
      <c r="A53">
        <v>25</v>
      </c>
      <c r="B53">
        <v>2</v>
      </c>
      <c r="C53" t="str">
        <f ca="1">VLOOKUP(RANDBETWEEN(1,COUNTA(Z:Z)-1),Z:AA,2,0)</f>
        <v>Actor1039m</v>
      </c>
      <c r="D53" t="str">
        <f>IF(ISBLANK(F53),"",
IFERROR(VLOOKUP(F53,[2]ActorTable!$A:$H,MATCH("이름참고",[2]ActorTable!$1:$1,0),0),"캐릭터없음"))</f>
        <v>무테이</v>
      </c>
      <c r="E53" t="str">
        <f t="shared" si="7"/>
        <v/>
      </c>
      <c r="F53" t="s">
        <v>401</v>
      </c>
      <c r="G53">
        <v>3</v>
      </c>
      <c r="H53">
        <v>6</v>
      </c>
      <c r="I53">
        <v>0</v>
      </c>
      <c r="J53">
        <v>0</v>
      </c>
      <c r="K53">
        <v>15</v>
      </c>
      <c r="L53">
        <v>0</v>
      </c>
      <c r="M53">
        <v>0</v>
      </c>
      <c r="N53">
        <v>0</v>
      </c>
      <c r="O53">
        <v>0</v>
      </c>
      <c r="P53">
        <v>0</v>
      </c>
      <c r="Q53">
        <v>18</v>
      </c>
      <c r="R53">
        <v>315</v>
      </c>
      <c r="S53" t="str">
        <f>IFERROR(VLOOKUP(R53,[2]WingLookTable!$A:$B,2,0),"캐릭터없음")</f>
        <v>Wing_DustMultiNoiseOtherOtherSlow</v>
      </c>
      <c r="T53">
        <f ca="1">VLOOKUP(RANDBETWEEN(1,COUNTA(AC:AC)-1),AC:AD,2,0)</f>
        <v>187</v>
      </c>
      <c r="U5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5"/>
        <v>{"dy":25,"sl":2,"id":"Actor3021m","stats":{"tr":3,"trp":6,"str":0,"dex":0,"int":15,"vit":0,"train":0,"wgGr0":0,"wgGr1":0,"wgGr2":0,"wgGr3":18,"wgLk":315}}</v>
      </c>
      <c r="AC53">
        <v>52</v>
      </c>
      <c r="AD53">
        <v>276</v>
      </c>
    </row>
    <row r="54" spans="1:30">
      <c r="A54">
        <v>26</v>
      </c>
      <c r="B54">
        <v>1</v>
      </c>
      <c r="C54" t="str">
        <f ca="1">VLOOKUP(RANDBETWEEN(1,COUNTA(Z:Z)-1),Z:AA,2,0)</f>
        <v>Actor1029m</v>
      </c>
      <c r="D54" t="str">
        <f>IF(ISBLANK(F54),"",
IFERROR(VLOOKUP(F54,[2]ActorTable!$A:$H,MATCH("이름참고",[2]ActorTable!$1:$1,0),0),"캐릭터없음"))</f>
        <v>닉스</v>
      </c>
      <c r="E54" t="str">
        <f t="shared" si="7"/>
        <v/>
      </c>
      <c r="F54" t="s">
        <v>402</v>
      </c>
      <c r="G54">
        <v>3</v>
      </c>
      <c r="H54">
        <v>6</v>
      </c>
      <c r="I54">
        <v>0</v>
      </c>
      <c r="J54">
        <v>0</v>
      </c>
      <c r="K54">
        <v>15</v>
      </c>
      <c r="L54">
        <v>0</v>
      </c>
      <c r="M54">
        <v>0</v>
      </c>
      <c r="N54">
        <v>0</v>
      </c>
      <c r="O54">
        <v>0</v>
      </c>
      <c r="P54">
        <v>0</v>
      </c>
      <c r="Q54">
        <v>18</v>
      </c>
      <c r="R54">
        <v>369</v>
      </c>
      <c r="S54" t="str">
        <f>IFERROR(VLOOKUP(R54,[2]WingLookTable!$A:$B,2,0),"캐릭터없음")</f>
        <v>Wing_SkyLightningSineOtherFast</v>
      </c>
      <c r="T54">
        <f ca="1">VLOOKUP(RANDBETWEEN(1,COUNTA(AC:AC)-1),AC:AD,2,0)</f>
        <v>363</v>
      </c>
      <c r="U5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5"/>
        <v>{"dy":26,"sl":1,"id":"Actor1109m","stats":{"tr":3,"trp":6,"str":0,"dex":0,"int":15,"vit":0,"train":0,"wgGr0":0,"wgGr1":0,"wgGr2":0,"wgGr3":18,"wgLk":369}}</v>
      </c>
      <c r="AC54">
        <v>53</v>
      </c>
      <c r="AD54">
        <v>280</v>
      </c>
    </row>
    <row r="55" spans="1:30">
      <c r="A55">
        <v>26</v>
      </c>
      <c r="B55">
        <v>2</v>
      </c>
      <c r="C55" t="str">
        <f ca="1">VLOOKUP(RANDBETWEEN(1,COUNTA(Z:Z)-1),Z:AA,2,0)</f>
        <v>Actor2120m</v>
      </c>
      <c r="D55" t="str">
        <f>IF(ISBLANK(F55),"",
IFERROR(VLOOKUP(F55,[2]ActorTable!$A:$H,MATCH("이름참고",[2]ActorTable!$1:$1,0),0),"캐릭터없음"))</f>
        <v>그루퍼스</v>
      </c>
      <c r="E55" t="str">
        <f t="shared" si="7"/>
        <v/>
      </c>
      <c r="F55" t="s">
        <v>403</v>
      </c>
      <c r="G55">
        <v>3</v>
      </c>
      <c r="H55">
        <v>6</v>
      </c>
      <c r="I55">
        <v>0</v>
      </c>
      <c r="J55">
        <v>15</v>
      </c>
      <c r="K55">
        <v>0</v>
      </c>
      <c r="L55">
        <v>0</v>
      </c>
      <c r="M55">
        <v>0</v>
      </c>
      <c r="N55">
        <v>0</v>
      </c>
      <c r="O55">
        <v>0</v>
      </c>
      <c r="P55">
        <v>0</v>
      </c>
      <c r="Q55">
        <v>18</v>
      </c>
      <c r="R55">
        <v>160</v>
      </c>
      <c r="S55" t="str">
        <f>IFERROR(VLOOKUP(R55,[2]WingLookTable!$A:$B,2,0),"캐릭터없음")</f>
        <v>Wing_DustGreenSineFullOtherFast</v>
      </c>
      <c r="T55">
        <f ca="1">VLOOKUP(RANDBETWEEN(1,COUNTA(AC:AC)-1),AC:AD,2,0)</f>
        <v>226</v>
      </c>
      <c r="U5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5"/>
        <v>{"dy":26,"sl":2,"id":"Actor2010m","stats":{"tr":3,"trp":6,"str":0,"dex":15,"int":0,"vit":0,"train":0,"wgGr0":0,"wgGr1":0,"wgGr2":0,"wgGr3":18,"wgLk":160}}</v>
      </c>
      <c r="AC55">
        <v>54</v>
      </c>
      <c r="AD55">
        <v>284</v>
      </c>
    </row>
    <row r="56" spans="1:30">
      <c r="A56">
        <v>27</v>
      </c>
      <c r="B56">
        <v>1</v>
      </c>
      <c r="C56" t="str">
        <f ca="1">VLOOKUP(RANDBETWEEN(1,COUNTA(Z:Z)-1),Z:AA,2,0)</f>
        <v>Actor2103m</v>
      </c>
      <c r="D56" t="str">
        <f>IF(ISBLANK(F56),"",
IFERROR(VLOOKUP(F56,[2]ActorTable!$A:$H,MATCH("이름참고",[2]ActorTable!$1:$1,0),0),"캐릭터없음"))</f>
        <v>오비우스</v>
      </c>
      <c r="E56" t="str">
        <f t="shared" si="7"/>
        <v/>
      </c>
      <c r="F56" t="s">
        <v>437</v>
      </c>
      <c r="G56">
        <v>3</v>
      </c>
      <c r="H56">
        <v>6</v>
      </c>
      <c r="I56">
        <v>0</v>
      </c>
      <c r="J56">
        <v>0</v>
      </c>
      <c r="K56">
        <v>15</v>
      </c>
      <c r="L56">
        <v>0</v>
      </c>
      <c r="M56">
        <v>0</v>
      </c>
      <c r="N56">
        <v>0</v>
      </c>
      <c r="O56">
        <v>0</v>
      </c>
      <c r="P56">
        <v>0</v>
      </c>
      <c r="Q56">
        <v>18</v>
      </c>
      <c r="R56">
        <v>226</v>
      </c>
      <c r="S56" t="str">
        <f>IFERROR(VLOOKUP(R56,[2]WingLookTable!$A:$B,2,0),"캐릭터없음")</f>
        <v>Wing_MultiOtherNoiseFullFast</v>
      </c>
      <c r="T56">
        <f ca="1">VLOOKUP(RANDBETWEEN(1,COUNTA(AC:AC)-1),AC:AD,2,0)</f>
        <v>101</v>
      </c>
      <c r="U5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5"/>
        <v>{"dy":27,"sl":1,"id":"Actor1141m","stats":{"tr":3,"trp":6,"str":0,"dex":0,"int":15,"vit":0,"train":0,"wgGr0":0,"wgGr1":0,"wgGr2":0,"wgGr3":18,"wgLk":226}}</v>
      </c>
      <c r="AC56">
        <v>55</v>
      </c>
      <c r="AD56">
        <v>288</v>
      </c>
    </row>
    <row r="57" spans="1:30">
      <c r="A57">
        <v>27</v>
      </c>
      <c r="B57">
        <v>2</v>
      </c>
      <c r="C57" t="str">
        <f ca="1">VLOOKUP(RANDBETWEEN(1,COUNTA(Z:Z)-1),Z:AA,2,0)</f>
        <v>Actor0104m</v>
      </c>
      <c r="D57" t="str">
        <f>IF(ISBLANK(F57),"",
IFERROR(VLOOKUP(F57,[2]ActorTable!$A:$H,MATCH("이름참고",[2]ActorTable!$1:$1,0),0),"캐릭터없음"))</f>
        <v>소하</v>
      </c>
      <c r="E57" t="str">
        <f t="shared" si="7"/>
        <v/>
      </c>
      <c r="F57" t="s">
        <v>438</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ca="1">VLOOKUP(RANDBETWEEN(1,COUNTA(AC:AC)-1),AC:AD,2,0)</f>
        <v>244</v>
      </c>
      <c r="U5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5"/>
        <v>{"dy":27,"sl":2,"id":"Actor1002m","stats":{"tr":3,"trp":6,"str":0,"dex":15,"int":0,"vit":0,"train":0,"wgGr0":0,"wgGr1":0,"wgGr2":0,"wgGr3":18,"wgLk":190}}</v>
      </c>
      <c r="AC57">
        <v>56</v>
      </c>
      <c r="AD57">
        <v>291</v>
      </c>
    </row>
    <row r="58" spans="1:30">
      <c r="A58">
        <v>28</v>
      </c>
      <c r="B58">
        <v>1</v>
      </c>
      <c r="C58" t="str">
        <f ca="1">VLOOKUP(RANDBETWEEN(1,COUNTA(Z:Z)-1),Z:AA,2,0)</f>
        <v>Actor2011m</v>
      </c>
      <c r="D58" t="str">
        <f>IF(ISBLANK(F58),"",
IFERROR(VLOOKUP(F58,[2]ActorTable!$A:$H,MATCH("이름참고",[2]ActorTable!$1:$1,0),0),"캐릭터없음"))</f>
        <v>프로토27</v>
      </c>
      <c r="E58" t="str">
        <f t="shared" si="7"/>
        <v/>
      </c>
      <c r="F58" t="s">
        <v>443</v>
      </c>
      <c r="G58">
        <v>3</v>
      </c>
      <c r="H58">
        <v>6</v>
      </c>
      <c r="I58">
        <v>15</v>
      </c>
      <c r="J58">
        <v>0</v>
      </c>
      <c r="K58">
        <v>0</v>
      </c>
      <c r="L58">
        <v>0</v>
      </c>
      <c r="M58">
        <v>0</v>
      </c>
      <c r="N58">
        <v>0</v>
      </c>
      <c r="O58">
        <v>0</v>
      </c>
      <c r="P58">
        <v>0</v>
      </c>
      <c r="Q58">
        <v>18</v>
      </c>
      <c r="R58">
        <v>113</v>
      </c>
      <c r="S58" t="str">
        <f>IFERROR(VLOOKUP(R58,[2]WingLookTable!$A:$B,2,0),"캐릭터없음")</f>
        <v>Wing_BlueSineFullStripeFast</v>
      </c>
      <c r="T58">
        <f ca="1">VLOOKUP(RANDBETWEEN(1,COUNTA(AC:AC)-1),AC:AD,2,0)</f>
        <v>129</v>
      </c>
      <c r="U5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5"/>
        <v>{"dy":28,"sl":1,"id":"Actor1216m","stats":{"tr":3,"trp":6,"str":15,"dex":0,"int":0,"vit":0,"train":0,"wgGr0":0,"wgGr1":0,"wgGr2":0,"wgGr3":18,"wgLk":113}}</v>
      </c>
      <c r="AC58">
        <v>57</v>
      </c>
      <c r="AD58">
        <v>294</v>
      </c>
    </row>
    <row r="59" spans="1:30">
      <c r="A59">
        <v>28</v>
      </c>
      <c r="B59">
        <v>2</v>
      </c>
      <c r="C59" t="str">
        <f ca="1">VLOOKUP(RANDBETWEEN(1,COUNTA(Z:Z)-1),Z:AA,2,0)</f>
        <v>Actor3231m</v>
      </c>
      <c r="D59" t="str">
        <f>IF(ISBLANK(F59),"",
IFERROR(VLOOKUP(F59,[2]ActorTable!$A:$H,MATCH("이름참고",[2]ActorTable!$1:$1,0),0),"캐릭터없음"))</f>
        <v>튤린</v>
      </c>
      <c r="E59" t="str">
        <f t="shared" si="7"/>
        <v/>
      </c>
      <c r="F59" t="s">
        <v>442</v>
      </c>
      <c r="G59">
        <v>3</v>
      </c>
      <c r="H59">
        <v>6</v>
      </c>
      <c r="I59">
        <v>0</v>
      </c>
      <c r="J59">
        <v>15</v>
      </c>
      <c r="K59">
        <v>0</v>
      </c>
      <c r="L59">
        <v>0</v>
      </c>
      <c r="M59">
        <v>0</v>
      </c>
      <c r="N59">
        <v>0</v>
      </c>
      <c r="O59">
        <v>0</v>
      </c>
      <c r="P59">
        <v>0</v>
      </c>
      <c r="Q59">
        <v>18</v>
      </c>
      <c r="R59">
        <v>280</v>
      </c>
      <c r="S59" t="str">
        <f>IFERROR(VLOOKUP(R59,[2]WingLookTable!$A:$B,2,0),"캐릭터없음")</f>
        <v>Wing_YellowFullSineStripeSlow</v>
      </c>
      <c r="T59">
        <f ca="1">VLOOKUP(RANDBETWEEN(1,COUNTA(AC:AC)-1),AC:AD,2,0)</f>
        <v>348</v>
      </c>
      <c r="U5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5"/>
        <v>{"dy":28,"sl":2,"id":"Actor0037m","stats":{"tr":3,"trp":6,"str":0,"dex":15,"int":0,"vit":0,"train":0,"wgGr0":0,"wgGr1":0,"wgGr2":0,"wgGr3":18,"wgLk":280}}</v>
      </c>
      <c r="AC59">
        <v>58</v>
      </c>
      <c r="AD59">
        <v>297</v>
      </c>
    </row>
    <row r="60" spans="1:30">
      <c r="A60">
        <v>29</v>
      </c>
      <c r="B60">
        <v>1</v>
      </c>
      <c r="C60" t="str">
        <f ca="1">VLOOKUP(RANDBETWEEN(1,COUNTA(Z:Z)-1),Z:AA,2,0)</f>
        <v>Actor1005m</v>
      </c>
      <c r="D60" t="str">
        <f>IF(ISBLANK(F60),"",
IFERROR(VLOOKUP(F60,[2]ActorTable!$A:$H,MATCH("이름참고",[2]ActorTable!$1:$1,0),0),"캐릭터없음"))</f>
        <v>니엘</v>
      </c>
      <c r="E60" t="str">
        <f t="shared" si="7"/>
        <v/>
      </c>
      <c r="F60" t="s">
        <v>444</v>
      </c>
      <c r="G60">
        <v>3</v>
      </c>
      <c r="H60">
        <v>6</v>
      </c>
      <c r="I60">
        <v>0</v>
      </c>
      <c r="J60">
        <v>0</v>
      </c>
      <c r="K60">
        <v>15</v>
      </c>
      <c r="L60">
        <v>0</v>
      </c>
      <c r="M60">
        <v>0</v>
      </c>
      <c r="N60">
        <v>0</v>
      </c>
      <c r="O60">
        <v>0</v>
      </c>
      <c r="P60">
        <v>0</v>
      </c>
      <c r="Q60">
        <v>18</v>
      </c>
      <c r="R60">
        <v>211</v>
      </c>
      <c r="S60" t="str">
        <f>IFERROR(VLOOKUP(R60,[2]WingLookTable!$A:$B,2,0),"캐릭터없음")</f>
        <v>Wing_FireSinePatternFullSlow</v>
      </c>
      <c r="T60">
        <f ca="1">VLOOKUP(RANDBETWEEN(1,COUNTA(AC:AC)-1),AC:AD,2,0)</f>
        <v>284</v>
      </c>
      <c r="U6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5"/>
        <v>{"dy":29,"sl":1,"id":"Actor2238m","stats":{"tr":3,"trp":6,"str":0,"dex":0,"int":15,"vit":0,"train":0,"wgGr0":0,"wgGr1":0,"wgGr2":0,"wgGr3":18,"wgLk":211}}</v>
      </c>
      <c r="AC60">
        <v>59</v>
      </c>
      <c r="AD60">
        <v>300</v>
      </c>
    </row>
    <row r="61" spans="1:30">
      <c r="A61">
        <v>29</v>
      </c>
      <c r="B61">
        <v>2</v>
      </c>
      <c r="C61" t="str">
        <f ca="1">VLOOKUP(RANDBETWEEN(1,COUNTA(Z:Z)-1),Z:AA,2,0)</f>
        <v>Actor0113m</v>
      </c>
      <c r="D61" t="str">
        <f>IF(ISBLANK(F61),"",
IFERROR(VLOOKUP(F61,[2]ActorTable!$A:$H,MATCH("이름참고",[2]ActorTable!$1:$1,0),0),"캐릭터없음"))</f>
        <v>테이슨</v>
      </c>
      <c r="E61" t="str">
        <f t="shared" si="7"/>
        <v/>
      </c>
      <c r="F61" t="s">
        <v>441</v>
      </c>
      <c r="G61">
        <v>3</v>
      </c>
      <c r="H61">
        <v>6</v>
      </c>
      <c r="I61">
        <v>0</v>
      </c>
      <c r="J61">
        <v>15</v>
      </c>
      <c r="K61">
        <v>0</v>
      </c>
      <c r="L61">
        <v>0</v>
      </c>
      <c r="M61">
        <v>0</v>
      </c>
      <c r="N61">
        <v>0</v>
      </c>
      <c r="O61">
        <v>0</v>
      </c>
      <c r="P61">
        <v>0</v>
      </c>
      <c r="Q61">
        <v>18</v>
      </c>
      <c r="R61">
        <v>340</v>
      </c>
      <c r="S61" t="str">
        <f>IFERROR(VLOOKUP(R61,[2]WingLookTable!$A:$B,2,0),"캐릭터없음")</f>
        <v>Wing_DustRedStripeFullOtherSlow</v>
      </c>
      <c r="T61">
        <f ca="1">VLOOKUP(RANDBETWEEN(1,COUNTA(AC:AC)-1),AC:AD,2,0)</f>
        <v>372</v>
      </c>
      <c r="U6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5"/>
        <v>{"dy":29,"sl":2,"id":"Actor1108m","stats":{"tr":3,"trp":6,"str":0,"dex":15,"int":0,"vit":0,"train":0,"wgGr0":0,"wgGr1":0,"wgGr2":0,"wgGr3":18,"wgLk":340}}</v>
      </c>
      <c r="AC61">
        <v>60</v>
      </c>
      <c r="AD61">
        <v>303</v>
      </c>
    </row>
    <row r="62" spans="1:30">
      <c r="A62">
        <v>30</v>
      </c>
      <c r="B62">
        <v>1</v>
      </c>
      <c r="C62" t="str">
        <f ca="1">VLOOKUP(RANDBETWEEN(1,COUNTA(Z:Z)-1),Z:AA,2,0)</f>
        <v>Actor0030m</v>
      </c>
      <c r="D62" t="str">
        <f>IF(ISBLANK(F62),"",
IFERROR(VLOOKUP(F62,[2]ActorTable!$A:$H,MATCH("이름참고",[2]ActorTable!$1:$1,0),0),"캐릭터없음"))</f>
        <v>카츄진</v>
      </c>
      <c r="E62" t="str">
        <f t="shared" si="7"/>
        <v/>
      </c>
      <c r="F62" t="s">
        <v>449</v>
      </c>
      <c r="G62">
        <v>3</v>
      </c>
      <c r="H62">
        <v>6</v>
      </c>
      <c r="I62">
        <v>0</v>
      </c>
      <c r="J62">
        <v>15</v>
      </c>
      <c r="K62">
        <v>0</v>
      </c>
      <c r="L62">
        <v>0</v>
      </c>
      <c r="M62">
        <v>0</v>
      </c>
      <c r="N62">
        <v>0</v>
      </c>
      <c r="O62">
        <v>0</v>
      </c>
      <c r="P62">
        <v>0</v>
      </c>
      <c r="Q62">
        <v>18</v>
      </c>
      <c r="R62">
        <v>187</v>
      </c>
      <c r="S62" t="str">
        <f>IFERROR(VLOOKUP(R62,[2]WingLookTable!$A:$B,2,0),"캐릭터없음")</f>
        <v>Wing_DustPurpleSinePatternFullFast</v>
      </c>
      <c r="T62">
        <f ca="1">VLOOKUP(RANDBETWEEN(1,COUNTA(AC:AC)-1),AC:AD,2,0)</f>
        <v>340</v>
      </c>
      <c r="U6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5"/>
        <v>{"dy":30,"sl":1,"id":"Actor3117m","stats":{"tr":3,"trp":6,"str":0,"dex":15,"int":0,"vit":0,"train":0,"wgGr0":0,"wgGr1":0,"wgGr2":0,"wgGr3":18,"wgLk":187}}</v>
      </c>
      <c r="AC62">
        <v>61</v>
      </c>
      <c r="AD62">
        <v>306</v>
      </c>
    </row>
    <row r="63" spans="1:30">
      <c r="A63">
        <v>30</v>
      </c>
      <c r="B63">
        <v>2</v>
      </c>
      <c r="C63" t="str">
        <f ca="1">VLOOKUP(RANDBETWEEN(1,COUNTA(Z:Z)-1),Z:AA,2,0)</f>
        <v>Actor3117m</v>
      </c>
      <c r="D63" t="str">
        <f>IF(ISBLANK(F63),"",
IFERROR(VLOOKUP(F63,[2]ActorTable!$A:$H,MATCH("이름참고",[2]ActorTable!$1:$1,0),0),"캐릭터없음"))</f>
        <v>딘즈</v>
      </c>
      <c r="E63" t="str">
        <f t="shared" si="7"/>
        <v/>
      </c>
      <c r="F63" t="s">
        <v>448</v>
      </c>
      <c r="G63">
        <v>3</v>
      </c>
      <c r="H63">
        <v>6</v>
      </c>
      <c r="I63">
        <v>0</v>
      </c>
      <c r="J63">
        <v>5</v>
      </c>
      <c r="K63">
        <v>10</v>
      </c>
      <c r="L63">
        <v>0</v>
      </c>
      <c r="M63">
        <v>0</v>
      </c>
      <c r="N63">
        <v>0</v>
      </c>
      <c r="O63">
        <v>0</v>
      </c>
      <c r="P63">
        <v>0</v>
      </c>
      <c r="Q63">
        <v>18</v>
      </c>
      <c r="R63">
        <v>291</v>
      </c>
      <c r="S63" t="str">
        <f>IFERROR(VLOOKUP(R63,[2]WingLookTable!$A:$B,2,0),"캐릭터없음")</f>
        <v>Wing_BlackNoiseSineOtherSlow</v>
      </c>
      <c r="T63">
        <f ca="1">VLOOKUP(RANDBETWEEN(1,COUNTA(AC:AC)-1),AC:AD,2,0)</f>
        <v>348</v>
      </c>
      <c r="U6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5"/>
        <v>{"dy":30,"sl":2,"id":"Actor3022m","stats":{"tr":3,"trp":6,"str":0,"dex":5,"int":10,"vit":0,"train":0,"wgGr0":0,"wgGr1":0,"wgGr2":0,"wgGr3":18,"wgLk":291}}</v>
      </c>
      <c r="AC63">
        <v>62</v>
      </c>
      <c r="AD63">
        <v>309</v>
      </c>
    </row>
    <row r="64" spans="1:30">
      <c r="A64">
        <v>31</v>
      </c>
      <c r="B64">
        <v>1</v>
      </c>
      <c r="C64" t="str">
        <f ca="1">VLOOKUP(RANDBETWEEN(1,COUNTA(Z:Z)-1),Z:AA,2,0)</f>
        <v>Actor3021m</v>
      </c>
      <c r="D64" t="str">
        <f>IF(ISBLANK(F64),"",
IFERROR(VLOOKUP(F64,[2]ActorTable!$A:$H,MATCH("이름참고",[2]ActorTable!$1:$1,0),0),"캐릭터없음"))</f>
        <v>라무무</v>
      </c>
      <c r="E64" t="str">
        <f t="shared" si="7"/>
        <v/>
      </c>
      <c r="F64" t="s">
        <v>447</v>
      </c>
      <c r="G64">
        <v>3</v>
      </c>
      <c r="H64">
        <v>6</v>
      </c>
      <c r="I64">
        <v>0</v>
      </c>
      <c r="J64">
        <v>0</v>
      </c>
      <c r="K64">
        <v>15</v>
      </c>
      <c r="L64">
        <v>0</v>
      </c>
      <c r="M64">
        <v>0</v>
      </c>
      <c r="N64">
        <v>0</v>
      </c>
      <c r="O64">
        <v>0</v>
      </c>
      <c r="P64">
        <v>0</v>
      </c>
      <c r="Q64">
        <v>18</v>
      </c>
      <c r="R64">
        <v>223</v>
      </c>
      <c r="S64" t="str">
        <f>IFERROR(VLOOKUP(R64,[2]WingLookTable!$A:$B,2,0),"캐릭터없음")</f>
        <v>Wing_MultiFullOtherFullFast</v>
      </c>
      <c r="T64">
        <f ca="1">VLOOKUP(RANDBETWEEN(1,COUNTA(AC:AC)-1),AC:AD,2,0)</f>
        <v>229</v>
      </c>
      <c r="U6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5"/>
        <v>{"dy":31,"sl":1,"id":"Actor3231m","stats":{"tr":3,"trp":6,"str":0,"dex":0,"int":15,"vit":0,"train":0,"wgGr0":0,"wgGr1":0,"wgGr2":0,"wgGr3":18,"wgLk":223}}</v>
      </c>
      <c r="AC64">
        <v>63</v>
      </c>
      <c r="AD64">
        <v>312</v>
      </c>
    </row>
    <row r="65" spans="1:30">
      <c r="A65">
        <v>31</v>
      </c>
      <c r="B65">
        <v>2</v>
      </c>
      <c r="C65" t="str">
        <f ca="1">VLOOKUP(RANDBETWEEN(1,COUNTA(Z:Z)-1),Z:AA,2,0)</f>
        <v>Actor1039m</v>
      </c>
      <c r="D65" t="str">
        <f>IF(ISBLANK(F65),"",
IFERROR(VLOOKUP(F65,[2]ActorTable!$A:$H,MATCH("이름참고",[2]ActorTable!$1:$1,0),0),"캐릭터없음"))</f>
        <v>프리스</v>
      </c>
      <c r="E65" t="str">
        <f t="shared" si="7"/>
        <v/>
      </c>
      <c r="F65" t="s">
        <v>454</v>
      </c>
      <c r="G65">
        <v>3</v>
      </c>
      <c r="H65">
        <v>6</v>
      </c>
      <c r="I65">
        <v>8</v>
      </c>
      <c r="J65">
        <v>0</v>
      </c>
      <c r="K65">
        <v>0</v>
      </c>
      <c r="L65">
        <v>7</v>
      </c>
      <c r="M65">
        <v>0</v>
      </c>
      <c r="N65">
        <v>0</v>
      </c>
      <c r="O65">
        <v>0</v>
      </c>
      <c r="P65">
        <v>0</v>
      </c>
      <c r="Q65">
        <v>18</v>
      </c>
      <c r="R65">
        <v>268</v>
      </c>
      <c r="S65" t="str">
        <f>IFERROR(VLOOKUP(R65,[2]WingLookTable!$A:$B,2,0),"캐릭터없음")</f>
        <v>Wing_SkySineSineFullSlow</v>
      </c>
      <c r="T65">
        <f ca="1">VLOOKUP(RANDBETWEEN(1,COUNTA(AC:AC)-1),AC:AD,2,0)</f>
        <v>172</v>
      </c>
      <c r="U6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3022m","stats":{"tr":3,"trp":6,"str":0,"dex":15,"int":0,"vit":0,"train":0,"wgGr0":0,"wgGr1":0,"wgGr2":0,"wgGr3":18,"wgLk":356}},{"dy":10,"sl":2,"id":"Actor0007m","stats":{"tr":3,"trp":6,"str":0,"dex":0,"int":15,"vit":0,"train":0,"wgGr0":0,"wgGr1":0,"wgGr2":0,"wgGr3":18,"wgLk":244}},{"dy":11,"sl":1,"id":"Actor1141m","stats":{"tr":3,"trp":6,"str":0,"dex":15,"int":0,"vit":0,"train":0,"wgGr0":0,"wgGr1":0,"wgGr2":0,"wgGr3":18,"wgLk":181}},{"dy":11,"sl":2,"id":"Actor3021m","stats":{"tr":3,"trp":6,"str":0,"dex":0,"int":15,"vit":0,"train":0,"wgGr0":0,"wgGr1":0,"wgGr2":0,"wgGr3":18,"wgLk":175}},{"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5"/>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466</v>
      </c>
      <c r="B5">
        <v>175</v>
      </c>
      <c r="C5" t="s">
        <v>464</v>
      </c>
      <c r="D5" t="s">
        <v>465</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230</v>
      </c>
      <c r="C2" s="1">
        <v>0.99</v>
      </c>
      <c r="D2" s="1">
        <v>1200</v>
      </c>
      <c r="E2">
        <v>15</v>
      </c>
    </row>
    <row r="3" spans="1:6">
      <c r="A3" t="s">
        <v>16</v>
      </c>
      <c r="B3" t="s">
        <v>232</v>
      </c>
      <c r="C3" s="1">
        <v>4.99</v>
      </c>
      <c r="D3" s="1">
        <v>5900</v>
      </c>
      <c r="E3">
        <v>85</v>
      </c>
    </row>
    <row r="4" spans="1:6">
      <c r="A4" t="s">
        <v>17</v>
      </c>
      <c r="B4" t="s">
        <v>234</v>
      </c>
      <c r="C4" s="1">
        <v>9.99</v>
      </c>
      <c r="D4" s="1">
        <v>12000</v>
      </c>
      <c r="E4">
        <v>180</v>
      </c>
      <c r="F4" t="s">
        <v>21</v>
      </c>
    </row>
    <row r="5" spans="1:6">
      <c r="A5" t="s">
        <v>18</v>
      </c>
      <c r="B5" t="s">
        <v>235</v>
      </c>
      <c r="C5" s="1">
        <v>19.989999999999998</v>
      </c>
      <c r="D5" s="1">
        <v>25000</v>
      </c>
      <c r="E5">
        <v>390</v>
      </c>
    </row>
    <row r="6" spans="1:6">
      <c r="A6" t="s">
        <v>19</v>
      </c>
      <c r="B6" t="s">
        <v>231</v>
      </c>
      <c r="C6" s="1">
        <v>49.99</v>
      </c>
      <c r="D6" s="1">
        <v>65000</v>
      </c>
      <c r="E6">
        <v>1050</v>
      </c>
    </row>
    <row r="7" spans="1:6">
      <c r="A7" t="s">
        <v>20</v>
      </c>
      <c r="B7" t="s">
        <v>233</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236</v>
      </c>
      <c r="C2">
        <v>30</v>
      </c>
      <c r="D2">
        <v>9500</v>
      </c>
    </row>
    <row r="3" spans="1:6">
      <c r="A3" t="s">
        <v>7</v>
      </c>
      <c r="B3" t="s">
        <v>237</v>
      </c>
      <c r="C3">
        <v>140</v>
      </c>
      <c r="D3">
        <v>48000</v>
      </c>
      <c r="E3" t="s">
        <v>10</v>
      </c>
      <c r="F3">
        <v>8</v>
      </c>
    </row>
    <row r="4" spans="1:6">
      <c r="A4" t="s">
        <v>8</v>
      </c>
      <c r="B4" t="s">
        <v>238</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281</v>
      </c>
      <c r="B1" s="2" t="s">
        <v>11</v>
      </c>
      <c r="C1" s="4" t="s">
        <v>30</v>
      </c>
      <c r="D1" s="5" t="s">
        <v>29</v>
      </c>
      <c r="E1" s="3" t="s">
        <v>5</v>
      </c>
      <c r="F1" s="3" t="s">
        <v>282</v>
      </c>
    </row>
    <row r="2" spans="1:6">
      <c r="A2" t="s">
        <v>283</v>
      </c>
      <c r="B2" t="s">
        <v>285</v>
      </c>
      <c r="C2" s="1">
        <v>1.99</v>
      </c>
      <c r="D2" s="1">
        <v>2500</v>
      </c>
      <c r="F2">
        <v>1</v>
      </c>
    </row>
    <row r="3" spans="1:6">
      <c r="A3" t="s">
        <v>284</v>
      </c>
      <c r="B3" t="s">
        <v>286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2021-08-04T12:29:57Z</dcterms:modified>
</cp:coreProperties>
</file>