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902C015-E484-4636-B70D-3829924BD489}" xr6:coauthVersionLast="45" xr6:coauthVersionMax="45" xr10:uidLastSave="{00000000-0000-0000-0000-000000000000}"/>
  <bookViews>
    <workbookView xWindow="-120" yWindow="-120" windowWidth="29040" windowHeight="15840" activeTab="1"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8" i="4" l="1"/>
  <c r="F8" i="4"/>
  <c r="P54" i="1" l="1"/>
  <c r="R54" i="1" s="1"/>
  <c r="K54" i="1"/>
  <c r="I54" i="1"/>
  <c r="G54" i="1"/>
  <c r="H54" i="1" l="1"/>
  <c r="B7" i="4"/>
  <c r="B6" i="4"/>
  <c r="B5" i="4"/>
  <c r="B4" i="4"/>
  <c r="B3" i="4"/>
  <c r="B2" i="4"/>
  <c r="F7" i="4" l="1"/>
  <c r="G73" i="1"/>
  <c r="G72" i="1"/>
  <c r="G71" i="1"/>
  <c r="G70" i="1"/>
  <c r="G69" i="1"/>
  <c r="G68" i="1"/>
  <c r="G67" i="1"/>
  <c r="G66" i="1"/>
  <c r="G65" i="1"/>
  <c r="G64" i="1"/>
  <c r="G63" i="1"/>
  <c r="G62" i="1"/>
  <c r="G61" i="1"/>
  <c r="G60" i="1"/>
  <c r="G59" i="1"/>
  <c r="G58" i="1"/>
  <c r="G57" i="1"/>
  <c r="G56" i="1"/>
  <c r="G55"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4" i="1"/>
  <c r="D7" i="4"/>
  <c r="F6" i="4"/>
  <c r="K36" i="1" l="1"/>
  <c r="I36" i="1"/>
  <c r="L36" i="1"/>
  <c r="P74" i="1"/>
  <c r="R74" i="1" s="1"/>
  <c r="K74" i="1"/>
  <c r="I74" i="1"/>
  <c r="D6" i="4"/>
  <c r="H36" i="1" l="1"/>
  <c r="M36" i="1" s="1"/>
  <c r="H74" i="1"/>
  <c r="AA6" i="1"/>
  <c r="K73" i="1" l="1"/>
  <c r="K72" i="1"/>
  <c r="K71" i="1"/>
  <c r="K70" i="1"/>
  <c r="K69" i="1"/>
  <c r="K68" i="1"/>
  <c r="K67" i="1"/>
  <c r="K66" i="1"/>
  <c r="K65" i="1"/>
  <c r="K64" i="1"/>
  <c r="K63" i="1"/>
  <c r="K62" i="1"/>
  <c r="K61" i="1"/>
  <c r="K60" i="1"/>
  <c r="K59" i="1"/>
  <c r="K58" i="1"/>
  <c r="K57" i="1"/>
  <c r="K56" i="1"/>
  <c r="K55" i="1"/>
  <c r="K53" i="1"/>
  <c r="K52" i="1"/>
  <c r="K51" i="1"/>
  <c r="K50" i="1"/>
  <c r="K49" i="1"/>
  <c r="K48" i="1"/>
  <c r="K47" i="1"/>
  <c r="K46" i="1"/>
  <c r="K45" i="1"/>
  <c r="K44" i="1"/>
  <c r="K43" i="1"/>
  <c r="K42" i="1"/>
  <c r="K41" i="1"/>
  <c r="K40" i="1"/>
  <c r="K39"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L54" i="1" l="1"/>
  <c r="Q73" i="1"/>
  <c r="Q74" i="1" s="1"/>
  <c r="S74" i="1" s="1"/>
  <c r="P73" i="1"/>
  <c r="N73" i="1"/>
  <c r="I73" i="1"/>
  <c r="H73" i="1"/>
  <c r="O73" i="1" l="1"/>
  <c r="N74" i="1"/>
  <c r="O74" i="1" s="1"/>
  <c r="H72" i="1"/>
  <c r="I72" i="1"/>
  <c r="N72" i="1"/>
  <c r="O72" i="1" s="1"/>
  <c r="P72" i="1"/>
  <c r="Q72" i="1"/>
  <c r="Q71" i="1"/>
  <c r="P71" i="1"/>
  <c r="N71" i="1"/>
  <c r="O71" i="1" s="1"/>
  <c r="I71" i="1"/>
  <c r="H71" i="1"/>
  <c r="Q63" i="1"/>
  <c r="P63" i="1"/>
  <c r="N63" i="1"/>
  <c r="O63" i="1" s="1"/>
  <c r="I63" i="1"/>
  <c r="Q66" i="1"/>
  <c r="P66" i="1"/>
  <c r="N66" i="1"/>
  <c r="O66" i="1" s="1"/>
  <c r="I66" i="1"/>
  <c r="I70" i="1"/>
  <c r="I69" i="1"/>
  <c r="I68" i="1"/>
  <c r="I67" i="1"/>
  <c r="I65" i="1"/>
  <c r="I64" i="1"/>
  <c r="I62" i="1"/>
  <c r="I61" i="1"/>
  <c r="I60" i="1"/>
  <c r="I59" i="1"/>
  <c r="I58" i="1"/>
  <c r="I57" i="1"/>
  <c r="I56" i="1"/>
  <c r="I55" i="1"/>
  <c r="I53" i="1"/>
  <c r="I52" i="1"/>
  <c r="I51" i="1"/>
  <c r="I50" i="1"/>
  <c r="I49" i="1"/>
  <c r="I48" i="1"/>
  <c r="I47" i="1"/>
  <c r="I46" i="1"/>
  <c r="I45" i="1"/>
  <c r="I44" i="1"/>
  <c r="I43" i="1"/>
  <c r="I42" i="1"/>
  <c r="I41" i="1"/>
  <c r="I40" i="1"/>
  <c r="I39"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H29" i="1" l="1"/>
  <c r="M29" i="1" s="1"/>
  <c r="H63" i="1"/>
  <c r="H66" i="1"/>
  <c r="Q26" i="1"/>
  <c r="P26" i="1"/>
  <c r="N26" i="1"/>
  <c r="O26" i="1" s="1"/>
  <c r="H26" i="1"/>
  <c r="Q25" i="1"/>
  <c r="P25" i="1"/>
  <c r="N25" i="1"/>
  <c r="O25" i="1" s="1"/>
  <c r="H25" i="1"/>
  <c r="M71"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D5" i="4" l="1"/>
  <c r="D4" i="4"/>
  <c r="D3" i="4"/>
  <c r="D2" i="4"/>
  <c r="P70" i="1" l="1"/>
  <c r="P69" i="1"/>
  <c r="P68" i="1"/>
  <c r="P67" i="1"/>
  <c r="P65" i="1"/>
  <c r="P64" i="1"/>
  <c r="P62" i="1"/>
  <c r="P61" i="1"/>
  <c r="P60" i="1"/>
  <c r="P59" i="1"/>
  <c r="P58" i="1"/>
  <c r="P57" i="1"/>
  <c r="P56" i="1"/>
  <c r="P55" i="1"/>
  <c r="P53" i="1"/>
  <c r="P52" i="1"/>
  <c r="P51" i="1"/>
  <c r="P50" i="1"/>
  <c r="P49" i="1"/>
  <c r="P48" i="1"/>
  <c r="P47" i="1"/>
  <c r="P46" i="1"/>
  <c r="P45" i="1"/>
  <c r="P44" i="1"/>
  <c r="P43" i="1"/>
  <c r="P42" i="1"/>
  <c r="P41" i="1"/>
  <c r="P40" i="1"/>
  <c r="P39" i="1"/>
  <c r="P38" i="1"/>
  <c r="P37" i="1"/>
  <c r="P35" i="1"/>
  <c r="P36" i="1" s="1"/>
  <c r="R36" i="1" s="1"/>
  <c r="P33" i="1"/>
  <c r="P31" i="1"/>
  <c r="P27" i="1"/>
  <c r="P21" i="1"/>
  <c r="P17" i="1"/>
  <c r="P16" i="1"/>
  <c r="P15" i="1"/>
  <c r="P14" i="1"/>
  <c r="P13" i="1"/>
  <c r="P12" i="1"/>
  <c r="P11" i="1"/>
  <c r="P10" i="1"/>
  <c r="P9" i="1"/>
  <c r="P8" i="1"/>
  <c r="P7" i="1"/>
  <c r="P6" i="1"/>
  <c r="P5" i="1"/>
  <c r="P4" i="1"/>
  <c r="P3" i="1"/>
  <c r="P2" i="1"/>
  <c r="H62" i="1"/>
  <c r="H61" i="1"/>
  <c r="H60" i="1"/>
  <c r="H58" i="1"/>
  <c r="H56" i="1"/>
  <c r="H53" i="1"/>
  <c r="H51" i="1"/>
  <c r="H49" i="1"/>
  <c r="H48" i="1"/>
  <c r="H46" i="1"/>
  <c r="H44" i="1"/>
  <c r="H16" i="1"/>
  <c r="H15" i="1"/>
  <c r="H13" i="1"/>
  <c r="H12" i="1"/>
  <c r="H10" i="1"/>
  <c r="H8" i="1"/>
  <c r="H6" i="1"/>
  <c r="L74" i="1" l="1"/>
  <c r="H2" i="1"/>
  <c r="H43" i="1"/>
  <c r="M43" i="1" s="1"/>
  <c r="H14" i="1"/>
  <c r="M14" i="1" s="1"/>
  <c r="H65" i="1"/>
  <c r="M65" i="1" s="1"/>
  <c r="H5" i="1"/>
  <c r="M5" i="1" s="1"/>
  <c r="H11" i="1"/>
  <c r="M11" i="1" s="1"/>
  <c r="H17" i="1"/>
  <c r="M17" i="1" s="1"/>
  <c r="H35" i="1"/>
  <c r="M35" i="1" s="1"/>
  <c r="H42" i="1"/>
  <c r="M42" i="1" s="1"/>
  <c r="H55" i="1"/>
  <c r="M55" i="1" s="1"/>
  <c r="H69" i="1"/>
  <c r="H70" i="1"/>
  <c r="H7" i="1"/>
  <c r="M7" i="1" s="1"/>
  <c r="H27" i="1"/>
  <c r="M27" i="1" s="1"/>
  <c r="H38" i="1"/>
  <c r="M38" i="1" s="1"/>
  <c r="H50" i="1"/>
  <c r="M50" i="1" s="1"/>
  <c r="H57" i="1"/>
  <c r="M57" i="1" s="1"/>
  <c r="H64" i="1"/>
  <c r="H37" i="1"/>
  <c r="M37" i="1" s="1"/>
  <c r="H21" i="1"/>
  <c r="M21" i="1" s="1"/>
  <c r="H31" i="1"/>
  <c r="M31" i="1" s="1"/>
  <c r="H45" i="1"/>
  <c r="M45" i="1" s="1"/>
  <c r="L73" i="1"/>
  <c r="H3" i="1"/>
  <c r="L72" i="1"/>
  <c r="L32" i="1"/>
  <c r="L66" i="1"/>
  <c r="L71" i="1"/>
  <c r="L63" i="1"/>
  <c r="L30" i="1"/>
  <c r="H9" i="1"/>
  <c r="M9" i="1" s="1"/>
  <c r="H33" i="1"/>
  <c r="M33" i="1" s="1"/>
  <c r="H40" i="1"/>
  <c r="M40" i="1" s="1"/>
  <c r="H52" i="1"/>
  <c r="M52" i="1" s="1"/>
  <c r="H59" i="1"/>
  <c r="M59" i="1" s="1"/>
  <c r="H67" i="1"/>
  <c r="H39" i="1"/>
  <c r="M39" i="1" s="1"/>
  <c r="H4" i="1"/>
  <c r="M4" i="1" s="1"/>
  <c r="H34" i="1"/>
  <c r="M34" i="1" s="1"/>
  <c r="H41" i="1"/>
  <c r="M41" i="1" s="1"/>
  <c r="H47" i="1"/>
  <c r="M47" i="1" s="1"/>
  <c r="H68" i="1"/>
  <c r="P34" i="1"/>
  <c r="L29" i="1"/>
  <c r="L28" i="1"/>
  <c r="L26" i="1"/>
  <c r="L25" i="1"/>
  <c r="L24" i="1"/>
  <c r="L23" i="1"/>
  <c r="L22" i="1"/>
  <c r="L20" i="1"/>
  <c r="L19" i="1"/>
  <c r="L18" i="1"/>
  <c r="L4" i="1"/>
  <c r="M54" i="1" l="1"/>
  <c r="M74" i="1"/>
  <c r="M28" i="1"/>
  <c r="M48" i="1"/>
  <c r="M53" i="1"/>
  <c r="M56" i="1"/>
  <c r="M3" i="1"/>
  <c r="M30" i="1"/>
  <c r="M12" i="1"/>
  <c r="M16" i="1"/>
  <c r="M32" i="1"/>
  <c r="M60" i="1"/>
  <c r="M49" i="1"/>
  <c r="M44" i="1"/>
  <c r="M62" i="1"/>
  <c r="M8" i="1"/>
  <c r="M46" i="1"/>
  <c r="M13" i="1"/>
  <c r="M10" i="1"/>
  <c r="M61" i="1"/>
  <c r="M68" i="1"/>
  <c r="M67" i="1"/>
  <c r="M64" i="1"/>
  <c r="M70" i="1"/>
  <c r="M69" i="1"/>
  <c r="M73" i="1"/>
  <c r="M72" i="1"/>
  <c r="M63" i="1"/>
  <c r="M66" i="1"/>
  <c r="M24" i="1"/>
  <c r="M25" i="1"/>
  <c r="M26" i="1"/>
  <c r="M51" i="1"/>
  <c r="M22" i="1"/>
  <c r="M20" i="1"/>
  <c r="M2" i="1"/>
  <c r="M18" i="1"/>
  <c r="M6" i="1"/>
  <c r="AG2" i="1" s="1"/>
  <c r="M15" i="1"/>
  <c r="M58" i="1"/>
  <c r="F5" i="4"/>
  <c r="L5" i="1"/>
  <c r="F4" i="4"/>
  <c r="F3" i="4"/>
  <c r="F2" i="4"/>
  <c r="AG4" i="1" l="1"/>
  <c r="AG5" i="1"/>
  <c r="AG3" i="1"/>
  <c r="Q70" i="1"/>
  <c r="Q69" i="1"/>
  <c r="Q68" i="1"/>
  <c r="Q67" i="1"/>
  <c r="Q65" i="1"/>
  <c r="Q64" i="1"/>
  <c r="Q62" i="1"/>
  <c r="Q61" i="1"/>
  <c r="Q60" i="1"/>
  <c r="Q59" i="1"/>
  <c r="Q58" i="1"/>
  <c r="Q57" i="1"/>
  <c r="Q56" i="1"/>
  <c r="Q55" i="1"/>
  <c r="Q53" i="1"/>
  <c r="Q54" i="1" s="1"/>
  <c r="S54" i="1" s="1"/>
  <c r="Q52" i="1"/>
  <c r="Q51" i="1"/>
  <c r="Q50" i="1"/>
  <c r="Q49" i="1"/>
  <c r="Q48" i="1"/>
  <c r="Q47" i="1"/>
  <c r="Q46" i="1"/>
  <c r="Q45" i="1"/>
  <c r="Q44" i="1"/>
  <c r="Q43" i="1"/>
  <c r="Q42" i="1"/>
  <c r="Q41" i="1"/>
  <c r="Q40" i="1"/>
  <c r="Q39" i="1"/>
  <c r="Q38" i="1"/>
  <c r="Q37" i="1"/>
  <c r="Q35" i="1"/>
  <c r="Q36" i="1" s="1"/>
  <c r="S36" i="1" s="1"/>
  <c r="Q33" i="1"/>
  <c r="Q31" i="1"/>
  <c r="Q27" i="1"/>
  <c r="Q21" i="1"/>
  <c r="Q17" i="1"/>
  <c r="Q16" i="1"/>
  <c r="Q15" i="1"/>
  <c r="Q14" i="1"/>
  <c r="Q13" i="1"/>
  <c r="Q12" i="1"/>
  <c r="Q11" i="1"/>
  <c r="Q10" i="1"/>
  <c r="Q8" i="1"/>
  <c r="Q7" i="1"/>
  <c r="Q6" i="1"/>
  <c r="Q3" i="1"/>
  <c r="Q2" i="1"/>
  <c r="N70" i="1"/>
  <c r="N69" i="1"/>
  <c r="N68" i="1"/>
  <c r="N67" i="1"/>
  <c r="N65" i="1"/>
  <c r="N64" i="1"/>
  <c r="N62" i="1"/>
  <c r="N61" i="1"/>
  <c r="N60" i="1"/>
  <c r="N59" i="1"/>
  <c r="N58" i="1"/>
  <c r="N57" i="1"/>
  <c r="N56" i="1"/>
  <c r="N55" i="1"/>
  <c r="N53" i="1"/>
  <c r="N54" i="1" s="1"/>
  <c r="O54" i="1" s="1"/>
  <c r="N52" i="1"/>
  <c r="N51" i="1"/>
  <c r="N50" i="1"/>
  <c r="N49" i="1"/>
  <c r="N48" i="1"/>
  <c r="N47" i="1"/>
  <c r="N46" i="1"/>
  <c r="N45" i="1"/>
  <c r="N44" i="1"/>
  <c r="N43" i="1"/>
  <c r="N42" i="1"/>
  <c r="N41" i="1"/>
  <c r="N40" i="1"/>
  <c r="N39" i="1"/>
  <c r="N38" i="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0" i="1"/>
  <c r="L69" i="1"/>
  <c r="L68" i="1"/>
  <c r="L67" i="1"/>
  <c r="L65" i="1"/>
  <c r="L64" i="1"/>
  <c r="L62" i="1"/>
  <c r="L61" i="1"/>
  <c r="L60" i="1"/>
  <c r="L59" i="1"/>
  <c r="L58" i="1"/>
  <c r="L57" i="1"/>
  <c r="L56" i="1"/>
  <c r="L55" i="1"/>
  <c r="L53" i="1"/>
  <c r="L52" i="1"/>
  <c r="L51" i="1"/>
  <c r="L50" i="1"/>
  <c r="L49" i="1"/>
  <c r="L48" i="1"/>
  <c r="L47" i="1"/>
  <c r="L46" i="1"/>
  <c r="L45" i="1"/>
  <c r="L44" i="1"/>
  <c r="L43" i="1"/>
  <c r="L42" i="1"/>
  <c r="L41" i="1"/>
  <c r="L40" i="1"/>
  <c r="L39" i="1"/>
  <c r="L38" i="1"/>
  <c r="L37" i="1"/>
  <c r="L35" i="1"/>
  <c r="L33" i="1"/>
  <c r="L31" i="1"/>
  <c r="L27" i="1"/>
  <c r="L21" i="1"/>
  <c r="L17" i="1"/>
  <c r="L16" i="1"/>
  <c r="L15" i="1"/>
  <c r="L14" i="1"/>
  <c r="L13" i="1"/>
  <c r="L12" i="1"/>
  <c r="L11" i="1"/>
  <c r="L10" i="1"/>
  <c r="L8" i="1"/>
  <c r="L7" i="1"/>
  <c r="L6" i="1"/>
  <c r="AB2" i="1" s="1"/>
  <c r="L3" i="1"/>
  <c r="L2" i="1"/>
  <c r="AB8" i="1" l="1"/>
  <c r="AB5" i="1"/>
  <c r="AB4" i="1"/>
  <c r="AB3" i="1"/>
  <c r="AB7" i="1"/>
  <c r="AB6" i="1"/>
  <c r="L11" i="3"/>
  <c r="O42" i="1"/>
  <c r="O64" i="1"/>
  <c r="O65" i="1"/>
  <c r="O70" i="1"/>
  <c r="O69" i="1"/>
  <c r="O68" i="1"/>
  <c r="O67" i="1"/>
  <c r="O62" i="1"/>
  <c r="O60" i="1"/>
  <c r="O59" i="1"/>
  <c r="O58" i="1"/>
  <c r="O57" i="1"/>
  <c r="O56" i="1"/>
  <c r="O55" i="1"/>
  <c r="O53" i="1"/>
  <c r="O52" i="1"/>
  <c r="O51" i="1"/>
  <c r="O50" i="1"/>
  <c r="O49" i="1"/>
  <c r="O48" i="1"/>
  <c r="O47" i="1"/>
  <c r="O46" i="1"/>
  <c r="O45" i="1"/>
  <c r="O61" i="1"/>
  <c r="O44" i="1"/>
  <c r="O43" i="1"/>
  <c r="L12" i="3" l="1"/>
  <c r="O21" i="1"/>
  <c r="L13" i="3" l="1"/>
  <c r="O17" i="1"/>
  <c r="L14" i="3" l="1"/>
  <c r="L15" i="3" l="1"/>
  <c r="O40" i="1"/>
  <c r="O38" i="1"/>
  <c r="O37" i="1"/>
  <c r="O35" i="1"/>
  <c r="O33" i="1"/>
  <c r="O41" i="1"/>
  <c r="O39"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3" i="1" l="1"/>
  <c r="S73" i="1"/>
  <c r="S28" i="1"/>
  <c r="R63" i="1"/>
  <c r="R28" i="1"/>
  <c r="R30" i="1"/>
  <c r="S71" i="1"/>
  <c r="R66" i="1"/>
  <c r="R32" i="1"/>
  <c r="R71" i="1"/>
  <c r="R29" i="1"/>
  <c r="S63" i="1"/>
  <c r="S66" i="1"/>
  <c r="S32" i="1"/>
  <c r="S72" i="1"/>
  <c r="R72" i="1"/>
  <c r="S30" i="1"/>
  <c r="S29" i="1"/>
  <c r="R26" i="1"/>
  <c r="S25" i="1"/>
  <c r="S26" i="1"/>
  <c r="R25" i="1"/>
  <c r="S24" i="1"/>
  <c r="R22" i="1"/>
  <c r="R19" i="1"/>
  <c r="R23" i="1"/>
  <c r="R24" i="1"/>
  <c r="S23" i="1"/>
  <c r="S19" i="1"/>
  <c r="S22" i="1"/>
  <c r="R20" i="1"/>
  <c r="S20" i="1"/>
  <c r="R18" i="1"/>
  <c r="S18" i="1"/>
  <c r="R12" i="1"/>
  <c r="R27" i="1"/>
  <c r="R21" i="1"/>
  <c r="R31" i="1"/>
  <c r="R33" i="1"/>
  <c r="R4" i="1"/>
  <c r="R55" i="1"/>
  <c r="R60" i="1"/>
  <c r="R49" i="1"/>
  <c r="R37" i="1"/>
  <c r="R65" i="1"/>
  <c r="R48" i="1"/>
  <c r="R38" i="1"/>
  <c r="R39" i="1"/>
  <c r="R44" i="1"/>
  <c r="R40" i="1"/>
  <c r="R68" i="1"/>
  <c r="R10" i="1"/>
  <c r="R61" i="1"/>
  <c r="R5" i="1"/>
  <c r="R56" i="1"/>
  <c r="R14" i="1"/>
  <c r="R41" i="1"/>
  <c r="R50" i="1"/>
  <c r="R45" i="1"/>
  <c r="R57" i="1"/>
  <c r="R46" i="1"/>
  <c r="R3" i="1"/>
  <c r="F2" i="2" s="1"/>
  <c r="R16" i="1"/>
  <c r="R69" i="1"/>
  <c r="R11" i="1"/>
  <c r="R62" i="1"/>
  <c r="R70" i="1"/>
  <c r="R64" i="1"/>
  <c r="R51" i="1"/>
  <c r="R2" i="1"/>
  <c r="R52" i="1"/>
  <c r="R15" i="1"/>
  <c r="R35" i="1"/>
  <c r="R6" i="1"/>
  <c r="R17" i="1"/>
  <c r="R13" i="1"/>
  <c r="R53" i="1"/>
  <c r="R7" i="1"/>
  <c r="R58" i="1"/>
  <c r="R8" i="1"/>
  <c r="R59" i="1"/>
  <c r="R47" i="1"/>
  <c r="R42" i="1"/>
  <c r="R9" i="1"/>
  <c r="R67" i="1"/>
  <c r="R43" i="1"/>
  <c r="R34" i="1"/>
  <c r="S13" i="1"/>
  <c r="S46" i="1"/>
  <c r="S8" i="1"/>
  <c r="S60" i="1"/>
  <c r="S35" i="1"/>
  <c r="S2" i="1"/>
  <c r="S56" i="1"/>
  <c r="S12" i="1"/>
  <c r="S64" i="1"/>
  <c r="S38" i="1"/>
  <c r="S50" i="1"/>
  <c r="S40" i="1"/>
  <c r="S53" i="1"/>
  <c r="S49" i="1"/>
  <c r="S51" i="1"/>
  <c r="S52" i="1"/>
  <c r="S15" i="1"/>
  <c r="S68" i="1"/>
  <c r="S42" i="1"/>
  <c r="S11" i="1"/>
  <c r="S62" i="1"/>
  <c r="S21" i="1"/>
  <c r="S45" i="1"/>
  <c r="S69" i="1"/>
  <c r="S7" i="1"/>
  <c r="S59" i="1"/>
  <c r="S33" i="1"/>
  <c r="S27" i="1"/>
  <c r="S48" i="1"/>
  <c r="S17" i="1"/>
  <c r="S70" i="1"/>
  <c r="S16" i="1"/>
  <c r="S3" i="1"/>
  <c r="G2" i="2" s="1"/>
  <c r="S14" i="1"/>
  <c r="S67" i="1"/>
  <c r="S41" i="1"/>
  <c r="S58" i="1"/>
  <c r="S55" i="1"/>
  <c r="S37" i="1"/>
  <c r="S39" i="1"/>
  <c r="S44" i="1"/>
  <c r="S31" i="1"/>
  <c r="S6" i="1"/>
  <c r="S47" i="1"/>
  <c r="S10" i="1"/>
  <c r="S61" i="1"/>
  <c r="S43" i="1"/>
  <c r="S65" i="1"/>
  <c r="S57" i="1"/>
  <c r="S4" i="1"/>
  <c r="S34" i="1"/>
  <c r="S9" i="1"/>
  <c r="S5" i="1"/>
  <c r="L2" i="2" l="1"/>
  <c r="K2" i="2"/>
  <c r="J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<sst xmlns="http://schemas.openxmlformats.org/spreadsheetml/2006/main" count="326" uniqueCount="201">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</sst>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NormalAttackKachujin</v>
          </cell>
        </row>
        <row r="47">
          <cell r="A47" t="str">
            <v>NormalAttackMedea</v>
          </cell>
        </row>
        <row r="48">
          <cell r="A48" t="str">
            <v>NormalAttackLola</v>
          </cell>
        </row>
        <row r="49">
          <cell r="A49" t="str">
            <v>NormalAttackRockElemental</v>
          </cell>
        </row>
        <row r="50">
          <cell r="A50" t="str">
            <v>NormalAttackSoldier</v>
          </cell>
        </row>
        <row r="51">
          <cell r="A51" t="str">
            <v>NormalAttackDualWarrior</v>
          </cell>
        </row>
        <row r="52">
          <cell r="A52" t="str">
            <v>NormalAttackPreGloryArmor</v>
          </cell>
        </row>
        <row r="53">
          <cell r="A53" t="str">
            <v>NormalAttackGloryArmor</v>
          </cell>
        </row>
        <row r="54">
          <cell r="A54" t="str">
            <v>NormalAttackRpgKnight</v>
          </cell>
        </row>
        <row r="55">
          <cell r="A55" t="str">
            <v>NormalAttackDemonHuntress</v>
          </cell>
        </row>
        <row r="56">
          <cell r="A56" t="str">
            <v>NormalAttackMobileFemale</v>
          </cell>
        </row>
        <row r="57">
          <cell r="A57" t="str">
            <v>LP_RicochetBetterMobileFemale</v>
          </cell>
        </row>
        <row r="58">
          <cell r="A58" t="str">
            <v>NormalAttackCyborgCharacter</v>
          </cell>
        </row>
        <row r="59">
          <cell r="A59" t="str">
            <v>NormalAttackSandWarrior</v>
          </cell>
        </row>
        <row r="60">
          <cell r="A60" t="str">
            <v>NormalAttackBladeFanDancer</v>
          </cell>
        </row>
        <row r="61">
          <cell r="A61" t="str">
            <v>NormalAttackSyria</v>
          </cell>
        </row>
        <row r="62">
          <cell r="A62" t="str">
            <v>NormalAttackLinhi</v>
          </cell>
        </row>
        <row r="63">
          <cell r="A63" t="str">
            <v>NormalAttackNecromancerFour</v>
          </cell>
        </row>
        <row r="64">
          <cell r="A64" t="str">
            <v>NormalAttackGirlWarrior</v>
          </cell>
        </row>
        <row r="65">
          <cell r="A65" t="str">
            <v>NormalAttackGirlArcher</v>
          </cell>
        </row>
        <row r="66">
          <cell r="A66" t="str">
            <v>NormalAttackWeakEnergyShieldRobot</v>
          </cell>
        </row>
        <row r="67">
          <cell r="A67" t="str">
            <v>NormalAttackEnergyShieldRobot</v>
          </cell>
        </row>
        <row r="68">
          <cell r="A68" t="str">
            <v>NormalAttackIceMagician</v>
          </cell>
        </row>
        <row r="69">
          <cell r="A69" t="str">
            <v>NormalAttackAngelicWarrior</v>
          </cell>
        </row>
        <row r="70">
          <cell r="A70" t="str">
            <v>CallInvincibleTortoise</v>
          </cell>
        </row>
        <row r="71">
          <cell r="A71" t="str">
            <v>InvincibleTortoise</v>
          </cell>
        </row>
        <row r="72">
          <cell r="A72" t="str">
            <v>CountBarrier5Times</v>
          </cell>
        </row>
        <row r="73">
          <cell r="A73" t="str">
            <v>CallBurrowNinjaAssassin</v>
          </cell>
        </row>
        <row r="74">
          <cell r="A74" t="str">
            <v>BurrowNinjaAssassin</v>
          </cell>
        </row>
        <row r="75">
          <cell r="A75" t="str">
            <v>RushPigPet</v>
          </cell>
        </row>
        <row r="76">
          <cell r="A76" t="str">
            <v>RushPigPet_Purple</v>
          </cell>
        </row>
        <row r="77">
          <cell r="A77" t="str">
            <v>RushPolygonalMetalon_Green</v>
          </cell>
        </row>
        <row r="78">
          <cell r="A78" t="str">
            <v>RushCuteUniq</v>
          </cell>
        </row>
        <row r="79">
          <cell r="A79" t="str">
            <v>RushRobotSphere</v>
          </cell>
        </row>
        <row r="80">
          <cell r="A80" t="str">
            <v>SlowDebuffCyc</v>
          </cell>
        </row>
        <row r="81">
          <cell r="A81" t="str">
            <v>AS_SlowCyc</v>
          </cell>
        </row>
        <row r="82">
          <cell r="A82" t="str">
            <v>TeleportWarAssassin</v>
          </cell>
        </row>
        <row r="83">
          <cell r="A83" t="str">
            <v>TeleportZippermouth_Green</v>
          </cell>
        </row>
        <row r="84">
          <cell r="A84" t="str">
            <v>RotateZippermouth_Green</v>
          </cell>
        </row>
        <row r="85">
          <cell r="A85" t="str">
            <v>TeleportOneEyedWizard_BlueClose</v>
          </cell>
        </row>
        <row r="86">
          <cell r="A86" t="str">
            <v>TeleportOneEyedWizard_BlueFar</v>
          </cell>
        </row>
        <row r="87">
          <cell r="A87" t="str">
            <v>RushHeavyKnight_YellowFirst</v>
          </cell>
        </row>
        <row r="88">
          <cell r="A88" t="str">
            <v>RushHeavyKnight_YellowSecond</v>
          </cell>
        </row>
        <row r="89">
          <cell r="A89" t="str">
            <v>RushHeavyKnight_YellowThird</v>
          </cell>
        </row>
        <row r="90">
          <cell r="A90" t="str">
            <v>AddForceCommon</v>
          </cell>
        </row>
        <row r="91">
          <cell r="A91" t="str">
            <v>AddForceCommonWeak</v>
          </cell>
        </row>
        <row r="92">
          <cell r="A92" t="str">
            <v>AddForceCommonStrong</v>
          </cell>
        </row>
        <row r="93">
          <cell r="A93" t="str">
            <v>SuicidePolygonalMagma_Blue</v>
          </cell>
        </row>
        <row r="94">
          <cell r="A94" t="str">
            <v>LP_Atk</v>
          </cell>
        </row>
        <row r="95">
          <cell r="A95" t="str">
            <v>LP_AtkBetter</v>
          </cell>
        </row>
        <row r="96">
          <cell r="A96" t="str">
            <v>LP_AtkBest</v>
          </cell>
        </row>
        <row r="97">
          <cell r="A97" t="str">
            <v>LP_AtkSpeed</v>
          </cell>
        </row>
        <row r="98">
          <cell r="A98" t="str">
            <v>LP_AtkSpeedBetter</v>
          </cell>
        </row>
        <row r="99">
          <cell r="A99" t="str">
            <v>LP_AtkSpeedBest</v>
          </cell>
        </row>
        <row r="100">
          <cell r="A100" t="str">
            <v>LP_Crit</v>
          </cell>
        </row>
        <row r="101">
          <cell r="A101" t="str">
            <v>LP_CritBetter</v>
          </cell>
        </row>
        <row r="102">
          <cell r="A102" t="str">
            <v>LP_CritBest</v>
          </cell>
        </row>
        <row r="103">
          <cell r="A103" t="str">
            <v>LP_CritDamage</v>
          </cell>
        </row>
        <row r="104">
          <cell r="A104" t="str">
            <v>LP_CritDamage_Crit</v>
          </cell>
        </row>
        <row r="105">
          <cell r="A105" t="str">
            <v>LP_CritDamageBetter</v>
          </cell>
        </row>
        <row r="106">
          <cell r="A106" t="str">
            <v>LP_CritDamageBetter_Crit</v>
          </cell>
        </row>
        <row r="107">
          <cell r="A107" t="str">
            <v>LP_CritDamageBest</v>
          </cell>
        </row>
        <row r="108">
          <cell r="A108" t="str">
            <v>LP_CritDamageBest_Crit</v>
          </cell>
        </row>
        <row r="109">
          <cell r="A109" t="str">
            <v>LP_MaxHp</v>
          </cell>
        </row>
        <row r="110">
          <cell r="A110" t="str">
            <v>LP_MaxHpBetter</v>
          </cell>
        </row>
        <row r="111">
          <cell r="A111" t="str">
            <v>LP_MaxHpBest</v>
          </cell>
        </row>
        <row r="112">
          <cell r="A112" t="str">
            <v>LP_ReduceDmgProjectile</v>
          </cell>
        </row>
        <row r="113">
          <cell r="A113" t="str">
            <v>LP_ReduceDmgProjectileBetter</v>
          </cell>
        </row>
        <row r="114">
          <cell r="A114" t="str">
            <v>LP_ReduceDmgMelee</v>
          </cell>
        </row>
        <row r="115">
          <cell r="A115" t="str">
            <v>LP_ReduceDmgMeleeBetter</v>
          </cell>
        </row>
        <row r="116">
          <cell r="A116" t="str">
            <v>LP_ReduceDmgClose</v>
          </cell>
        </row>
        <row r="117">
          <cell r="A117" t="str">
            <v>LP_ReduceDmgCloseBetter</v>
          </cell>
        </row>
        <row r="118">
          <cell r="A118" t="str">
            <v>LP_ReduceDmgTrap</v>
          </cell>
        </row>
        <row r="119">
          <cell r="A119" t="str">
            <v>LP_ReduceDmgTrapBetter</v>
          </cell>
        </row>
        <row r="120">
          <cell r="A120" t="str">
            <v>LP_ReduceContinuousDmg</v>
          </cell>
        </row>
        <row r="121">
          <cell r="A121" t="str">
            <v>LP_DefenseStrongDmg</v>
          </cell>
        </row>
        <row r="122">
          <cell r="A122" t="str">
            <v>LP_ExtraGold</v>
          </cell>
        </row>
        <row r="123">
          <cell r="A123" t="str">
            <v>LP_ExtraGoldBetter</v>
          </cell>
        </row>
        <row r="124">
          <cell r="A124" t="str">
            <v>LP_ItemChanceBoost</v>
          </cell>
        </row>
        <row r="125">
          <cell r="A125" t="str">
            <v>LP_ItemChanceBoostBetter</v>
          </cell>
        </row>
        <row r="126">
          <cell r="A126" t="str">
            <v>LP_HealChanceBoost</v>
          </cell>
        </row>
        <row r="127">
          <cell r="A127" t="str">
            <v>LP_HealChanceBoostBetter</v>
          </cell>
        </row>
        <row r="128">
          <cell r="A128" t="str">
            <v>LP_MonsterThrough</v>
          </cell>
        </row>
        <row r="129">
          <cell r="A129" t="str">
            <v>LP_Ricochet</v>
          </cell>
        </row>
        <row r="130">
          <cell r="A130" t="str">
            <v>LP_BounceWallQuad</v>
          </cell>
        </row>
        <row r="131">
          <cell r="A131" t="str">
            <v>LP_Parallel</v>
          </cell>
        </row>
        <row r="132">
          <cell r="A132" t="str">
            <v>LP_DiagonalNwayGenerator</v>
          </cell>
        </row>
        <row r="133">
          <cell r="A133" t="str">
            <v>LP_LeftRightNwayGenerator</v>
          </cell>
        </row>
        <row r="134">
          <cell r="A134" t="str">
            <v>LP_BackNwayGenerator</v>
          </cell>
        </row>
        <row r="135">
          <cell r="A135" t="str">
            <v>LP_Repeat</v>
          </cell>
        </row>
        <row r="136">
          <cell r="A136" t="str">
            <v>LP_HealOnKill</v>
          </cell>
        </row>
        <row r="137">
          <cell r="A137" t="str">
            <v>LP_HealOnKillBetter</v>
          </cell>
        </row>
        <row r="138">
          <cell r="A138" t="str">
            <v>LP_AtkSpeedUpOnEncounter</v>
          </cell>
        </row>
        <row r="139">
          <cell r="A139" t="str">
            <v>LP_AtkSpeedUpOnEncounter_Spd</v>
          </cell>
        </row>
        <row r="140">
          <cell r="A140" t="str">
            <v>LP_AtkSpeedUpOnEncounterBetter</v>
          </cell>
        </row>
        <row r="141">
          <cell r="A141" t="str">
            <v>LP_AtkSpeedUpOnEncounterBetter_Spd</v>
          </cell>
        </row>
        <row r="142">
          <cell r="A142" t="str">
            <v>LP_VampireOnAttack</v>
          </cell>
        </row>
        <row r="143">
          <cell r="A143" t="str">
            <v>LP_VampireOnAttackBetter</v>
          </cell>
        </row>
        <row r="144">
          <cell r="A144" t="str">
            <v>LP_RecoverOnAttacked</v>
          </cell>
        </row>
        <row r="145">
          <cell r="A145" t="str">
            <v>LP_RecoverOnAttacked_Heal</v>
          </cell>
        </row>
        <row r="146">
          <cell r="A146" t="str">
            <v>LP_ReflectOnAttacked</v>
          </cell>
        </row>
        <row r="147">
          <cell r="A147" t="str">
            <v>LP_ReflectOnAttackedBetter</v>
          </cell>
        </row>
        <row r="148">
          <cell r="A148" t="str">
            <v>LP_AtkUpOnLowerHp</v>
          </cell>
        </row>
        <row r="149">
          <cell r="A149" t="str">
            <v>LP_AtkUpOnLowerHpBetter</v>
          </cell>
        </row>
        <row r="150">
          <cell r="A150" t="str">
            <v>LP_CritDmgUpOnLowerHp</v>
          </cell>
        </row>
        <row r="151">
          <cell r="A151" t="str">
            <v>LP_CritDmgUpOnLowerHpBetter</v>
          </cell>
        </row>
        <row r="152">
          <cell r="A152" t="str">
            <v>LP_InstantKill</v>
          </cell>
        </row>
        <row r="153">
          <cell r="A153" t="str">
            <v>LP_InstantKillBetter</v>
          </cell>
        </row>
        <row r="154">
          <cell r="A154" t="str">
            <v>LP_ImmortalWill</v>
          </cell>
        </row>
        <row r="155">
          <cell r="A155" t="str">
            <v>LP_ImmortalWillBetter</v>
          </cell>
        </row>
        <row r="156">
          <cell r="A156" t="str">
            <v>LP_HealAreaOnEncounter</v>
          </cell>
        </row>
        <row r="157">
          <cell r="A157" t="str">
            <v>LP_HealAreaOnEncounter_CreateHit</v>
          </cell>
        </row>
        <row r="158">
          <cell r="A158" t="str">
            <v>LP_HealAreaOnEncounter_CH_Heal</v>
          </cell>
        </row>
        <row r="159">
          <cell r="A159" t="str">
            <v>LP_MoveSpeedUpOnAttacked</v>
          </cell>
        </row>
        <row r="160">
          <cell r="A160" t="str">
            <v>LP_MoveSpeedUpOnAttacked_Move</v>
          </cell>
        </row>
        <row r="161">
          <cell r="A161" t="str">
            <v>LP_MoveSpeedUpOnKill</v>
          </cell>
        </row>
        <row r="162">
          <cell r="A162" t="str">
            <v>LP_MoveSpeedUpOnKill_Move</v>
          </cell>
        </row>
        <row r="163">
          <cell r="A163" t="str">
            <v>LP_MineOnMove</v>
          </cell>
        </row>
        <row r="164">
          <cell r="A164" t="str">
            <v>LP_MineOnMove_Damage</v>
          </cell>
        </row>
        <row r="165">
          <cell r="A165" t="str">
            <v>LP_SlowHitObject</v>
          </cell>
        </row>
        <row r="166">
          <cell r="A166" t="str">
            <v>LP_SlowHitObjectBetter</v>
          </cell>
        </row>
        <row r="167">
          <cell r="A167" t="str">
            <v>LP_Paralyze</v>
          </cell>
        </row>
        <row r="168">
          <cell r="A168" t="str">
            <v>LP_Paralyze_CannotAction</v>
          </cell>
        </row>
        <row r="169">
          <cell r="A169" t="str">
            <v>LP_Hold</v>
          </cell>
        </row>
        <row r="170">
          <cell r="A170" t="str">
            <v>LP_Hold_CannotMove</v>
          </cell>
        </row>
        <row r="171">
          <cell r="A171" t="str">
            <v>LP_Transport</v>
          </cell>
        </row>
        <row r="172">
          <cell r="A172" t="str">
            <v>LP_Transport_Teleported</v>
          </cell>
        </row>
        <row r="173">
          <cell r="A173" t="str">
            <v>LP_SummonShield</v>
          </cell>
        </row>
        <row r="174">
          <cell r="A174" t="str">
            <v>LP_HealSpOnAttack</v>
          </cell>
        </row>
        <row r="175">
          <cell r="A175" t="str">
            <v>LP_HealSpOnAttackBetter</v>
          </cell>
        </row>
        <row r="176">
          <cell r="A176" t="str">
            <v>LP_PaybackSp</v>
          </cell>
        </row>
        <row r="177">
          <cell r="A177" t="str">
            <v>PN_Magic2Times</v>
          </cell>
        </row>
        <row r="178">
          <cell r="A178" t="str">
            <v>PN_Machine2Times</v>
          </cell>
        </row>
        <row r="179">
          <cell r="A179" t="str">
            <v>PN_Nature2Times</v>
          </cell>
        </row>
        <row r="180">
          <cell r="A180"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0.55000000000000004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0.89500000000000002</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0.55000000000000004</v>
          </cell>
          <cell r="O40" t="str">
            <v/>
          </cell>
          <cell r="S40" t="str">
            <v/>
          </cell>
        </row>
        <row r="41">
          <cell r="A41" t="str">
            <v>NormalAttackMeryl_01</v>
          </cell>
          <cell r="B41" t="str">
            <v>NormalAttackMeryl</v>
          </cell>
          <cell r="C41" t="str">
            <v/>
          </cell>
          <cell r="D41">
            <v>1</v>
          </cell>
          <cell r="E41" t="str">
            <v>BaseDamage</v>
          </cell>
          <cell r="H41" t="str">
            <v/>
          </cell>
          <cell r="I41">
            <v>0.55000000000000004</v>
          </cell>
          <cell r="O41" t="str">
            <v/>
          </cell>
          <cell r="S41" t="str">
            <v/>
          </cell>
        </row>
        <row r="42">
          <cell r="A42" t="str">
            <v>NormalAttackGreekWarrior_01</v>
          </cell>
          <cell r="B42" t="str">
            <v>NormalAttackGreekWarrior</v>
          </cell>
          <cell r="C42" t="str">
            <v/>
          </cell>
          <cell r="D42">
            <v>1</v>
          </cell>
          <cell r="E42" t="str">
            <v>BaseDamage</v>
          </cell>
          <cell r="H42" t="str">
            <v/>
          </cell>
          <cell r="I42">
            <v>0.435</v>
          </cell>
          <cell r="O42" t="str">
            <v/>
          </cell>
          <cell r="S42" t="str">
            <v/>
          </cell>
        </row>
        <row r="43">
          <cell r="A43" t="str">
            <v>NormalAttackAkai_01</v>
          </cell>
          <cell r="B43" t="str">
            <v>NormalAttackAkai</v>
          </cell>
          <cell r="C43" t="str">
            <v/>
          </cell>
          <cell r="D43">
            <v>1</v>
          </cell>
          <cell r="E43" t="str">
            <v>BaseDamage</v>
          </cell>
          <cell r="H43" t="str">
            <v/>
          </cell>
          <cell r="I43">
            <v>0.55000000000000004</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NormalAttackKachujin_01</v>
          </cell>
          <cell r="B47" t="str">
            <v>NormalAttackKachujin</v>
          </cell>
          <cell r="C47" t="str">
            <v/>
          </cell>
          <cell r="D47">
            <v>1</v>
          </cell>
          <cell r="E47" t="str">
            <v>BaseDamage</v>
          </cell>
          <cell r="H47" t="str">
            <v/>
          </cell>
          <cell r="I47">
            <v>0.55000000000000004</v>
          </cell>
          <cell r="O47" t="str">
            <v/>
          </cell>
          <cell r="S47" t="str">
            <v/>
          </cell>
        </row>
        <row r="48">
          <cell r="A48" t="str">
            <v>NormalAttackMedea_01</v>
          </cell>
          <cell r="B48" t="str">
            <v>NormalAttackMedea</v>
          </cell>
          <cell r="C48" t="str">
            <v/>
          </cell>
          <cell r="D48">
            <v>1</v>
          </cell>
          <cell r="E48" t="str">
            <v>BaseDamage</v>
          </cell>
          <cell r="H48" t="str">
            <v/>
          </cell>
          <cell r="I48">
            <v>0.55000000000000004</v>
          </cell>
          <cell r="O48" t="str">
            <v/>
          </cell>
          <cell r="S48" t="str">
            <v/>
          </cell>
        </row>
        <row r="49">
          <cell r="A49" t="str">
            <v>NormalAttackLola_01</v>
          </cell>
          <cell r="B49" t="str">
            <v>NormalAttackLola</v>
          </cell>
          <cell r="C49" t="str">
            <v/>
          </cell>
          <cell r="D49">
            <v>1</v>
          </cell>
          <cell r="E49" t="str">
            <v>BaseDamage</v>
          </cell>
          <cell r="H49" t="str">
            <v/>
          </cell>
          <cell r="I49">
            <v>0.7</v>
          </cell>
          <cell r="O49" t="str">
            <v/>
          </cell>
          <cell r="S49" t="str">
            <v/>
          </cell>
        </row>
        <row r="50">
          <cell r="A50" t="str">
            <v>NormalAttackRockElemental_01</v>
          </cell>
          <cell r="B50" t="str">
            <v>NormalAttackRockElemental</v>
          </cell>
          <cell r="C50" t="str">
            <v/>
          </cell>
          <cell r="D50">
            <v>1</v>
          </cell>
          <cell r="E50" t="str">
            <v>BaseDamage</v>
          </cell>
          <cell r="H50" t="str">
            <v/>
          </cell>
          <cell r="I50">
            <v>0.55000000000000004</v>
          </cell>
          <cell r="O50" t="str">
            <v/>
          </cell>
          <cell r="S50" t="str">
            <v/>
          </cell>
        </row>
        <row r="51">
          <cell r="A51" t="str">
            <v>NormalAttackSoldier_01</v>
          </cell>
          <cell r="B51" t="str">
            <v>NormalAttackSoldier</v>
          </cell>
          <cell r="C51" t="str">
            <v/>
          </cell>
          <cell r="D51">
            <v>1</v>
          </cell>
          <cell r="E51" t="str">
            <v>BaseDamage</v>
          </cell>
          <cell r="H51" t="str">
            <v/>
          </cell>
          <cell r="I51">
            <v>0.71499999999999997</v>
          </cell>
          <cell r="O51" t="str">
            <v/>
          </cell>
          <cell r="S51" t="str">
            <v/>
          </cell>
        </row>
        <row r="52">
          <cell r="A52" t="str">
            <v>NormalAttackDualWarrior_01</v>
          </cell>
          <cell r="B52" t="str">
            <v>NormalAttackDualWarrior</v>
          </cell>
          <cell r="C52" t="str">
            <v/>
          </cell>
          <cell r="D52">
            <v>1</v>
          </cell>
          <cell r="E52" t="str">
            <v>BaseDamage</v>
          </cell>
          <cell r="H52" t="str">
            <v/>
          </cell>
          <cell r="I52">
            <v>0.75</v>
          </cell>
          <cell r="O52" t="str">
            <v/>
          </cell>
          <cell r="S52" t="str">
            <v/>
          </cell>
        </row>
        <row r="53">
          <cell r="A53" t="str">
            <v>NormalAttackPreGloryArmor_01</v>
          </cell>
          <cell r="B53" t="str">
            <v>NormalAttackPreGloryArmor</v>
          </cell>
          <cell r="C53" t="str">
            <v/>
          </cell>
          <cell r="D53">
            <v>1</v>
          </cell>
          <cell r="E53" t="str">
            <v>BaseDamage</v>
          </cell>
          <cell r="H53" t="str">
            <v/>
          </cell>
          <cell r="I53">
            <v>0.48</v>
          </cell>
          <cell r="O53" t="str">
            <v/>
          </cell>
          <cell r="S53" t="str">
            <v/>
          </cell>
        </row>
        <row r="54">
          <cell r="A54" t="str">
            <v>NormalAttackGloryArmor_01</v>
          </cell>
          <cell r="B54" t="str">
            <v>NormalAttackGloryArmor</v>
          </cell>
          <cell r="C54" t="str">
            <v/>
          </cell>
          <cell r="D54">
            <v>1</v>
          </cell>
          <cell r="E54" t="str">
            <v>BaseDamage</v>
          </cell>
          <cell r="H54" t="str">
            <v/>
          </cell>
          <cell r="I54">
            <v>1.385</v>
          </cell>
          <cell r="O54" t="str">
            <v/>
          </cell>
          <cell r="S54" t="str">
            <v/>
          </cell>
        </row>
        <row r="55">
          <cell r="A55" t="str">
            <v>NormalAttackRpgKnight_01</v>
          </cell>
          <cell r="B55" t="str">
            <v>NormalAttackRpgKnight</v>
          </cell>
          <cell r="C55" t="str">
            <v/>
          </cell>
          <cell r="D55">
            <v>1</v>
          </cell>
          <cell r="E55" t="str">
            <v>BaseDamage</v>
          </cell>
          <cell r="H55" t="str">
            <v/>
          </cell>
          <cell r="I55">
            <v>0.55000000000000004</v>
          </cell>
          <cell r="O55" t="str">
            <v/>
          </cell>
          <cell r="S55" t="str">
            <v/>
          </cell>
        </row>
        <row r="56">
          <cell r="A56" t="str">
            <v>NormalAttackDemonHuntress_01</v>
          </cell>
          <cell r="B56" t="str">
            <v>NormalAttackDemonHuntress</v>
          </cell>
          <cell r="C56" t="str">
            <v/>
          </cell>
          <cell r="D56">
            <v>1</v>
          </cell>
          <cell r="E56" t="str">
            <v>BaseDamage</v>
          </cell>
          <cell r="H56" t="str">
            <v/>
          </cell>
          <cell r="I56">
            <v>0.55000000000000004</v>
          </cell>
          <cell r="O56" t="str">
            <v/>
          </cell>
          <cell r="S56" t="str">
            <v/>
          </cell>
        </row>
        <row r="57">
          <cell r="A57" t="str">
            <v>NormalAttackMobileFemale_01</v>
          </cell>
          <cell r="B57" t="str">
            <v>NormalAttackMobileFemale</v>
          </cell>
          <cell r="C57" t="str">
            <v/>
          </cell>
          <cell r="D57">
            <v>1</v>
          </cell>
          <cell r="E57" t="str">
            <v>BaseDamage</v>
          </cell>
          <cell r="H57" t="str">
            <v/>
          </cell>
          <cell r="I57">
            <v>0.85499999999999998</v>
          </cell>
          <cell r="O57" t="str">
            <v/>
          </cell>
          <cell r="S57" t="str">
            <v/>
          </cell>
        </row>
        <row r="58">
          <cell r="A58" t="str">
            <v>LP_RicochetBetterMobileFemale_01</v>
          </cell>
          <cell r="B58" t="str">
            <v>LP_RicochetBetterMobileFemale</v>
          </cell>
          <cell r="C58" t="str">
            <v/>
          </cell>
          <cell r="D58">
            <v>1</v>
          </cell>
          <cell r="E58" t="str">
            <v>RicochetHitObject</v>
          </cell>
          <cell r="H58" t="str">
            <v/>
          </cell>
          <cell r="N58">
            <v>2</v>
          </cell>
          <cell r="O58">
            <v>2</v>
          </cell>
          <cell r="S58" t="str">
            <v/>
          </cell>
        </row>
        <row r="59">
          <cell r="A59" t="str">
            <v>NormalAttackCyborgCharacter_01</v>
          </cell>
          <cell r="B59" t="str">
            <v>NormalAttackCyborgCharacter</v>
          </cell>
          <cell r="C59" t="str">
            <v/>
          </cell>
          <cell r="D59">
            <v>1</v>
          </cell>
          <cell r="E59" t="str">
            <v>BaseDamage</v>
          </cell>
          <cell r="H59" t="str">
            <v/>
          </cell>
          <cell r="I59">
            <v>0.65</v>
          </cell>
          <cell r="O59" t="str">
            <v/>
          </cell>
          <cell r="S59" t="str">
            <v/>
          </cell>
        </row>
        <row r="60">
          <cell r="A60" t="str">
            <v>NormalAttackSandWarrior_01</v>
          </cell>
          <cell r="B60" t="str">
            <v>NormalAttackSandWarrior</v>
          </cell>
          <cell r="C60" t="str">
            <v/>
          </cell>
          <cell r="D60">
            <v>1</v>
          </cell>
          <cell r="E60" t="str">
            <v>BaseDamage</v>
          </cell>
          <cell r="H60" t="str">
            <v/>
          </cell>
          <cell r="I60">
            <v>0.67500000000000004</v>
          </cell>
          <cell r="O60" t="str">
            <v/>
          </cell>
          <cell r="S60" t="str">
            <v/>
          </cell>
        </row>
        <row r="61">
          <cell r="A61" t="str">
            <v>NormalAttackBladeFanDancer_01</v>
          </cell>
          <cell r="B61" t="str">
            <v>NormalAttackBladeFanDancer</v>
          </cell>
          <cell r="C61" t="str">
            <v/>
          </cell>
          <cell r="D61">
            <v>1</v>
          </cell>
          <cell r="E61" t="str">
            <v>BaseDamage</v>
          </cell>
          <cell r="H61" t="str">
            <v/>
          </cell>
          <cell r="I61">
            <v>0.55000000000000004</v>
          </cell>
          <cell r="O61" t="str">
            <v/>
          </cell>
          <cell r="S61" t="str">
            <v/>
          </cell>
        </row>
        <row r="62">
          <cell r="A62" t="str">
            <v>NormalAttackSyria_01</v>
          </cell>
          <cell r="B62" t="str">
            <v>NormalAttackSyria</v>
          </cell>
          <cell r="C62" t="str">
            <v/>
          </cell>
          <cell r="D62">
            <v>1</v>
          </cell>
          <cell r="E62" t="str">
            <v>BaseDamage</v>
          </cell>
          <cell r="H62" t="str">
            <v/>
          </cell>
          <cell r="I62">
            <v>0.55000000000000004</v>
          </cell>
          <cell r="O62" t="str">
            <v/>
          </cell>
          <cell r="S62" t="str">
            <v/>
          </cell>
        </row>
        <row r="63">
          <cell r="A63" t="str">
            <v>NormalAttackLinhi_01</v>
          </cell>
          <cell r="B63" t="str">
            <v>NormalAttackLinhi</v>
          </cell>
          <cell r="C63" t="str">
            <v/>
          </cell>
          <cell r="D63">
            <v>1</v>
          </cell>
          <cell r="E63" t="str">
            <v>BaseDamage</v>
          </cell>
          <cell r="H63" t="str">
            <v/>
          </cell>
          <cell r="I63">
            <v>0.55000000000000004</v>
          </cell>
          <cell r="O63" t="str">
            <v/>
          </cell>
          <cell r="S63" t="str">
            <v/>
          </cell>
        </row>
        <row r="64">
          <cell r="A64" t="str">
            <v>NormalAttackNecromancerFour_01</v>
          </cell>
          <cell r="B64" t="str">
            <v>NormalAttackNecromancerFour</v>
          </cell>
          <cell r="C64" t="str">
            <v/>
          </cell>
          <cell r="D64">
            <v>1</v>
          </cell>
          <cell r="E64" t="str">
            <v>BaseDamage</v>
          </cell>
          <cell r="H64" t="str">
            <v/>
          </cell>
          <cell r="I64">
            <v>0.55000000000000004</v>
          </cell>
          <cell r="O64" t="str">
            <v/>
          </cell>
          <cell r="S64" t="str">
            <v/>
          </cell>
        </row>
        <row r="65">
          <cell r="A65" t="str">
            <v>NormalAttackGirlWarrior_01</v>
          </cell>
          <cell r="B65" t="str">
            <v>NormalAttackGirlWarrior</v>
          </cell>
          <cell r="C65" t="str">
            <v/>
          </cell>
          <cell r="D65">
            <v>1</v>
          </cell>
          <cell r="E65" t="str">
            <v>BaseDamage</v>
          </cell>
          <cell r="H65" t="str">
            <v/>
          </cell>
          <cell r="I65">
            <v>0.5</v>
          </cell>
          <cell r="O65" t="str">
            <v/>
          </cell>
          <cell r="S65" t="str">
            <v/>
          </cell>
        </row>
        <row r="66">
          <cell r="A66" t="str">
            <v>NormalAttackGirlArcher_01</v>
          </cell>
          <cell r="B66" t="str">
            <v>NormalAttackGirlArcher</v>
          </cell>
          <cell r="C66" t="str">
            <v/>
          </cell>
          <cell r="D66">
            <v>1</v>
          </cell>
          <cell r="E66" t="str">
            <v>BaseDamage</v>
          </cell>
          <cell r="H66" t="str">
            <v/>
          </cell>
          <cell r="I66">
            <v>0.55000000000000004</v>
          </cell>
          <cell r="O66" t="str">
            <v/>
          </cell>
          <cell r="S66" t="str">
            <v/>
          </cell>
        </row>
        <row r="67">
          <cell r="A67" t="str">
            <v>NormalAttackWeakEnergyShieldRobot_01</v>
          </cell>
          <cell r="B67" t="str">
            <v>NormalAttackWeakEnergyShieldRobot</v>
          </cell>
          <cell r="C67" t="str">
            <v/>
          </cell>
          <cell r="D67">
            <v>1</v>
          </cell>
          <cell r="E67" t="str">
            <v>BaseDamage</v>
          </cell>
          <cell r="H67" t="str">
            <v/>
          </cell>
          <cell r="I67">
            <v>0.1</v>
          </cell>
          <cell r="O67" t="str">
            <v/>
          </cell>
          <cell r="S67" t="str">
            <v/>
          </cell>
        </row>
        <row r="68">
          <cell r="A68" t="str">
            <v>NormalAttackEnergyShieldRobot_01</v>
          </cell>
          <cell r="B68" t="str">
            <v>NormalAttackEnergyShieldRobot</v>
          </cell>
          <cell r="C68" t="str">
            <v/>
          </cell>
          <cell r="D68">
            <v>1</v>
          </cell>
          <cell r="E68" t="str">
            <v>DelayedBasedDamage</v>
          </cell>
          <cell r="H68" t="str">
            <v/>
          </cell>
          <cell r="I68">
            <v>0.5</v>
          </cell>
          <cell r="J68">
            <v>3.5</v>
          </cell>
          <cell r="O68" t="str">
            <v/>
          </cell>
          <cell r="S68" t="str">
            <v/>
          </cell>
          <cell r="W68" t="str">
            <v>MagneticExplosion_D</v>
          </cell>
        </row>
        <row r="69">
          <cell r="A69" t="str">
            <v>NormalAttackIceMagician_01</v>
          </cell>
          <cell r="B69" t="str">
            <v>NormalAttackIceMagician</v>
          </cell>
          <cell r="C69" t="str">
            <v/>
          </cell>
          <cell r="D69">
            <v>1</v>
          </cell>
          <cell r="E69" t="str">
            <v>BaseDamage</v>
          </cell>
          <cell r="H69" t="str">
            <v/>
          </cell>
          <cell r="I69">
            <v>0.55000000000000004</v>
          </cell>
          <cell r="O69" t="str">
            <v/>
          </cell>
          <cell r="S69" t="str">
            <v/>
          </cell>
        </row>
        <row r="70">
          <cell r="A70" t="str">
            <v>NormalAttackAngelicWarrior_01</v>
          </cell>
          <cell r="B70" t="str">
            <v>NormalAttackAngelicWarrior</v>
          </cell>
          <cell r="C70" t="str">
            <v/>
          </cell>
          <cell r="D70">
            <v>1</v>
          </cell>
          <cell r="E70" t="str">
            <v>BaseDamage</v>
          </cell>
          <cell r="H70" t="str">
            <v/>
          </cell>
          <cell r="I70">
            <v>0.495</v>
          </cell>
          <cell r="O70" t="str">
            <v/>
          </cell>
          <cell r="S70" t="str">
            <v/>
          </cell>
        </row>
        <row r="71">
          <cell r="A71" t="str">
            <v>CallInvincibleTortoise_01</v>
          </cell>
          <cell r="B71" t="str">
            <v>CallInvincibleTortoise</v>
          </cell>
          <cell r="C71" t="str">
            <v/>
          </cell>
          <cell r="D71">
            <v>1</v>
          </cell>
          <cell r="E71" t="str">
            <v>CallAffectorValue</v>
          </cell>
          <cell r="H71" t="str">
            <v/>
          </cell>
          <cell r="I71">
            <v>-1</v>
          </cell>
          <cell r="O71" t="str">
            <v/>
          </cell>
          <cell r="Q71" t="str">
            <v>OnDamage</v>
          </cell>
          <cell r="S71">
            <v>4</v>
          </cell>
          <cell r="U71" t="str">
            <v>InvincibleTortoise</v>
          </cell>
        </row>
        <row r="72">
          <cell r="A72" t="str">
            <v>InvincibleTortoise_01</v>
          </cell>
          <cell r="B72" t="str">
            <v>InvincibleTortoise</v>
          </cell>
          <cell r="C72" t="str">
            <v/>
          </cell>
          <cell r="D72">
            <v>1</v>
          </cell>
          <cell r="E72" t="str">
            <v>InvincibleTortoise</v>
          </cell>
          <cell r="H72" t="str">
            <v/>
          </cell>
          <cell r="I72">
            <v>3</v>
          </cell>
          <cell r="O72" t="str">
            <v/>
          </cell>
          <cell r="S72" t="str">
            <v/>
          </cell>
          <cell r="T72" t="str">
            <v>GuardStart</v>
          </cell>
          <cell r="U72" t="str">
            <v>GuardEnd</v>
          </cell>
        </row>
        <row r="73">
          <cell r="A73" t="str">
            <v>CountBarrier5Times_01</v>
          </cell>
          <cell r="B73" t="str">
            <v>CountBarrier5Times</v>
          </cell>
          <cell r="C73" t="str">
            <v/>
          </cell>
          <cell r="D73">
            <v>1</v>
          </cell>
          <cell r="E73" t="str">
            <v>CountBarrier</v>
          </cell>
          <cell r="H73" t="str">
            <v/>
          </cell>
          <cell r="I73">
            <v>-1</v>
          </cell>
          <cell r="O73" t="str">
            <v/>
          </cell>
          <cell r="P73">
            <v>5</v>
          </cell>
          <cell r="S73" t="str">
            <v/>
          </cell>
          <cell r="V73" t="str">
            <v>Effect29_D</v>
          </cell>
        </row>
        <row r="74">
          <cell r="A74" t="str">
            <v>CallBurrowNinjaAssassin_01</v>
          </cell>
          <cell r="B74" t="str">
            <v>CallBurrowNinjaAssassin</v>
          </cell>
          <cell r="C74" t="str">
            <v/>
          </cell>
          <cell r="D74">
            <v>1</v>
          </cell>
          <cell r="E74" t="str">
            <v>CallAffectorValue</v>
          </cell>
          <cell r="H74" t="str">
            <v/>
          </cell>
          <cell r="I74">
            <v>-1</v>
          </cell>
          <cell r="O74" t="str">
            <v/>
          </cell>
          <cell r="Q74" t="str">
            <v>OnDamage</v>
          </cell>
          <cell r="S74">
            <v>4</v>
          </cell>
          <cell r="U74" t="str">
            <v>BurrowNinjaAssassin</v>
          </cell>
        </row>
        <row r="75">
          <cell r="A75" t="str">
            <v>BurrowNinjaAssassin_01</v>
          </cell>
          <cell r="B75" t="str">
            <v>BurrowNinjaAssassin</v>
          </cell>
          <cell r="C75" t="str">
            <v/>
          </cell>
          <cell r="D75">
            <v>1</v>
          </cell>
          <cell r="E75" t="str">
            <v>Burrow</v>
          </cell>
          <cell r="H75" t="str">
            <v/>
          </cell>
          <cell r="I75">
            <v>3</v>
          </cell>
          <cell r="K75">
            <v>0.5</v>
          </cell>
          <cell r="L75">
            <v>1</v>
          </cell>
          <cell r="O75" t="str">
            <v/>
          </cell>
          <cell r="P75">
            <v>2</v>
          </cell>
          <cell r="S75" t="str">
            <v/>
          </cell>
          <cell r="T75" t="str">
            <v>BurrowStart</v>
          </cell>
          <cell r="U75" t="str">
            <v>BurrowEnd</v>
          </cell>
          <cell r="V75" t="str">
            <v>BurrowScrollObject</v>
          </cell>
          <cell r="W75" t="str">
            <v>BurrowAttack</v>
          </cell>
        </row>
        <row r="76">
          <cell r="A76" t="str">
            <v>RushPigPet_01</v>
          </cell>
          <cell r="B76" t="str">
            <v>RushPigPet</v>
          </cell>
          <cell r="C76" t="str">
            <v/>
          </cell>
          <cell r="D76">
            <v>1</v>
          </cell>
          <cell r="E76" t="str">
            <v>Rush</v>
          </cell>
          <cell r="H76" t="str">
            <v/>
          </cell>
          <cell r="I76">
            <v>5</v>
          </cell>
          <cell r="J76">
            <v>1.5</v>
          </cell>
          <cell r="K76">
            <v>-1</v>
          </cell>
          <cell r="L76">
            <v>0</v>
          </cell>
          <cell r="N76">
            <v>1</v>
          </cell>
          <cell r="O76">
            <v>1</v>
          </cell>
          <cell r="P76">
            <v>-1</v>
          </cell>
          <cell r="S76" t="str">
            <v/>
          </cell>
          <cell r="T76" t="str">
            <v>RushEnd</v>
          </cell>
          <cell r="U76">
            <v>1.5</v>
          </cell>
        </row>
        <row r="77">
          <cell r="A77" t="str">
            <v>RushPigPet_Purple_01</v>
          </cell>
          <cell r="B77" t="str">
            <v>RushPigPet_Purple</v>
          </cell>
          <cell r="C77" t="str">
            <v/>
          </cell>
          <cell r="D77">
            <v>1</v>
          </cell>
          <cell r="E77" t="str">
            <v>Rush</v>
          </cell>
          <cell r="H77" t="str">
            <v/>
          </cell>
          <cell r="I77">
            <v>5</v>
          </cell>
          <cell r="J77">
            <v>1.5</v>
          </cell>
          <cell r="K77">
            <v>-1</v>
          </cell>
          <cell r="L77">
            <v>100</v>
          </cell>
          <cell r="N77">
            <v>3</v>
          </cell>
          <cell r="O77">
            <v>3</v>
          </cell>
          <cell r="P77">
            <v>-1</v>
          </cell>
          <cell r="S77" t="str">
            <v/>
          </cell>
          <cell r="T77" t="str">
            <v>RushEnd</v>
          </cell>
          <cell r="U77">
            <v>1.5</v>
          </cell>
        </row>
        <row r="78">
          <cell r="A78" t="str">
            <v>RushPolygonalMetalon_Green_01</v>
          </cell>
          <cell r="B78" t="str">
            <v>RushPolygonalMetalon_Green</v>
          </cell>
          <cell r="C78" t="str">
            <v/>
          </cell>
          <cell r="D78">
            <v>1</v>
          </cell>
          <cell r="E78" t="str">
            <v>Rush</v>
          </cell>
          <cell r="H78" t="str">
            <v/>
          </cell>
          <cell r="I78">
            <v>8</v>
          </cell>
          <cell r="J78">
            <v>1</v>
          </cell>
          <cell r="K78">
            <v>0</v>
          </cell>
          <cell r="L78">
            <v>0</v>
          </cell>
          <cell r="N78">
            <v>1</v>
          </cell>
          <cell r="O78">
            <v>1</v>
          </cell>
          <cell r="P78">
            <v>250</v>
          </cell>
          <cell r="S78" t="str">
            <v/>
          </cell>
          <cell r="T78" t="str">
            <v>RushEnd</v>
          </cell>
          <cell r="U78">
            <v>1.2</v>
          </cell>
        </row>
        <row r="79">
          <cell r="A79" t="str">
            <v>RushCuteUniq_01</v>
          </cell>
          <cell r="B79" t="str">
            <v>RushCuteUniq</v>
          </cell>
          <cell r="C79" t="str">
            <v/>
          </cell>
          <cell r="D79">
            <v>1</v>
          </cell>
          <cell r="E79" t="str">
            <v>Rush</v>
          </cell>
          <cell r="H79" t="str">
            <v/>
          </cell>
          <cell r="I79">
            <v>6.5</v>
          </cell>
          <cell r="J79">
            <v>2.5</v>
          </cell>
          <cell r="K79">
            <v>1</v>
          </cell>
          <cell r="L79">
            <v>0</v>
          </cell>
          <cell r="N79">
            <v>0</v>
          </cell>
          <cell r="O79">
            <v>0</v>
          </cell>
          <cell r="P79">
            <v>-1</v>
          </cell>
          <cell r="S79" t="str">
            <v/>
          </cell>
          <cell r="T79" t="str">
            <v>RushEnd</v>
          </cell>
          <cell r="U79">
            <v>1.2</v>
          </cell>
        </row>
        <row r="80">
          <cell r="A80" t="str">
            <v>RushRobotSphere_01</v>
          </cell>
          <cell r="B80" t="str">
            <v>RushRobotSphere</v>
          </cell>
          <cell r="C80" t="str">
            <v/>
          </cell>
          <cell r="D80">
            <v>1</v>
          </cell>
          <cell r="E80" t="str">
            <v>Rush</v>
          </cell>
          <cell r="H80" t="str">
            <v/>
          </cell>
          <cell r="I80">
            <v>8</v>
          </cell>
          <cell r="J80">
            <v>2</v>
          </cell>
          <cell r="K80">
            <v>5</v>
          </cell>
          <cell r="L80">
            <v>0</v>
          </cell>
          <cell r="N80">
            <v>0</v>
          </cell>
          <cell r="O80">
            <v>0</v>
          </cell>
          <cell r="P80">
            <v>-1</v>
          </cell>
          <cell r="S80" t="str">
            <v/>
          </cell>
          <cell r="T80" t="str">
            <v>RushEnd</v>
          </cell>
          <cell r="U80">
            <v>1.5</v>
          </cell>
        </row>
        <row r="81">
          <cell r="A81" t="str">
            <v>SlowDebuffCyc_01</v>
          </cell>
          <cell r="B81" t="str">
            <v>SlowDebuffCyc</v>
          </cell>
          <cell r="C81" t="str">
            <v/>
          </cell>
          <cell r="D81">
            <v>1</v>
          </cell>
          <cell r="E81" t="str">
            <v>AddActorState</v>
          </cell>
          <cell r="H81" t="str">
            <v/>
          </cell>
          <cell r="O81" t="str">
            <v/>
          </cell>
          <cell r="S81" t="str">
            <v/>
          </cell>
          <cell r="T81" t="str">
            <v>SlowCyc</v>
          </cell>
        </row>
        <row r="82">
          <cell r="A82" t="str">
            <v>AS_SlowCyc_01</v>
          </cell>
          <cell r="B82" t="str">
            <v>AS_SlowCyc</v>
          </cell>
          <cell r="C82" t="str">
            <v/>
          </cell>
          <cell r="D82">
            <v>1</v>
          </cell>
          <cell r="E82" t="str">
            <v>ChangeActorStatus</v>
          </cell>
          <cell r="H82" t="str">
            <v/>
          </cell>
          <cell r="I82">
            <v>5</v>
          </cell>
          <cell r="J82">
            <v>-0.5</v>
          </cell>
          <cell r="M82" t="str">
            <v>MoveSpeedAddRate</v>
          </cell>
          <cell r="O82">
            <v>10</v>
          </cell>
          <cell r="R82">
            <v>1</v>
          </cell>
          <cell r="S82">
            <v>1</v>
          </cell>
          <cell r="W82" t="str">
            <v>Portal_D</v>
          </cell>
        </row>
        <row r="83">
          <cell r="A83" t="str">
            <v>TeleportWarAssassin_01</v>
          </cell>
          <cell r="B83" t="str">
            <v>TeleportWarAssassin</v>
          </cell>
          <cell r="C83" t="str">
            <v/>
          </cell>
          <cell r="D83">
            <v>1</v>
          </cell>
          <cell r="E83" t="str">
            <v>TeleportTargetPosition</v>
          </cell>
          <cell r="H83" t="str">
            <v/>
          </cell>
          <cell r="I83">
            <v>0.8</v>
          </cell>
          <cell r="J83">
            <v>1.5</v>
          </cell>
          <cell r="N83">
            <v>0</v>
          </cell>
          <cell r="O83">
            <v>0</v>
          </cell>
          <cell r="S83" t="str">
            <v/>
          </cell>
          <cell r="T83" t="str">
            <v>Teleport</v>
          </cell>
          <cell r="W83" t="str">
            <v>SoulExplosionOrange_D</v>
          </cell>
        </row>
        <row r="84">
          <cell r="A84" t="str">
            <v>TeleportZippermouth_Green_01</v>
          </cell>
          <cell r="B84" t="str">
            <v>TeleportZippermouth_Green</v>
          </cell>
          <cell r="C84" t="str">
            <v/>
          </cell>
          <cell r="D84">
            <v>1</v>
          </cell>
          <cell r="E84" t="str">
            <v>TeleportTargetPosition</v>
          </cell>
          <cell r="H84" t="str">
            <v/>
          </cell>
          <cell r="I84">
            <v>0.8</v>
          </cell>
          <cell r="K84">
            <v>0</v>
          </cell>
          <cell r="L84">
            <v>0</v>
          </cell>
          <cell r="N84">
            <v>1</v>
          </cell>
          <cell r="O84">
            <v>1</v>
          </cell>
          <cell r="S84" t="str">
            <v/>
          </cell>
          <cell r="T84" t="str">
            <v>Teleport</v>
          </cell>
          <cell r="W84" t="str">
            <v>SoulExplosionOrange_D</v>
          </cell>
        </row>
        <row r="85">
          <cell r="A85" t="str">
            <v>RotateZippermouth_Green_01</v>
          </cell>
          <cell r="B85" t="str">
            <v>RotateZippermouth_Green</v>
          </cell>
          <cell r="C85" t="str">
            <v/>
          </cell>
          <cell r="D85">
            <v>1</v>
          </cell>
          <cell r="E85" t="str">
            <v>Rotate</v>
          </cell>
          <cell r="H85" t="str">
            <v/>
          </cell>
          <cell r="I85">
            <v>6</v>
          </cell>
          <cell r="J85">
            <v>360</v>
          </cell>
          <cell r="O85" t="str">
            <v/>
          </cell>
          <cell r="S85" t="str">
            <v/>
          </cell>
          <cell r="T85" t="str">
            <v>RotateEnd</v>
          </cell>
        </row>
        <row r="86">
          <cell r="A86" t="str">
            <v>TeleportOneEyedWizard_BlueClose_01</v>
          </cell>
          <cell r="B86" t="str">
            <v>TeleportOneEyedWizard_BlueClose</v>
          </cell>
          <cell r="C86" t="str">
            <v/>
          </cell>
          <cell r="D86">
            <v>1</v>
          </cell>
          <cell r="E86" t="str">
            <v>TeleportTargetPosition</v>
          </cell>
          <cell r="H86" t="str">
            <v/>
          </cell>
          <cell r="I86">
            <v>0.3</v>
          </cell>
          <cell r="J86">
            <v>1</v>
          </cell>
          <cell r="N86">
            <v>2</v>
          </cell>
          <cell r="O86">
            <v>2</v>
          </cell>
          <cell r="S86" t="str">
            <v/>
          </cell>
          <cell r="T86" t="str">
            <v>CloseTeleport</v>
          </cell>
          <cell r="U86" t="str">
            <v>0, 3.5, 0, -4.5</v>
          </cell>
          <cell r="W86" t="str">
            <v>SoulExplosionOrange_D</v>
          </cell>
        </row>
        <row r="87">
          <cell r="A87" t="str">
            <v>TeleportOneEyedWizard_BlueFar_01</v>
          </cell>
          <cell r="B87" t="str">
            <v>TeleportOneEyedWizard_BlueFar</v>
          </cell>
          <cell r="C87" t="str">
            <v/>
          </cell>
          <cell r="D87">
            <v>1</v>
          </cell>
          <cell r="E87" t="str">
            <v>TeleportTargetPosition</v>
          </cell>
          <cell r="H87" t="str">
            <v/>
          </cell>
          <cell r="I87">
            <v>0.3</v>
          </cell>
          <cell r="J87">
            <v>1</v>
          </cell>
          <cell r="N87">
            <v>3</v>
          </cell>
          <cell r="O87">
            <v>3</v>
          </cell>
          <cell r="S87" t="str">
            <v/>
          </cell>
          <cell r="T87" t="str">
            <v>FarTeleport</v>
          </cell>
          <cell r="U87" t="str">
            <v>0, 3.5, 0, -4.5</v>
          </cell>
          <cell r="W87" t="str">
            <v>SoulExplosionOrange_D</v>
          </cell>
        </row>
        <row r="88">
          <cell r="A88" t="str">
            <v>RushHeavyKnight_YellowFirst_01</v>
          </cell>
          <cell r="B88" t="str">
            <v>RushHeavyKnight_YellowFirst</v>
          </cell>
          <cell r="C88" t="str">
            <v/>
          </cell>
          <cell r="D88">
            <v>1</v>
          </cell>
          <cell r="E88" t="str">
            <v>Rush</v>
          </cell>
          <cell r="H88" t="str">
            <v/>
          </cell>
          <cell r="I88">
            <v>4.2</v>
          </cell>
          <cell r="J88">
            <v>1.5</v>
          </cell>
          <cell r="K88">
            <v>2</v>
          </cell>
          <cell r="L88">
            <v>0</v>
          </cell>
          <cell r="N88">
            <v>1</v>
          </cell>
          <cell r="O88">
            <v>1</v>
          </cell>
          <cell r="P88">
            <v>-1</v>
          </cell>
          <cell r="S88" t="str">
            <v/>
          </cell>
          <cell r="T88" t="str">
            <v>RushStart2</v>
          </cell>
          <cell r="U88">
            <v>1.5</v>
          </cell>
        </row>
        <row r="89">
          <cell r="A89" t="str">
            <v>RushHeavyKnight_YellowSecond_01</v>
          </cell>
          <cell r="B89" t="str">
            <v>RushHeavyKnight_YellowSecond</v>
          </cell>
          <cell r="C89" t="str">
            <v/>
          </cell>
          <cell r="D89">
            <v>1</v>
          </cell>
          <cell r="E89" t="str">
            <v>Rush</v>
          </cell>
          <cell r="H89" t="str">
            <v/>
          </cell>
          <cell r="I89">
            <v>4.2</v>
          </cell>
          <cell r="J89">
            <v>1.5</v>
          </cell>
          <cell r="K89">
            <v>1</v>
          </cell>
          <cell r="L89">
            <v>0</v>
          </cell>
          <cell r="N89">
            <v>1</v>
          </cell>
          <cell r="O89">
            <v>1</v>
          </cell>
          <cell r="P89">
            <v>-1</v>
          </cell>
          <cell r="S89" t="str">
            <v/>
          </cell>
          <cell r="T89" t="str">
            <v>RushStart3</v>
          </cell>
          <cell r="U89">
            <v>1.5</v>
          </cell>
        </row>
        <row r="90">
          <cell r="A90" t="str">
            <v>RushHeavyKnight_YellowThird_01</v>
          </cell>
          <cell r="B90" t="str">
            <v>RushHeavyKnight_YellowThird</v>
          </cell>
          <cell r="C90" t="str">
            <v/>
          </cell>
          <cell r="D90">
            <v>1</v>
          </cell>
          <cell r="E90" t="str">
            <v>Rush</v>
          </cell>
          <cell r="H90" t="str">
            <v/>
          </cell>
          <cell r="I90">
            <v>4.2</v>
          </cell>
          <cell r="J90">
            <v>0.2</v>
          </cell>
          <cell r="K90">
            <v>-3</v>
          </cell>
          <cell r="L90">
            <v>0</v>
          </cell>
          <cell r="N90">
            <v>1</v>
          </cell>
          <cell r="O90">
            <v>1</v>
          </cell>
          <cell r="P90">
            <v>200</v>
          </cell>
          <cell r="S90" t="str">
            <v/>
          </cell>
          <cell r="T90" t="str">
            <v>RushEnd</v>
          </cell>
          <cell r="U90">
            <v>1.5</v>
          </cell>
        </row>
        <row r="91">
          <cell r="A91" t="str">
            <v>AddForceCommon_01</v>
          </cell>
          <cell r="B91" t="str">
            <v>AddForceCommon</v>
          </cell>
          <cell r="C91" t="str">
            <v/>
          </cell>
          <cell r="D91">
            <v>1</v>
          </cell>
          <cell r="E91" t="str">
            <v>AddForce</v>
          </cell>
          <cell r="H91" t="str">
            <v/>
          </cell>
          <cell r="I91">
            <v>3</v>
          </cell>
          <cell r="N91">
            <v>0</v>
          </cell>
          <cell r="O91">
            <v>0</v>
          </cell>
        </row>
        <row r="92">
          <cell r="A92" t="str">
            <v>AddForceCommonWeak_01</v>
          </cell>
          <cell r="B92" t="str">
            <v>AddForceCommonWeak</v>
          </cell>
          <cell r="C92" t="str">
            <v/>
          </cell>
          <cell r="D92">
            <v>1</v>
          </cell>
          <cell r="E92" t="str">
            <v>AddForce</v>
          </cell>
          <cell r="H92" t="str">
            <v/>
          </cell>
          <cell r="I92">
            <v>2</v>
          </cell>
          <cell r="N92">
            <v>0</v>
          </cell>
          <cell r="O92">
            <v>0</v>
          </cell>
        </row>
        <row r="93">
          <cell r="A93" t="str">
            <v>AddForceCommonStrong_01</v>
          </cell>
          <cell r="B93" t="str">
            <v>AddForceCommonStrong</v>
          </cell>
          <cell r="C93" t="str">
            <v/>
          </cell>
          <cell r="D93">
            <v>1</v>
          </cell>
          <cell r="E93" t="str">
            <v>AddForce</v>
          </cell>
          <cell r="H93" t="str">
            <v/>
          </cell>
          <cell r="I93">
            <v>5</v>
          </cell>
          <cell r="N93">
            <v>0</v>
          </cell>
          <cell r="O93">
            <v>0</v>
          </cell>
        </row>
        <row r="94">
          <cell r="A94" t="str">
            <v>SuicidePolygonalMagma_Blue_01</v>
          </cell>
          <cell r="B94" t="str">
            <v>SuicidePolygonalMagma_Blue</v>
          </cell>
          <cell r="C94" t="str">
            <v/>
          </cell>
          <cell r="D94">
            <v>1</v>
          </cell>
          <cell r="E94" t="str">
            <v>Suicide</v>
          </cell>
          <cell r="H94" t="str">
            <v/>
          </cell>
          <cell r="I94">
            <v>-1</v>
          </cell>
          <cell r="N94">
            <v>1</v>
          </cell>
          <cell r="O94">
            <v>1</v>
          </cell>
          <cell r="S94" t="str">
            <v/>
          </cell>
          <cell r="T94" t="str">
            <v>Suicide</v>
          </cell>
        </row>
        <row r="95">
          <cell r="A95" t="str">
            <v>LP_Atk_01</v>
          </cell>
          <cell r="B95" t="str">
            <v>LP_Atk</v>
          </cell>
          <cell r="C95" t="str">
            <v/>
          </cell>
          <cell r="D95">
            <v>1</v>
          </cell>
          <cell r="E95" t="str">
            <v>ChangeActorStatus</v>
          </cell>
          <cell r="H95" t="str">
            <v/>
          </cell>
          <cell r="I95">
            <v>-1</v>
          </cell>
          <cell r="J95">
            <v>0.15</v>
          </cell>
          <cell r="M95" t="str">
            <v>AttackAddRate</v>
          </cell>
          <cell r="O95">
            <v>19</v>
          </cell>
          <cell r="S95" t="str">
            <v/>
          </cell>
        </row>
        <row r="96">
          <cell r="A96" t="str">
            <v>LP_Atk_02</v>
          </cell>
          <cell r="B96" t="str">
            <v>LP_Atk</v>
          </cell>
          <cell r="C96" t="str">
            <v/>
          </cell>
          <cell r="D96">
            <v>2</v>
          </cell>
          <cell r="E96" t="str">
            <v>ChangeActorStatus</v>
          </cell>
          <cell r="H96" t="str">
            <v/>
          </cell>
          <cell r="I96">
            <v>-1</v>
          </cell>
          <cell r="J96">
            <v>0.315</v>
          </cell>
          <cell r="M96" t="str">
            <v>AttackAddRate</v>
          </cell>
          <cell r="O96">
            <v>19</v>
          </cell>
          <cell r="S96" t="str">
            <v/>
          </cell>
        </row>
        <row r="97">
          <cell r="A97" t="str">
            <v>LP_Atk_03</v>
          </cell>
          <cell r="B97" t="str">
            <v>LP_Atk</v>
          </cell>
          <cell r="C97" t="str">
            <v/>
          </cell>
          <cell r="D97">
            <v>3</v>
          </cell>
          <cell r="E97" t="str">
            <v>ChangeActorStatus</v>
          </cell>
          <cell r="H97" t="str">
            <v/>
          </cell>
          <cell r="I97">
            <v>-1</v>
          </cell>
          <cell r="J97">
            <v>0.49500000000000005</v>
          </cell>
          <cell r="M97" t="str">
            <v>AttackAddRate</v>
          </cell>
          <cell r="O97">
            <v>19</v>
          </cell>
          <cell r="S97" t="str">
            <v/>
          </cell>
        </row>
        <row r="98">
          <cell r="A98" t="str">
            <v>LP_Atk_04</v>
          </cell>
          <cell r="B98" t="str">
            <v>LP_Atk</v>
          </cell>
          <cell r="C98" t="str">
            <v/>
          </cell>
          <cell r="D98">
            <v>4</v>
          </cell>
          <cell r="E98" t="str">
            <v>ChangeActorStatus</v>
          </cell>
          <cell r="H98" t="str">
            <v/>
          </cell>
          <cell r="I98">
            <v>-1</v>
          </cell>
          <cell r="J98">
            <v>0.69</v>
          </cell>
          <cell r="M98" t="str">
            <v>AttackAddRate</v>
          </cell>
          <cell r="O98">
            <v>19</v>
          </cell>
          <cell r="S98" t="str">
            <v/>
          </cell>
        </row>
        <row r="99">
          <cell r="A99" t="str">
            <v>LP_Atk_05</v>
          </cell>
          <cell r="B99" t="str">
            <v>LP_Atk</v>
          </cell>
          <cell r="C99" t="str">
            <v/>
          </cell>
          <cell r="D99">
            <v>5</v>
          </cell>
          <cell r="E99" t="str">
            <v>ChangeActorStatus</v>
          </cell>
          <cell r="H99" t="str">
            <v/>
          </cell>
          <cell r="I99">
            <v>-1</v>
          </cell>
          <cell r="J99">
            <v>0.89999999999999991</v>
          </cell>
          <cell r="M99" t="str">
            <v>AttackAddRate</v>
          </cell>
          <cell r="O99">
            <v>19</v>
          </cell>
          <cell r="S99" t="str">
            <v/>
          </cell>
        </row>
        <row r="100">
          <cell r="A100" t="str">
            <v>LP_Atk_06</v>
          </cell>
          <cell r="B100" t="str">
            <v>LP_Atk</v>
          </cell>
          <cell r="C100" t="str">
            <v/>
          </cell>
          <cell r="D100">
            <v>6</v>
          </cell>
          <cell r="E100" t="str">
            <v>ChangeActorStatus</v>
          </cell>
          <cell r="H100" t="str">
            <v/>
          </cell>
          <cell r="I100">
            <v>-1</v>
          </cell>
          <cell r="J100">
            <v>1.125</v>
          </cell>
          <cell r="M100" t="str">
            <v>AttackAddRate</v>
          </cell>
          <cell r="O100">
            <v>19</v>
          </cell>
          <cell r="S100" t="str">
            <v/>
          </cell>
        </row>
        <row r="101">
          <cell r="A101" t="str">
            <v>LP_Atk_07</v>
          </cell>
          <cell r="B101" t="str">
            <v>LP_Atk</v>
          </cell>
          <cell r="C101" t="str">
            <v/>
          </cell>
          <cell r="D101">
            <v>7</v>
          </cell>
          <cell r="E101" t="str">
            <v>ChangeActorStatus</v>
          </cell>
          <cell r="H101" t="str">
            <v/>
          </cell>
          <cell r="I101">
            <v>-1</v>
          </cell>
          <cell r="J101">
            <v>1.3650000000000002</v>
          </cell>
          <cell r="M101" t="str">
            <v>AttackAddRate</v>
          </cell>
          <cell r="O101">
            <v>19</v>
          </cell>
          <cell r="S101" t="str">
            <v/>
          </cell>
        </row>
        <row r="102">
          <cell r="A102" t="str">
            <v>LP_Atk_08</v>
          </cell>
          <cell r="B102" t="str">
            <v>LP_Atk</v>
          </cell>
          <cell r="C102" t="str">
            <v/>
          </cell>
          <cell r="D102">
            <v>8</v>
          </cell>
          <cell r="E102" t="str">
            <v>ChangeActorStatus</v>
          </cell>
          <cell r="H102" t="str">
            <v/>
          </cell>
          <cell r="I102">
            <v>-1</v>
          </cell>
          <cell r="J102">
            <v>1.62</v>
          </cell>
          <cell r="M102" t="str">
            <v>AttackAddRate</v>
          </cell>
          <cell r="O102">
            <v>19</v>
          </cell>
          <cell r="S102" t="str">
            <v/>
          </cell>
        </row>
        <row r="103">
          <cell r="A103" t="str">
            <v>LP_Atk_09</v>
          </cell>
          <cell r="B103" t="str">
            <v>LP_Atk</v>
          </cell>
          <cell r="C103" t="str">
            <v/>
          </cell>
          <cell r="D103">
            <v>9</v>
          </cell>
          <cell r="E103" t="str">
            <v>ChangeActorStatus</v>
          </cell>
          <cell r="H103" t="str">
            <v/>
          </cell>
          <cell r="I103">
            <v>-1</v>
          </cell>
          <cell r="J103">
            <v>1.89</v>
          </cell>
          <cell r="M103" t="str">
            <v>AttackAddRate</v>
          </cell>
          <cell r="O103">
            <v>19</v>
          </cell>
          <cell r="S103" t="str">
            <v/>
          </cell>
        </row>
        <row r="104">
          <cell r="A104" t="str">
            <v>LP_AtkBetter_01</v>
          </cell>
          <cell r="B104" t="str">
            <v>LP_AtkBetter</v>
          </cell>
          <cell r="C104" t="str">
            <v/>
          </cell>
          <cell r="D104">
            <v>1</v>
          </cell>
          <cell r="E104" t="str">
            <v>ChangeActorStatus</v>
          </cell>
          <cell r="H104" t="str">
            <v/>
          </cell>
          <cell r="I104">
            <v>-1</v>
          </cell>
          <cell r="J104">
            <v>0.25</v>
          </cell>
          <cell r="M104" t="str">
            <v>AttackAddRate</v>
          </cell>
          <cell r="O104">
            <v>19</v>
          </cell>
          <cell r="S104" t="str">
            <v/>
          </cell>
        </row>
        <row r="105">
          <cell r="A105" t="str">
            <v>LP_AtkBetter_02</v>
          </cell>
          <cell r="B105" t="str">
            <v>LP_AtkBetter</v>
          </cell>
          <cell r="C105" t="str">
            <v/>
          </cell>
          <cell r="D105">
            <v>2</v>
          </cell>
          <cell r="E105" t="str">
            <v>ChangeActorStatus</v>
          </cell>
          <cell r="H105" t="str">
            <v/>
          </cell>
          <cell r="I105">
            <v>-1</v>
          </cell>
          <cell r="J105">
            <v>0.52500000000000002</v>
          </cell>
          <cell r="M105" t="str">
            <v>AttackAddRate</v>
          </cell>
          <cell r="O105">
            <v>19</v>
          </cell>
          <cell r="S105" t="str">
            <v/>
          </cell>
        </row>
        <row r="106">
          <cell r="A106" t="str">
            <v>LP_AtkBetter_03</v>
          </cell>
          <cell r="B106" t="str">
            <v>LP_AtkBetter</v>
          </cell>
          <cell r="C106" t="str">
            <v/>
          </cell>
          <cell r="D106">
            <v>3</v>
          </cell>
          <cell r="E106" t="str">
            <v>ChangeActorStatus</v>
          </cell>
          <cell r="H106" t="str">
            <v/>
          </cell>
          <cell r="I106">
            <v>-1</v>
          </cell>
          <cell r="J106">
            <v>0.82500000000000007</v>
          </cell>
          <cell r="M106" t="str">
            <v>AttackAddRate</v>
          </cell>
          <cell r="O106">
            <v>19</v>
          </cell>
          <cell r="S106" t="str">
            <v/>
          </cell>
        </row>
        <row r="107">
          <cell r="A107" t="str">
            <v>LP_AtkBetter_04</v>
          </cell>
          <cell r="B107" t="str">
            <v>LP_AtkBetter</v>
          </cell>
          <cell r="C107" t="str">
            <v/>
          </cell>
          <cell r="D107">
            <v>4</v>
          </cell>
          <cell r="E107" t="str">
            <v>ChangeActorStatus</v>
          </cell>
          <cell r="H107" t="str">
            <v/>
          </cell>
          <cell r="I107">
            <v>-1</v>
          </cell>
          <cell r="J107">
            <v>1.1499999999999999</v>
          </cell>
          <cell r="M107" t="str">
            <v>AttackAddRate</v>
          </cell>
          <cell r="O107">
            <v>19</v>
          </cell>
          <cell r="S107" t="str">
            <v/>
          </cell>
        </row>
        <row r="108">
          <cell r="A108" t="str">
            <v>LP_AtkBetter_05</v>
          </cell>
          <cell r="B108" t="str">
            <v>LP_AtkBetter</v>
          </cell>
          <cell r="C108" t="str">
            <v/>
          </cell>
          <cell r="D108">
            <v>5</v>
          </cell>
          <cell r="E108" t="str">
            <v>ChangeActorStatus</v>
          </cell>
          <cell r="H108" t="str">
            <v/>
          </cell>
          <cell r="I108">
            <v>-1</v>
          </cell>
          <cell r="J108">
            <v>1.5</v>
          </cell>
          <cell r="M108" t="str">
            <v>AttackAddRate</v>
          </cell>
          <cell r="O108">
            <v>19</v>
          </cell>
          <cell r="S108" t="str">
            <v/>
          </cell>
        </row>
        <row r="109">
          <cell r="A109" t="str">
            <v>LP_AtkBetter_06</v>
          </cell>
          <cell r="B109" t="str">
            <v>LP_AtkBetter</v>
          </cell>
          <cell r="C109" t="str">
            <v/>
          </cell>
          <cell r="D109">
            <v>6</v>
          </cell>
          <cell r="E109" t="str">
            <v>ChangeActorStatus</v>
          </cell>
          <cell r="H109" t="str">
            <v/>
          </cell>
          <cell r="I109">
            <v>-1</v>
          </cell>
          <cell r="J109">
            <v>1.875</v>
          </cell>
          <cell r="M109" t="str">
            <v>AttackAddRate</v>
          </cell>
          <cell r="O109">
            <v>19</v>
          </cell>
          <cell r="S109" t="str">
            <v/>
          </cell>
        </row>
        <row r="110">
          <cell r="A110" t="str">
            <v>LP_AtkBetter_07</v>
          </cell>
          <cell r="B110" t="str">
            <v>LP_AtkBetter</v>
          </cell>
          <cell r="C110" t="str">
            <v/>
          </cell>
          <cell r="D110">
            <v>7</v>
          </cell>
          <cell r="E110" t="str">
            <v>ChangeActorStatus</v>
          </cell>
          <cell r="H110" t="str">
            <v/>
          </cell>
          <cell r="I110">
            <v>-1</v>
          </cell>
          <cell r="J110">
            <v>2.2749999999999999</v>
          </cell>
          <cell r="M110" t="str">
            <v>AttackAddRate</v>
          </cell>
          <cell r="O110">
            <v>19</v>
          </cell>
          <cell r="S110" t="str">
            <v/>
          </cell>
        </row>
        <row r="111">
          <cell r="A111" t="str">
            <v>LP_AtkBetter_08</v>
          </cell>
          <cell r="B111" t="str">
            <v>LP_AtkBetter</v>
          </cell>
          <cell r="C111" t="str">
            <v/>
          </cell>
          <cell r="D111">
            <v>8</v>
          </cell>
          <cell r="E111" t="str">
            <v>ChangeActorStatus</v>
          </cell>
          <cell r="H111" t="str">
            <v/>
          </cell>
          <cell r="I111">
            <v>-1</v>
          </cell>
          <cell r="J111">
            <v>2.7</v>
          </cell>
          <cell r="M111" t="str">
            <v>AttackAddRate</v>
          </cell>
          <cell r="O111">
            <v>19</v>
          </cell>
          <cell r="S111" t="str">
            <v/>
          </cell>
        </row>
        <row r="112">
          <cell r="A112" t="str">
            <v>LP_AtkBetter_09</v>
          </cell>
          <cell r="B112" t="str">
            <v>LP_AtkBetter</v>
          </cell>
          <cell r="C112" t="str">
            <v/>
          </cell>
          <cell r="D112">
            <v>9</v>
          </cell>
          <cell r="E112" t="str">
            <v>ChangeActorStatus</v>
          </cell>
          <cell r="H112" t="str">
            <v/>
          </cell>
          <cell r="I112">
            <v>-1</v>
          </cell>
          <cell r="J112">
            <v>3.15</v>
          </cell>
          <cell r="M112" t="str">
            <v>AttackAddRate</v>
          </cell>
          <cell r="O112">
            <v>19</v>
          </cell>
          <cell r="S112" t="str">
            <v/>
          </cell>
        </row>
        <row r="113">
          <cell r="A113" t="str">
            <v>LP_AtkBest_01</v>
          </cell>
          <cell r="B113" t="str">
            <v>LP_AtkBest</v>
          </cell>
          <cell r="C113" t="str">
            <v/>
          </cell>
          <cell r="D113">
            <v>1</v>
          </cell>
          <cell r="E113" t="str">
            <v>ChangeActorStatus</v>
          </cell>
          <cell r="H113" t="str">
            <v/>
          </cell>
          <cell r="I113">
            <v>-1</v>
          </cell>
          <cell r="J113">
            <v>0.45</v>
          </cell>
          <cell r="M113" t="str">
            <v>AttackAddRate</v>
          </cell>
          <cell r="O113">
            <v>19</v>
          </cell>
          <cell r="S113" t="str">
            <v/>
          </cell>
        </row>
        <row r="114">
          <cell r="A114" t="str">
            <v>LP_AtkBest_02</v>
          </cell>
          <cell r="B114" t="str">
            <v>LP_AtkBest</v>
          </cell>
          <cell r="C114" t="str">
            <v/>
          </cell>
          <cell r="D114">
            <v>2</v>
          </cell>
          <cell r="E114" t="str">
            <v>ChangeActorStatus</v>
          </cell>
          <cell r="H114" t="str">
            <v/>
          </cell>
          <cell r="I114">
            <v>-1</v>
          </cell>
          <cell r="J114">
            <v>0.94500000000000006</v>
          </cell>
          <cell r="M114" t="str">
            <v>AttackAddRate</v>
          </cell>
          <cell r="O114">
            <v>19</v>
          </cell>
          <cell r="S114" t="str">
            <v/>
          </cell>
        </row>
        <row r="115">
          <cell r="A115" t="str">
            <v>LP_AtkBest_03</v>
          </cell>
          <cell r="B115" t="str">
            <v>LP_AtkBest</v>
          </cell>
          <cell r="C115" t="str">
            <v/>
          </cell>
          <cell r="D115">
            <v>3</v>
          </cell>
          <cell r="E115" t="str">
            <v>ChangeActorStatus</v>
          </cell>
          <cell r="H115" t="str">
            <v/>
          </cell>
          <cell r="I115">
            <v>-1</v>
          </cell>
          <cell r="J115">
            <v>1.4850000000000003</v>
          </cell>
          <cell r="M115" t="str">
            <v>AttackAddRate</v>
          </cell>
          <cell r="O115">
            <v>19</v>
          </cell>
          <cell r="S115" t="str">
            <v/>
          </cell>
        </row>
        <row r="116">
          <cell r="A116" t="str">
            <v>LP_AtkSpeed_01</v>
          </cell>
          <cell r="B116" t="str">
            <v>LP_AtkSpeed</v>
          </cell>
          <cell r="C116" t="str">
            <v/>
          </cell>
          <cell r="D116">
            <v>1</v>
          </cell>
          <cell r="E116" t="str">
            <v>ChangeActorStatus</v>
          </cell>
          <cell r="H116" t="str">
            <v/>
          </cell>
          <cell r="I116">
            <v>-1</v>
          </cell>
          <cell r="J116">
            <v>0.11875000000000001</v>
          </cell>
          <cell r="M116" t="str">
            <v>AttackSpeedAddRate</v>
          </cell>
          <cell r="O116">
            <v>3</v>
          </cell>
          <cell r="S116" t="str">
            <v/>
          </cell>
        </row>
        <row r="117">
          <cell r="A117" t="str">
            <v>LP_AtkSpeed_02</v>
          </cell>
          <cell r="B117" t="str">
            <v>LP_AtkSpeed</v>
          </cell>
          <cell r="C117" t="str">
            <v/>
          </cell>
          <cell r="D117">
            <v>2</v>
          </cell>
          <cell r="E117" t="str">
            <v>ChangeActorStatus</v>
          </cell>
          <cell r="H117" t="str">
            <v/>
          </cell>
          <cell r="I117">
            <v>-1</v>
          </cell>
          <cell r="J117">
            <v>0.24937500000000001</v>
          </cell>
          <cell r="M117" t="str">
            <v>AttackSpeedAddRate</v>
          </cell>
          <cell r="O117">
            <v>3</v>
          </cell>
          <cell r="S117" t="str">
            <v/>
          </cell>
        </row>
        <row r="118">
          <cell r="A118" t="str">
            <v>LP_AtkSpeed_03</v>
          </cell>
          <cell r="B118" t="str">
            <v>LP_AtkSpeed</v>
          </cell>
          <cell r="C118" t="str">
            <v/>
          </cell>
          <cell r="D118">
            <v>3</v>
          </cell>
          <cell r="E118" t="str">
            <v>ChangeActorStatus</v>
          </cell>
          <cell r="H118" t="str">
            <v/>
          </cell>
          <cell r="I118">
            <v>-1</v>
          </cell>
          <cell r="J118">
            <v>0.39187500000000003</v>
          </cell>
          <cell r="M118" t="str">
            <v>AttackSpeedAddRate</v>
          </cell>
          <cell r="O118">
            <v>3</v>
          </cell>
          <cell r="S118" t="str">
            <v/>
          </cell>
        </row>
        <row r="119">
          <cell r="A119" t="str">
            <v>LP_AtkSpeed_04</v>
          </cell>
          <cell r="B119" t="str">
            <v>LP_AtkSpeed</v>
          </cell>
          <cell r="C119" t="str">
            <v/>
          </cell>
          <cell r="D119">
            <v>4</v>
          </cell>
          <cell r="E119" t="str">
            <v>ChangeActorStatus</v>
          </cell>
          <cell r="H119" t="str">
            <v/>
          </cell>
          <cell r="I119">
            <v>-1</v>
          </cell>
          <cell r="J119">
            <v>0.54625000000000001</v>
          </cell>
          <cell r="M119" t="str">
            <v>AttackSpeedAddRate</v>
          </cell>
          <cell r="O119">
            <v>3</v>
          </cell>
          <cell r="S119" t="str">
            <v/>
          </cell>
        </row>
        <row r="120">
          <cell r="A120" t="str">
            <v>LP_AtkSpeed_05</v>
          </cell>
          <cell r="B120" t="str">
            <v>LP_AtkSpeed</v>
          </cell>
          <cell r="C120" t="str">
            <v/>
          </cell>
          <cell r="D120">
            <v>5</v>
          </cell>
          <cell r="E120" t="str">
            <v>ChangeActorStatus</v>
          </cell>
          <cell r="H120" t="str">
            <v/>
          </cell>
          <cell r="I120">
            <v>-1</v>
          </cell>
          <cell r="J120">
            <v>0.71249999999999991</v>
          </cell>
          <cell r="M120" t="str">
            <v>AttackSpeedAddRate</v>
          </cell>
          <cell r="O120">
            <v>3</v>
          </cell>
          <cell r="S120" t="str">
            <v/>
          </cell>
        </row>
        <row r="121">
          <cell r="A121" t="str">
            <v>LP_AtkSpeed_06</v>
          </cell>
          <cell r="B121" t="str">
            <v>LP_AtkSpeed</v>
          </cell>
          <cell r="C121" t="str">
            <v/>
          </cell>
          <cell r="D121">
            <v>6</v>
          </cell>
          <cell r="E121" t="str">
            <v>ChangeActorStatus</v>
          </cell>
          <cell r="H121" t="str">
            <v/>
          </cell>
          <cell r="I121">
            <v>-1</v>
          </cell>
          <cell r="J121">
            <v>0.890625</v>
          </cell>
          <cell r="M121" t="str">
            <v>AttackSpeedAddRate</v>
          </cell>
          <cell r="O121">
            <v>3</v>
          </cell>
          <cell r="S121" t="str">
            <v/>
          </cell>
        </row>
        <row r="122">
          <cell r="A122" t="str">
            <v>LP_AtkSpeed_07</v>
          </cell>
          <cell r="B122" t="str">
            <v>LP_AtkSpeed</v>
          </cell>
          <cell r="C122" t="str">
            <v/>
          </cell>
          <cell r="D122">
            <v>7</v>
          </cell>
          <cell r="E122" t="str">
            <v>ChangeActorStatus</v>
          </cell>
          <cell r="H122" t="str">
            <v/>
          </cell>
          <cell r="I122">
            <v>-1</v>
          </cell>
          <cell r="J122">
            <v>1.0806250000000002</v>
          </cell>
          <cell r="M122" t="str">
            <v>AttackSpeedAddRate</v>
          </cell>
          <cell r="O122">
            <v>3</v>
          </cell>
          <cell r="S122" t="str">
            <v/>
          </cell>
        </row>
        <row r="123">
          <cell r="A123" t="str">
            <v>LP_AtkSpeed_08</v>
          </cell>
          <cell r="B123" t="str">
            <v>LP_AtkSpeed</v>
          </cell>
          <cell r="C123" t="str">
            <v/>
          </cell>
          <cell r="D123">
            <v>8</v>
          </cell>
          <cell r="E123" t="str">
            <v>ChangeActorStatus</v>
          </cell>
          <cell r="H123" t="str">
            <v/>
          </cell>
          <cell r="I123">
            <v>-1</v>
          </cell>
          <cell r="J123">
            <v>1.2825</v>
          </cell>
          <cell r="M123" t="str">
            <v>AttackSpeedAddRate</v>
          </cell>
          <cell r="O123">
            <v>3</v>
          </cell>
          <cell r="S123" t="str">
            <v/>
          </cell>
        </row>
        <row r="124">
          <cell r="A124" t="str">
            <v>LP_AtkSpeed_09</v>
          </cell>
          <cell r="B124" t="str">
            <v>LP_AtkSpeed</v>
          </cell>
          <cell r="C124" t="str">
            <v/>
          </cell>
          <cell r="D124">
            <v>9</v>
          </cell>
          <cell r="E124" t="str">
            <v>ChangeActorStatus</v>
          </cell>
          <cell r="H124" t="str">
            <v/>
          </cell>
          <cell r="I124">
            <v>-1</v>
          </cell>
          <cell r="J124">
            <v>1.4962499999999999</v>
          </cell>
          <cell r="M124" t="str">
            <v>AttackSpeedAddRate</v>
          </cell>
          <cell r="O124">
            <v>3</v>
          </cell>
          <cell r="S124" t="str">
            <v/>
          </cell>
        </row>
        <row r="125">
          <cell r="A125" t="str">
            <v>LP_AtkSpeedBetter_01</v>
          </cell>
          <cell r="B125" t="str">
            <v>LP_AtkSpeedBetter</v>
          </cell>
          <cell r="C125" t="str">
            <v/>
          </cell>
          <cell r="D125">
            <v>1</v>
          </cell>
          <cell r="E125" t="str">
            <v>ChangeActorStatus</v>
          </cell>
          <cell r="H125" t="str">
            <v/>
          </cell>
          <cell r="I125">
            <v>-1</v>
          </cell>
          <cell r="J125">
            <v>0.19791666666666666</v>
          </cell>
          <cell r="M125" t="str">
            <v>AttackSpeedAddRate</v>
          </cell>
          <cell r="O125">
            <v>3</v>
          </cell>
          <cell r="S125" t="str">
            <v/>
          </cell>
        </row>
        <row r="126">
          <cell r="A126" t="str">
            <v>LP_AtkSpeedBetter_02</v>
          </cell>
          <cell r="B126" t="str">
            <v>LP_AtkSpeedBetter</v>
          </cell>
          <cell r="C126" t="str">
            <v/>
          </cell>
          <cell r="D126">
            <v>2</v>
          </cell>
          <cell r="E126" t="str">
            <v>ChangeActorStatus</v>
          </cell>
          <cell r="H126" t="str">
            <v/>
          </cell>
          <cell r="I126">
            <v>-1</v>
          </cell>
          <cell r="J126">
            <v>0.41562499999999997</v>
          </cell>
          <cell r="M126" t="str">
            <v>AttackSpeedAddRate</v>
          </cell>
          <cell r="O126">
            <v>3</v>
          </cell>
          <cell r="S126" t="str">
            <v/>
          </cell>
        </row>
        <row r="127">
          <cell r="A127" t="str">
            <v>LP_AtkSpeedBetter_03</v>
          </cell>
          <cell r="B127" t="str">
            <v>LP_AtkSpeedBetter</v>
          </cell>
          <cell r="C127" t="str">
            <v/>
          </cell>
          <cell r="D127">
            <v>3</v>
          </cell>
          <cell r="E127" t="str">
            <v>ChangeActorStatus</v>
          </cell>
          <cell r="H127" t="str">
            <v/>
          </cell>
          <cell r="I127">
            <v>-1</v>
          </cell>
          <cell r="J127">
            <v>0.65312500000000007</v>
          </cell>
          <cell r="M127" t="str">
            <v>AttackSpeedAddRate</v>
          </cell>
          <cell r="O127">
            <v>3</v>
          </cell>
          <cell r="S127" t="str">
            <v/>
          </cell>
        </row>
        <row r="128">
          <cell r="A128" t="str">
            <v>LP_AtkSpeedBetter_04</v>
          </cell>
          <cell r="B128" t="str">
            <v>LP_AtkSpeedBetter</v>
          </cell>
          <cell r="C128" t="str">
            <v/>
          </cell>
          <cell r="D128">
            <v>4</v>
          </cell>
          <cell r="E128" t="str">
            <v>ChangeActorStatus</v>
          </cell>
          <cell r="H128" t="str">
            <v/>
          </cell>
          <cell r="I128">
            <v>-1</v>
          </cell>
          <cell r="J128">
            <v>0.91041666666666654</v>
          </cell>
          <cell r="M128" t="str">
            <v>AttackSpeedAddRate</v>
          </cell>
          <cell r="O128">
            <v>3</v>
          </cell>
          <cell r="S128" t="str">
            <v/>
          </cell>
        </row>
        <row r="129">
          <cell r="A129" t="str">
            <v>LP_AtkSpeedBetter_05</v>
          </cell>
          <cell r="B129" t="str">
            <v>LP_AtkSpeedBetter</v>
          </cell>
          <cell r="C129" t="str">
            <v/>
          </cell>
          <cell r="D129">
            <v>5</v>
          </cell>
          <cell r="E129" t="str">
            <v>ChangeActorStatus</v>
          </cell>
          <cell r="H129" t="str">
            <v/>
          </cell>
          <cell r="I129">
            <v>-1</v>
          </cell>
          <cell r="J129">
            <v>1.1875</v>
          </cell>
          <cell r="M129" t="str">
            <v>AttackSpeedAddRate</v>
          </cell>
          <cell r="O129">
            <v>3</v>
          </cell>
          <cell r="S129" t="str">
            <v/>
          </cell>
        </row>
        <row r="130">
          <cell r="A130" t="str">
            <v>LP_AtkSpeedBetter_06</v>
          </cell>
          <cell r="B130" t="str">
            <v>LP_AtkSpeedBetter</v>
          </cell>
          <cell r="C130" t="str">
            <v/>
          </cell>
          <cell r="D130">
            <v>6</v>
          </cell>
          <cell r="E130" t="str">
            <v>ChangeActorStatus</v>
          </cell>
          <cell r="H130" t="str">
            <v/>
          </cell>
          <cell r="I130">
            <v>-1</v>
          </cell>
          <cell r="J130">
            <v>1.484375</v>
          </cell>
          <cell r="M130" t="str">
            <v>AttackSpeedAddRate</v>
          </cell>
          <cell r="O130">
            <v>3</v>
          </cell>
          <cell r="S130" t="str">
            <v/>
          </cell>
        </row>
        <row r="131">
          <cell r="A131" t="str">
            <v>LP_AtkSpeedBetter_07</v>
          </cell>
          <cell r="B131" t="str">
            <v>LP_AtkSpeedBetter</v>
          </cell>
          <cell r="C131" t="str">
            <v/>
          </cell>
          <cell r="D131">
            <v>7</v>
          </cell>
          <cell r="E131" t="str">
            <v>ChangeActorStatus</v>
          </cell>
          <cell r="H131" t="str">
            <v/>
          </cell>
          <cell r="I131">
            <v>-1</v>
          </cell>
          <cell r="J131">
            <v>1.8010416666666667</v>
          </cell>
          <cell r="M131" t="str">
            <v>AttackSpeedAddRate</v>
          </cell>
          <cell r="O131">
            <v>3</v>
          </cell>
          <cell r="S131" t="str">
            <v/>
          </cell>
        </row>
        <row r="132">
          <cell r="A132" t="str">
            <v>LP_AtkSpeedBetter_08</v>
          </cell>
          <cell r="B132" t="str">
            <v>LP_AtkSpeedBetter</v>
          </cell>
          <cell r="C132" t="str">
            <v/>
          </cell>
          <cell r="D132">
            <v>8</v>
          </cell>
          <cell r="E132" t="str">
            <v>ChangeActorStatus</v>
          </cell>
          <cell r="H132" t="str">
            <v/>
          </cell>
          <cell r="I132">
            <v>-1</v>
          </cell>
          <cell r="J132">
            <v>2.1375000000000002</v>
          </cell>
          <cell r="M132" t="str">
            <v>AttackSpeedAddRate</v>
          </cell>
          <cell r="O132">
            <v>3</v>
          </cell>
          <cell r="S132" t="str">
            <v/>
          </cell>
        </row>
        <row r="133">
          <cell r="A133" t="str">
            <v>LP_AtkSpeedBetter_09</v>
          </cell>
          <cell r="B133" t="str">
            <v>LP_AtkSpeedBetter</v>
          </cell>
          <cell r="C133" t="str">
            <v/>
          </cell>
          <cell r="D133">
            <v>9</v>
          </cell>
          <cell r="E133" t="str">
            <v>ChangeActorStatus</v>
          </cell>
          <cell r="H133" t="str">
            <v/>
          </cell>
          <cell r="I133">
            <v>-1</v>
          </cell>
          <cell r="J133">
            <v>2.4937499999999999</v>
          </cell>
          <cell r="M133" t="str">
            <v>AttackSpeedAddRate</v>
          </cell>
          <cell r="O133">
            <v>3</v>
          </cell>
          <cell r="S133" t="str">
            <v/>
          </cell>
        </row>
        <row r="134">
          <cell r="A134" t="str">
            <v>LP_AtkSpeedBest_01</v>
          </cell>
          <cell r="B134" t="str">
            <v>LP_AtkSpeedBest</v>
          </cell>
          <cell r="C134" t="str">
            <v/>
          </cell>
          <cell r="D134">
            <v>1</v>
          </cell>
          <cell r="E134" t="str">
            <v>ChangeActorStatus</v>
          </cell>
          <cell r="H134" t="str">
            <v/>
          </cell>
          <cell r="I134">
            <v>-1</v>
          </cell>
          <cell r="J134">
            <v>0.35625000000000001</v>
          </cell>
          <cell r="M134" t="str">
            <v>AttackSpeedAddRate</v>
          </cell>
          <cell r="O134">
            <v>3</v>
          </cell>
          <cell r="S134" t="str">
            <v/>
          </cell>
        </row>
        <row r="135">
          <cell r="A135" t="str">
            <v>LP_AtkSpeedBest_02</v>
          </cell>
          <cell r="B135" t="str">
            <v>LP_AtkSpeedBest</v>
          </cell>
          <cell r="C135" t="str">
            <v/>
          </cell>
          <cell r="D135">
            <v>2</v>
          </cell>
          <cell r="E135" t="str">
            <v>ChangeActorStatus</v>
          </cell>
          <cell r="H135" t="str">
            <v/>
          </cell>
          <cell r="I135">
            <v>-1</v>
          </cell>
          <cell r="J135">
            <v>0.74812500000000004</v>
          </cell>
          <cell r="M135" t="str">
            <v>AttackSpeedAddRate</v>
          </cell>
          <cell r="O135">
            <v>3</v>
          </cell>
          <cell r="S135" t="str">
            <v/>
          </cell>
        </row>
        <row r="136">
          <cell r="A136" t="str">
            <v>LP_AtkSpeedBest_03</v>
          </cell>
          <cell r="B136" t="str">
            <v>LP_AtkSpeedBest</v>
          </cell>
          <cell r="C136" t="str">
            <v/>
          </cell>
          <cell r="D136">
            <v>3</v>
          </cell>
          <cell r="E136" t="str">
            <v>ChangeActorStatus</v>
          </cell>
          <cell r="H136" t="str">
            <v/>
          </cell>
          <cell r="I136">
            <v>-1</v>
          </cell>
          <cell r="J136">
            <v>1.1756250000000004</v>
          </cell>
          <cell r="M136" t="str">
            <v>AttackSpeedAddRate</v>
          </cell>
          <cell r="O136">
            <v>3</v>
          </cell>
          <cell r="S136" t="str">
            <v/>
          </cell>
        </row>
        <row r="137">
          <cell r="A137" t="str">
            <v>LP_Crit_01</v>
          </cell>
          <cell r="B137" t="str">
            <v>LP_Crit</v>
          </cell>
          <cell r="C137" t="str">
            <v/>
          </cell>
          <cell r="D137">
            <v>1</v>
          </cell>
          <cell r="E137" t="str">
            <v>ChangeActorStatus</v>
          </cell>
          <cell r="H137" t="str">
            <v/>
          </cell>
          <cell r="I137">
            <v>-1</v>
          </cell>
          <cell r="J137">
            <v>0.11249999999999999</v>
          </cell>
          <cell r="M137" t="str">
            <v>CriticalPower</v>
          </cell>
          <cell r="O137">
            <v>20</v>
          </cell>
          <cell r="S137" t="str">
            <v/>
          </cell>
        </row>
        <row r="138">
          <cell r="A138" t="str">
            <v>LP_Crit_02</v>
          </cell>
          <cell r="B138" t="str">
            <v>LP_Crit</v>
          </cell>
          <cell r="C138" t="str">
            <v/>
          </cell>
          <cell r="D138">
            <v>2</v>
          </cell>
          <cell r="E138" t="str">
            <v>ChangeActorStatus</v>
          </cell>
          <cell r="H138" t="str">
            <v/>
          </cell>
          <cell r="I138">
            <v>-1</v>
          </cell>
          <cell r="J138">
            <v>0.23624999999999999</v>
          </cell>
          <cell r="M138" t="str">
            <v>CriticalPower</v>
          </cell>
          <cell r="O138">
            <v>20</v>
          </cell>
          <cell r="S138" t="str">
            <v/>
          </cell>
        </row>
        <row r="139">
          <cell r="A139" t="str">
            <v>LP_Crit_03</v>
          </cell>
          <cell r="B139" t="str">
            <v>LP_Crit</v>
          </cell>
          <cell r="C139" t="str">
            <v/>
          </cell>
          <cell r="D139">
            <v>3</v>
          </cell>
          <cell r="E139" t="str">
            <v>ChangeActorStatus</v>
          </cell>
          <cell r="H139" t="str">
            <v/>
          </cell>
          <cell r="I139">
            <v>-1</v>
          </cell>
          <cell r="J139">
            <v>0.37125000000000002</v>
          </cell>
          <cell r="M139" t="str">
            <v>CriticalPower</v>
          </cell>
          <cell r="O139">
            <v>20</v>
          </cell>
          <cell r="S139" t="str">
            <v/>
          </cell>
        </row>
        <row r="140">
          <cell r="A140" t="str">
            <v>LP_Crit_04</v>
          </cell>
          <cell r="B140" t="str">
            <v>LP_Crit</v>
          </cell>
          <cell r="C140" t="str">
            <v/>
          </cell>
          <cell r="D140">
            <v>4</v>
          </cell>
          <cell r="E140" t="str">
            <v>ChangeActorStatus</v>
          </cell>
          <cell r="H140" t="str">
            <v/>
          </cell>
          <cell r="I140">
            <v>-1</v>
          </cell>
          <cell r="J140">
            <v>0.51749999999999996</v>
          </cell>
          <cell r="M140" t="str">
            <v>CriticalPower</v>
          </cell>
          <cell r="O140">
            <v>20</v>
          </cell>
          <cell r="S140" t="str">
            <v/>
          </cell>
        </row>
        <row r="141">
          <cell r="A141" t="str">
            <v>LP_Crit_05</v>
          </cell>
          <cell r="B141" t="str">
            <v>LP_Crit</v>
          </cell>
          <cell r="C141" t="str">
            <v/>
          </cell>
          <cell r="D141">
            <v>5</v>
          </cell>
          <cell r="E141" t="str">
            <v>ChangeActorStatus</v>
          </cell>
          <cell r="H141" t="str">
            <v/>
          </cell>
          <cell r="I141">
            <v>-1</v>
          </cell>
          <cell r="J141">
            <v>0.67499999999999993</v>
          </cell>
          <cell r="M141" t="str">
            <v>CriticalPower</v>
          </cell>
          <cell r="O141">
            <v>20</v>
          </cell>
          <cell r="S141" t="str">
            <v/>
          </cell>
        </row>
        <row r="142">
          <cell r="A142" t="str">
            <v>LP_Crit_06</v>
          </cell>
          <cell r="B142" t="str">
            <v>LP_Crit</v>
          </cell>
          <cell r="C142" t="str">
            <v/>
          </cell>
          <cell r="D142">
            <v>6</v>
          </cell>
          <cell r="E142" t="str">
            <v>ChangeActorStatus</v>
          </cell>
          <cell r="H142" t="str">
            <v/>
          </cell>
          <cell r="I142">
            <v>-1</v>
          </cell>
          <cell r="J142">
            <v>0.84375</v>
          </cell>
          <cell r="M142" t="str">
            <v>CriticalPower</v>
          </cell>
          <cell r="O142">
            <v>20</v>
          </cell>
          <cell r="S142" t="str">
            <v/>
          </cell>
        </row>
        <row r="143">
          <cell r="A143" t="str">
            <v>LP_Crit_07</v>
          </cell>
          <cell r="B143" t="str">
            <v>LP_Crit</v>
          </cell>
          <cell r="C143" t="str">
            <v/>
          </cell>
          <cell r="D143">
            <v>7</v>
          </cell>
          <cell r="E143" t="str">
            <v>ChangeActorStatus</v>
          </cell>
          <cell r="H143" t="str">
            <v/>
          </cell>
          <cell r="I143">
            <v>-1</v>
          </cell>
          <cell r="J143">
            <v>1.0237500000000002</v>
          </cell>
          <cell r="M143" t="str">
            <v>CriticalPower</v>
          </cell>
          <cell r="O143">
            <v>20</v>
          </cell>
          <cell r="S143" t="str">
            <v/>
          </cell>
        </row>
        <row r="144">
          <cell r="A144" t="str">
            <v>LP_Crit_08</v>
          </cell>
          <cell r="B144" t="str">
            <v>LP_Crit</v>
          </cell>
          <cell r="C144" t="str">
            <v/>
          </cell>
          <cell r="D144">
            <v>8</v>
          </cell>
          <cell r="E144" t="str">
            <v>ChangeActorStatus</v>
          </cell>
          <cell r="H144" t="str">
            <v/>
          </cell>
          <cell r="I144">
            <v>-1</v>
          </cell>
          <cell r="J144">
            <v>1.2150000000000001</v>
          </cell>
          <cell r="M144" t="str">
            <v>CriticalPower</v>
          </cell>
          <cell r="O144">
            <v>20</v>
          </cell>
          <cell r="S144" t="str">
            <v/>
          </cell>
        </row>
        <row r="145">
          <cell r="A145" t="str">
            <v>LP_Crit_09</v>
          </cell>
          <cell r="B145" t="str">
            <v>LP_Crit</v>
          </cell>
          <cell r="C145" t="str">
            <v/>
          </cell>
          <cell r="D145">
            <v>9</v>
          </cell>
          <cell r="E145" t="str">
            <v>ChangeActorStatus</v>
          </cell>
          <cell r="H145" t="str">
            <v/>
          </cell>
          <cell r="I145">
            <v>-1</v>
          </cell>
          <cell r="J145">
            <v>1.4174999999999998</v>
          </cell>
          <cell r="M145" t="str">
            <v>CriticalPower</v>
          </cell>
          <cell r="O145">
            <v>20</v>
          </cell>
          <cell r="S145" t="str">
            <v/>
          </cell>
        </row>
        <row r="146">
          <cell r="A146" t="str">
            <v>LP_CritBetter_01</v>
          </cell>
          <cell r="B146" t="str">
            <v>LP_CritBetter</v>
          </cell>
          <cell r="C146" t="str">
            <v/>
          </cell>
          <cell r="D146">
            <v>1</v>
          </cell>
          <cell r="E146" t="str">
            <v>ChangeActorStatus</v>
          </cell>
          <cell r="H146" t="str">
            <v/>
          </cell>
          <cell r="I146">
            <v>-1</v>
          </cell>
          <cell r="J146">
            <v>0.1875</v>
          </cell>
          <cell r="M146" t="str">
            <v>CriticalPower</v>
          </cell>
          <cell r="O146">
            <v>20</v>
          </cell>
          <cell r="S146" t="str">
            <v/>
          </cell>
        </row>
        <row r="147">
          <cell r="A147" t="str">
            <v>LP_CritBetter_02</v>
          </cell>
          <cell r="B147" t="str">
            <v>LP_CritBetter</v>
          </cell>
          <cell r="C147" t="str">
            <v/>
          </cell>
          <cell r="D147">
            <v>2</v>
          </cell>
          <cell r="E147" t="str">
            <v>ChangeActorStatus</v>
          </cell>
          <cell r="H147" t="str">
            <v/>
          </cell>
          <cell r="I147">
            <v>-1</v>
          </cell>
          <cell r="J147">
            <v>0.39375000000000004</v>
          </cell>
          <cell r="M147" t="str">
            <v>CriticalPower</v>
          </cell>
          <cell r="O147">
            <v>20</v>
          </cell>
          <cell r="S147" t="str">
            <v/>
          </cell>
        </row>
        <row r="148">
          <cell r="A148" t="str">
            <v>LP_CritBetter_03</v>
          </cell>
          <cell r="B148" t="str">
            <v>LP_CritBetter</v>
          </cell>
          <cell r="C148" t="str">
            <v/>
          </cell>
          <cell r="D148">
            <v>3</v>
          </cell>
          <cell r="E148" t="str">
            <v>ChangeActorStatus</v>
          </cell>
          <cell r="H148" t="str">
            <v/>
          </cell>
          <cell r="I148">
            <v>-1</v>
          </cell>
          <cell r="J148">
            <v>0.61875000000000002</v>
          </cell>
          <cell r="M148" t="str">
            <v>CriticalPower</v>
          </cell>
          <cell r="O148">
            <v>20</v>
          </cell>
          <cell r="S148" t="str">
            <v/>
          </cell>
        </row>
        <row r="149">
          <cell r="A149" t="str">
            <v>LP_CritBetter_04</v>
          </cell>
          <cell r="B149" t="str">
            <v>LP_CritBetter</v>
          </cell>
          <cell r="C149" t="str">
            <v/>
          </cell>
          <cell r="D149">
            <v>4</v>
          </cell>
          <cell r="E149" t="str">
            <v>ChangeActorStatus</v>
          </cell>
          <cell r="H149" t="str">
            <v/>
          </cell>
          <cell r="I149">
            <v>-1</v>
          </cell>
          <cell r="J149">
            <v>0.86249999999999993</v>
          </cell>
          <cell r="M149" t="str">
            <v>CriticalPower</v>
          </cell>
          <cell r="O149">
            <v>20</v>
          </cell>
          <cell r="S149" t="str">
            <v/>
          </cell>
        </row>
        <row r="150">
          <cell r="A150" t="str">
            <v>LP_CritBetter_05</v>
          </cell>
          <cell r="B150" t="str">
            <v>LP_CritBetter</v>
          </cell>
          <cell r="C150" t="str">
            <v/>
          </cell>
          <cell r="D150">
            <v>5</v>
          </cell>
          <cell r="E150" t="str">
            <v>ChangeActorStatus</v>
          </cell>
          <cell r="H150" t="str">
            <v/>
          </cell>
          <cell r="I150">
            <v>-1</v>
          </cell>
          <cell r="J150">
            <v>1.125</v>
          </cell>
          <cell r="M150" t="str">
            <v>CriticalPower</v>
          </cell>
          <cell r="O150">
            <v>20</v>
          </cell>
          <cell r="S150" t="str">
            <v/>
          </cell>
        </row>
        <row r="151">
          <cell r="A151" t="str">
            <v>LP_CritBest_01</v>
          </cell>
          <cell r="B151" t="str">
            <v>LP_CritBest</v>
          </cell>
          <cell r="C151" t="str">
            <v/>
          </cell>
          <cell r="D151">
            <v>1</v>
          </cell>
          <cell r="E151" t="str">
            <v>ChangeActorStatus</v>
          </cell>
          <cell r="H151" t="str">
            <v/>
          </cell>
          <cell r="I151">
            <v>-1</v>
          </cell>
          <cell r="J151">
            <v>0.33749999999999997</v>
          </cell>
          <cell r="M151" t="str">
            <v>CriticalPower</v>
          </cell>
          <cell r="O151">
            <v>20</v>
          </cell>
          <cell r="S151" t="str">
            <v/>
          </cell>
        </row>
        <row r="152">
          <cell r="A152" t="str">
            <v>LP_CritBest_02</v>
          </cell>
          <cell r="B152" t="str">
            <v>LP_CritBest</v>
          </cell>
          <cell r="C152" t="str">
            <v/>
          </cell>
          <cell r="D152">
            <v>2</v>
          </cell>
          <cell r="E152" t="str">
            <v>ChangeActorStatus</v>
          </cell>
          <cell r="H152" t="str">
            <v/>
          </cell>
          <cell r="I152">
            <v>-1</v>
          </cell>
          <cell r="J152">
            <v>0.7087500000000001</v>
          </cell>
          <cell r="M152" t="str">
            <v>CriticalPower</v>
          </cell>
          <cell r="O152">
            <v>20</v>
          </cell>
          <cell r="S152" t="str">
            <v/>
          </cell>
        </row>
        <row r="153">
          <cell r="A153" t="str">
            <v>LP_CritBest_03</v>
          </cell>
          <cell r="B153" t="str">
            <v>LP_CritBest</v>
          </cell>
          <cell r="C153" t="str">
            <v/>
          </cell>
          <cell r="D153">
            <v>3</v>
          </cell>
          <cell r="E153" t="str">
            <v>ChangeActorStatus</v>
          </cell>
          <cell r="H153" t="str">
            <v/>
          </cell>
          <cell r="I153">
            <v>-1</v>
          </cell>
          <cell r="J153">
            <v>1.1137500000000002</v>
          </cell>
          <cell r="M153" t="str">
            <v>CriticalPower</v>
          </cell>
          <cell r="O153">
            <v>20</v>
          </cell>
          <cell r="S153" t="str">
            <v/>
          </cell>
        </row>
        <row r="154">
          <cell r="A154" t="str">
            <v>LP_MaxHp_01</v>
          </cell>
          <cell r="B154" t="str">
            <v>LP_MaxHp</v>
          </cell>
          <cell r="C154" t="str">
            <v/>
          </cell>
          <cell r="D154">
            <v>1</v>
          </cell>
          <cell r="E154" t="str">
            <v>ChangeActorStatus</v>
          </cell>
          <cell r="H154" t="str">
            <v/>
          </cell>
          <cell r="I154">
            <v>-1</v>
          </cell>
          <cell r="J154">
            <v>6.25E-2</v>
          </cell>
          <cell r="M154" t="str">
            <v>MaxHpAddRate</v>
          </cell>
          <cell r="O154">
            <v>18</v>
          </cell>
          <cell r="S154" t="str">
            <v/>
          </cell>
        </row>
        <row r="155">
          <cell r="A155" t="str">
            <v>LP_MaxHp_02</v>
          </cell>
          <cell r="B155" t="str">
            <v>LP_MaxHp</v>
          </cell>
          <cell r="C155" t="str">
            <v/>
          </cell>
          <cell r="D155">
            <v>2</v>
          </cell>
          <cell r="E155" t="str">
            <v>ChangeActorStatus</v>
          </cell>
          <cell r="H155" t="str">
            <v/>
          </cell>
          <cell r="I155">
            <v>-1</v>
          </cell>
          <cell r="J155">
            <v>0.13125000000000001</v>
          </cell>
          <cell r="M155" t="str">
            <v>MaxHpAddRate</v>
          </cell>
          <cell r="O155">
            <v>18</v>
          </cell>
          <cell r="S155" t="str">
            <v/>
          </cell>
        </row>
        <row r="156">
          <cell r="A156" t="str">
            <v>LP_MaxHp_03</v>
          </cell>
          <cell r="B156" t="str">
            <v>LP_MaxHp</v>
          </cell>
          <cell r="C156" t="str">
            <v/>
          </cell>
          <cell r="D156">
            <v>3</v>
          </cell>
          <cell r="E156" t="str">
            <v>ChangeActorStatus</v>
          </cell>
          <cell r="H156" t="str">
            <v/>
          </cell>
          <cell r="I156">
            <v>-1</v>
          </cell>
          <cell r="J156">
            <v>0.20625000000000002</v>
          </cell>
          <cell r="M156" t="str">
            <v>MaxHpAddRate</v>
          </cell>
          <cell r="O156">
            <v>18</v>
          </cell>
          <cell r="S156" t="str">
            <v/>
          </cell>
        </row>
        <row r="157">
          <cell r="A157" t="str">
            <v>LP_MaxHp_04</v>
          </cell>
          <cell r="B157" t="str">
            <v>LP_MaxHp</v>
          </cell>
          <cell r="C157" t="str">
            <v/>
          </cell>
          <cell r="D157">
            <v>4</v>
          </cell>
          <cell r="E157" t="str">
            <v>ChangeActorStatus</v>
          </cell>
          <cell r="H157" t="str">
            <v/>
          </cell>
          <cell r="I157">
            <v>-1</v>
          </cell>
          <cell r="J157">
            <v>0.28749999999999998</v>
          </cell>
          <cell r="M157" t="str">
            <v>MaxHpAddRate</v>
          </cell>
          <cell r="O157">
            <v>18</v>
          </cell>
          <cell r="S157" t="str">
            <v/>
          </cell>
        </row>
        <row r="158">
          <cell r="A158" t="str">
            <v>LP_MaxHp_05</v>
          </cell>
          <cell r="B158" t="str">
            <v>LP_MaxHp</v>
          </cell>
          <cell r="C158" t="str">
            <v/>
          </cell>
          <cell r="D158">
            <v>5</v>
          </cell>
          <cell r="E158" t="str">
            <v>ChangeActorStatus</v>
          </cell>
          <cell r="H158" t="str">
            <v/>
          </cell>
          <cell r="I158">
            <v>-1</v>
          </cell>
          <cell r="J158">
            <v>0.375</v>
          </cell>
          <cell r="M158" t="str">
            <v>MaxHpAddRate</v>
          </cell>
          <cell r="O158">
            <v>18</v>
          </cell>
          <cell r="S158" t="str">
            <v/>
          </cell>
        </row>
        <row r="159">
          <cell r="A159" t="str">
            <v>LP_MaxHp_06</v>
          </cell>
          <cell r="B159" t="str">
            <v>LP_MaxHp</v>
          </cell>
          <cell r="C159" t="str">
            <v/>
          </cell>
          <cell r="D159">
            <v>6</v>
          </cell>
          <cell r="E159" t="str">
            <v>ChangeActorStatus</v>
          </cell>
          <cell r="H159" t="str">
            <v/>
          </cell>
          <cell r="I159">
            <v>-1</v>
          </cell>
          <cell r="J159">
            <v>0.46875</v>
          </cell>
          <cell r="M159" t="str">
            <v>MaxHpAddRate</v>
          </cell>
          <cell r="O159">
            <v>18</v>
          </cell>
          <cell r="S159" t="str">
            <v/>
          </cell>
        </row>
        <row r="160">
          <cell r="A160" t="str">
            <v>LP_MaxHp_07</v>
          </cell>
          <cell r="B160" t="str">
            <v>LP_MaxHp</v>
          </cell>
          <cell r="C160" t="str">
            <v/>
          </cell>
          <cell r="D160">
            <v>7</v>
          </cell>
          <cell r="E160" t="str">
            <v>ChangeActorStatus</v>
          </cell>
          <cell r="H160" t="str">
            <v/>
          </cell>
          <cell r="I160">
            <v>-1</v>
          </cell>
          <cell r="J160">
            <v>0.56875000000000009</v>
          </cell>
          <cell r="M160" t="str">
            <v>MaxHpAddRate</v>
          </cell>
          <cell r="O160">
            <v>18</v>
          </cell>
          <cell r="S160" t="str">
            <v/>
          </cell>
        </row>
        <row r="161">
          <cell r="A161" t="str">
            <v>LP_MaxHp_08</v>
          </cell>
          <cell r="B161" t="str">
            <v>LP_MaxHp</v>
          </cell>
          <cell r="C161" t="str">
            <v/>
          </cell>
          <cell r="D161">
            <v>8</v>
          </cell>
          <cell r="E161" t="str">
            <v>ChangeActorStatus</v>
          </cell>
          <cell r="H161" t="str">
            <v/>
          </cell>
          <cell r="I161">
            <v>-1</v>
          </cell>
          <cell r="J161">
            <v>0.67500000000000016</v>
          </cell>
          <cell r="M161" t="str">
            <v>MaxHpAddRate</v>
          </cell>
          <cell r="O161">
            <v>18</v>
          </cell>
          <cell r="S161" t="str">
            <v/>
          </cell>
        </row>
        <row r="162">
          <cell r="A162" t="str">
            <v>LP_MaxHp_09</v>
          </cell>
          <cell r="B162" t="str">
            <v>LP_MaxHp</v>
          </cell>
          <cell r="C162" t="str">
            <v/>
          </cell>
          <cell r="D162">
            <v>9</v>
          </cell>
          <cell r="E162" t="str">
            <v>ChangeActorStatus</v>
          </cell>
          <cell r="H162" t="str">
            <v/>
          </cell>
          <cell r="I162">
            <v>-1</v>
          </cell>
          <cell r="J162">
            <v>0.78749999999999998</v>
          </cell>
          <cell r="M162" t="str">
            <v>MaxHpAddRate</v>
          </cell>
          <cell r="O162">
            <v>18</v>
          </cell>
          <cell r="S162" t="str">
            <v/>
          </cell>
        </row>
        <row r="163">
          <cell r="A163" t="str">
            <v>LP_MaxHpBetter_01</v>
          </cell>
          <cell r="B163" t="str">
            <v>LP_MaxHpBetter</v>
          </cell>
          <cell r="C163" t="str">
            <v/>
          </cell>
          <cell r="D163">
            <v>1</v>
          </cell>
          <cell r="E163" t="str">
            <v>ChangeActorStatus</v>
          </cell>
          <cell r="H163" t="str">
            <v/>
          </cell>
          <cell r="I163">
            <v>-1</v>
          </cell>
          <cell r="J163">
            <v>0.10416666666666667</v>
          </cell>
          <cell r="M163" t="str">
            <v>MaxHpAddRate</v>
          </cell>
          <cell r="O163">
            <v>18</v>
          </cell>
          <cell r="S163" t="str">
            <v/>
          </cell>
        </row>
        <row r="164">
          <cell r="A164" t="str">
            <v>LP_MaxHpBetter_02</v>
          </cell>
          <cell r="B164" t="str">
            <v>LP_MaxHpBetter</v>
          </cell>
          <cell r="C164" t="str">
            <v/>
          </cell>
          <cell r="D164">
            <v>2</v>
          </cell>
          <cell r="E164" t="str">
            <v>ChangeActorStatus</v>
          </cell>
          <cell r="H164" t="str">
            <v/>
          </cell>
          <cell r="I164">
            <v>-1</v>
          </cell>
          <cell r="J164">
            <v>0.21875</v>
          </cell>
          <cell r="M164" t="str">
            <v>MaxHpAddRate</v>
          </cell>
          <cell r="O164">
            <v>18</v>
          </cell>
          <cell r="S164" t="str">
            <v/>
          </cell>
        </row>
        <row r="165">
          <cell r="A165" t="str">
            <v>LP_MaxHpBetter_03</v>
          </cell>
          <cell r="B165" t="str">
            <v>LP_MaxHpBetter</v>
          </cell>
          <cell r="C165" t="str">
            <v/>
          </cell>
          <cell r="D165">
            <v>3</v>
          </cell>
          <cell r="E165" t="str">
            <v>ChangeActorStatus</v>
          </cell>
          <cell r="H165" t="str">
            <v/>
          </cell>
          <cell r="I165">
            <v>-1</v>
          </cell>
          <cell r="J165">
            <v>0.34375</v>
          </cell>
          <cell r="M165" t="str">
            <v>MaxHpAddRate</v>
          </cell>
          <cell r="O165">
            <v>18</v>
          </cell>
          <cell r="S165" t="str">
            <v/>
          </cell>
        </row>
        <row r="166">
          <cell r="A166" t="str">
            <v>LP_MaxHpBetter_04</v>
          </cell>
          <cell r="B166" t="str">
            <v>LP_MaxHpBetter</v>
          </cell>
          <cell r="C166" t="str">
            <v/>
          </cell>
          <cell r="D166">
            <v>4</v>
          </cell>
          <cell r="E166" t="str">
            <v>ChangeActorStatus</v>
          </cell>
          <cell r="H166" t="str">
            <v/>
          </cell>
          <cell r="I166">
            <v>-1</v>
          </cell>
          <cell r="J166">
            <v>0.47916666666666669</v>
          </cell>
          <cell r="M166" t="str">
            <v>MaxHpAddRate</v>
          </cell>
          <cell r="O166">
            <v>18</v>
          </cell>
          <cell r="S166" t="str">
            <v/>
          </cell>
        </row>
        <row r="167">
          <cell r="A167" t="str">
            <v>LP_MaxHpBetter_05</v>
          </cell>
          <cell r="B167" t="str">
            <v>LP_MaxHpBetter</v>
          </cell>
          <cell r="C167" t="str">
            <v/>
          </cell>
          <cell r="D167">
            <v>5</v>
          </cell>
          <cell r="E167" t="str">
            <v>ChangeActorStatus</v>
          </cell>
          <cell r="H167" t="str">
            <v/>
          </cell>
          <cell r="I167">
            <v>-1</v>
          </cell>
          <cell r="J167">
            <v>0.625</v>
          </cell>
          <cell r="M167" t="str">
            <v>MaxHpAddRate</v>
          </cell>
          <cell r="O167">
            <v>18</v>
          </cell>
          <cell r="S167" t="str">
            <v/>
          </cell>
        </row>
        <row r="168">
          <cell r="A168" t="str">
            <v>LP_MaxHpBetter_06</v>
          </cell>
          <cell r="B168" t="str">
            <v>LP_MaxHpBetter</v>
          </cell>
          <cell r="C168" t="str">
            <v/>
          </cell>
          <cell r="D168">
            <v>6</v>
          </cell>
          <cell r="E168" t="str">
            <v>ChangeActorStatus</v>
          </cell>
          <cell r="H168" t="str">
            <v/>
          </cell>
          <cell r="I168">
            <v>-1</v>
          </cell>
          <cell r="J168">
            <v>0.78125</v>
          </cell>
          <cell r="M168" t="str">
            <v>MaxHpAddRate</v>
          </cell>
          <cell r="O168">
            <v>18</v>
          </cell>
          <cell r="S168" t="str">
            <v/>
          </cell>
        </row>
        <row r="169">
          <cell r="A169" t="str">
            <v>LP_MaxHpBetter_07</v>
          </cell>
          <cell r="B169" t="str">
            <v>LP_MaxHpBetter</v>
          </cell>
          <cell r="C169" t="str">
            <v/>
          </cell>
          <cell r="D169">
            <v>7</v>
          </cell>
          <cell r="E169" t="str">
            <v>ChangeActorStatus</v>
          </cell>
          <cell r="H169" t="str">
            <v/>
          </cell>
          <cell r="I169">
            <v>-1</v>
          </cell>
          <cell r="J169">
            <v>0.94791666666666663</v>
          </cell>
          <cell r="M169" t="str">
            <v>MaxHpAddRate</v>
          </cell>
          <cell r="O169">
            <v>18</v>
          </cell>
          <cell r="S169" t="str">
            <v/>
          </cell>
        </row>
        <row r="170">
          <cell r="A170" t="str">
            <v>LP_MaxHpBetter_08</v>
          </cell>
          <cell r="B170" t="str">
            <v>LP_MaxHpBetter</v>
          </cell>
          <cell r="C170" t="str">
            <v/>
          </cell>
          <cell r="D170">
            <v>8</v>
          </cell>
          <cell r="E170" t="str">
            <v>ChangeActorStatus</v>
          </cell>
          <cell r="H170" t="str">
            <v/>
          </cell>
          <cell r="I170">
            <v>-1</v>
          </cell>
          <cell r="J170">
            <v>1.125</v>
          </cell>
          <cell r="M170" t="str">
            <v>MaxHpAddRate</v>
          </cell>
          <cell r="O170">
            <v>18</v>
          </cell>
          <cell r="S170" t="str">
            <v/>
          </cell>
        </row>
        <row r="171">
          <cell r="A171" t="str">
            <v>LP_MaxHpBetter_09</v>
          </cell>
          <cell r="B171" t="str">
            <v>LP_MaxHpBetter</v>
          </cell>
          <cell r="C171" t="str">
            <v/>
          </cell>
          <cell r="D171">
            <v>9</v>
          </cell>
          <cell r="E171" t="str">
            <v>ChangeActorStatus</v>
          </cell>
          <cell r="H171" t="str">
            <v/>
          </cell>
          <cell r="I171">
            <v>-1</v>
          </cell>
          <cell r="J171">
            <v>1.3125</v>
          </cell>
          <cell r="M171" t="str">
            <v>MaxHpAddRate</v>
          </cell>
          <cell r="O171">
            <v>18</v>
          </cell>
          <cell r="S171" t="str">
            <v/>
          </cell>
        </row>
        <row r="172">
          <cell r="A172" t="str">
            <v>LP_MaxHpBest_01</v>
          </cell>
          <cell r="B172" t="str">
            <v>LP_MaxHpBest</v>
          </cell>
          <cell r="C172" t="str">
            <v/>
          </cell>
          <cell r="D172">
            <v>1</v>
          </cell>
          <cell r="E172" t="str">
            <v>ChangeActorStatus</v>
          </cell>
          <cell r="H172" t="str">
            <v/>
          </cell>
          <cell r="I172">
            <v>-1</v>
          </cell>
          <cell r="J172">
            <v>0.1875</v>
          </cell>
          <cell r="M172" t="str">
            <v>MaxHpAddRate</v>
          </cell>
          <cell r="O172">
            <v>18</v>
          </cell>
          <cell r="S172" t="str">
            <v/>
          </cell>
        </row>
        <row r="173">
          <cell r="A173" t="str">
            <v>LP_MaxHpBest_02</v>
          </cell>
          <cell r="B173" t="str">
            <v>LP_MaxHpBest</v>
          </cell>
          <cell r="C173" t="str">
            <v/>
          </cell>
          <cell r="D173">
            <v>2</v>
          </cell>
          <cell r="E173" t="str">
            <v>ChangeActorStatus</v>
          </cell>
          <cell r="H173" t="str">
            <v/>
          </cell>
          <cell r="I173">
            <v>-1</v>
          </cell>
          <cell r="J173">
            <v>0.39375000000000004</v>
          </cell>
          <cell r="M173" t="str">
            <v>MaxHpAddRate</v>
          </cell>
          <cell r="O173">
            <v>18</v>
          </cell>
          <cell r="S173" t="str">
            <v/>
          </cell>
        </row>
        <row r="174">
          <cell r="A174" t="str">
            <v>LP_MaxHpBest_03</v>
          </cell>
          <cell r="B174" t="str">
            <v>LP_MaxHpBest</v>
          </cell>
          <cell r="C174" t="str">
            <v/>
          </cell>
          <cell r="D174">
            <v>3</v>
          </cell>
          <cell r="E174" t="str">
            <v>ChangeActorStatus</v>
          </cell>
          <cell r="H174" t="str">
            <v/>
          </cell>
          <cell r="I174">
            <v>-1</v>
          </cell>
          <cell r="J174">
            <v>0.61875000000000013</v>
          </cell>
          <cell r="M174" t="str">
            <v>MaxHpAddRate</v>
          </cell>
          <cell r="O174">
            <v>18</v>
          </cell>
          <cell r="S174" t="str">
            <v/>
          </cell>
        </row>
        <row r="175">
          <cell r="A175" t="str">
            <v>LP_MaxHpBest_04</v>
          </cell>
          <cell r="B175" t="str">
            <v>LP_MaxHpBest</v>
          </cell>
          <cell r="C175" t="str">
            <v/>
          </cell>
          <cell r="D175">
            <v>4</v>
          </cell>
          <cell r="E175" t="str">
            <v>ChangeActorStatus</v>
          </cell>
          <cell r="H175" t="str">
            <v/>
          </cell>
          <cell r="I175">
            <v>-1</v>
          </cell>
          <cell r="J175">
            <v>0.86249999999999993</v>
          </cell>
          <cell r="M175" t="str">
            <v>MaxHpAddRate</v>
          </cell>
          <cell r="O175">
            <v>18</v>
          </cell>
          <cell r="S175" t="str">
            <v/>
          </cell>
        </row>
        <row r="176">
          <cell r="A176" t="str">
            <v>LP_MaxHpBest_05</v>
          </cell>
          <cell r="B176" t="str">
            <v>LP_MaxHpBest</v>
          </cell>
          <cell r="C176" t="str">
            <v/>
          </cell>
          <cell r="D176">
            <v>5</v>
          </cell>
          <cell r="E176" t="str">
            <v>ChangeActorStatus</v>
          </cell>
          <cell r="H176" t="str">
            <v/>
          </cell>
          <cell r="I176">
            <v>-1</v>
          </cell>
          <cell r="J176">
            <v>1.125</v>
          </cell>
          <cell r="M176" t="str">
            <v>MaxHpAddRate</v>
          </cell>
          <cell r="O176">
            <v>18</v>
          </cell>
          <cell r="S176" t="str">
            <v/>
          </cell>
        </row>
        <row r="177">
          <cell r="A177" t="str">
            <v>LP_ReduceDmgProjectile_01</v>
          </cell>
          <cell r="B177" t="str">
            <v>LP_ReduceDmgProjectile</v>
          </cell>
          <cell r="C177" t="str">
            <v/>
          </cell>
          <cell r="D177">
            <v>1</v>
          </cell>
          <cell r="E177" t="str">
            <v>ReduceDamage</v>
          </cell>
          <cell r="H177" t="str">
            <v/>
          </cell>
          <cell r="J177">
            <v>9.9999999999999992E-2</v>
          </cell>
          <cell r="O177" t="str">
            <v/>
          </cell>
          <cell r="S177" t="str">
            <v/>
          </cell>
        </row>
        <row r="178">
          <cell r="A178" t="str">
            <v>LP_ReduceDmgProjectile_02</v>
          </cell>
          <cell r="B178" t="str">
            <v>LP_ReduceDmgProjectile</v>
          </cell>
          <cell r="C178" t="str">
            <v/>
          </cell>
          <cell r="D178">
            <v>2</v>
          </cell>
          <cell r="E178" t="str">
            <v>ReduceDamage</v>
          </cell>
          <cell r="H178" t="str">
            <v/>
          </cell>
          <cell r="J178">
            <v>0.21</v>
          </cell>
          <cell r="O178" t="str">
            <v/>
          </cell>
          <cell r="S178" t="str">
            <v/>
          </cell>
        </row>
        <row r="179">
          <cell r="A179" t="str">
            <v>LP_ReduceDmgProjectile_03</v>
          </cell>
          <cell r="B179" t="str">
            <v>LP_ReduceDmgProjectile</v>
          </cell>
          <cell r="C179" t="str">
            <v/>
          </cell>
          <cell r="D179">
            <v>3</v>
          </cell>
          <cell r="E179" t="str">
            <v>ReduceDamage</v>
          </cell>
          <cell r="H179" t="str">
            <v/>
          </cell>
          <cell r="J179">
            <v>0.33</v>
          </cell>
          <cell r="O179" t="str">
            <v/>
          </cell>
          <cell r="S179" t="str">
            <v/>
          </cell>
        </row>
        <row r="180">
          <cell r="A180" t="str">
            <v>LP_ReduceDmgProjectile_04</v>
          </cell>
          <cell r="B180" t="str">
            <v>LP_ReduceDmgProjectile</v>
          </cell>
          <cell r="C180" t="str">
            <v/>
          </cell>
          <cell r="D180">
            <v>4</v>
          </cell>
          <cell r="E180" t="str">
            <v>ReduceDamage</v>
          </cell>
          <cell r="H180" t="str">
            <v/>
          </cell>
          <cell r="J180">
            <v>0.45999999999999996</v>
          </cell>
          <cell r="O180" t="str">
            <v/>
          </cell>
          <cell r="S180" t="str">
            <v/>
          </cell>
        </row>
        <row r="181">
          <cell r="A181" t="str">
            <v>LP_ReduceDmgProjectile_05</v>
          </cell>
          <cell r="B181" t="str">
            <v>LP_ReduceDmgProjectile</v>
          </cell>
          <cell r="C181" t="str">
            <v/>
          </cell>
          <cell r="D181">
            <v>5</v>
          </cell>
          <cell r="E181" t="str">
            <v>ReduceDamage</v>
          </cell>
          <cell r="H181" t="str">
            <v/>
          </cell>
          <cell r="J181">
            <v>0.6</v>
          </cell>
          <cell r="O181" t="str">
            <v/>
          </cell>
          <cell r="S181" t="str">
            <v/>
          </cell>
        </row>
        <row r="182">
          <cell r="A182" t="str">
            <v>LP_ReduceDmgProjectile_06</v>
          </cell>
          <cell r="B182" t="str">
            <v>LP_ReduceDmgProjectile</v>
          </cell>
          <cell r="C182" t="str">
            <v/>
          </cell>
          <cell r="D182">
            <v>6</v>
          </cell>
          <cell r="E182" t="str">
            <v>ReduceDamage</v>
          </cell>
          <cell r="H182" t="str">
            <v/>
          </cell>
          <cell r="J182">
            <v>0.75</v>
          </cell>
          <cell r="O182" t="str">
            <v/>
          </cell>
          <cell r="S182" t="str">
            <v/>
          </cell>
        </row>
        <row r="183">
          <cell r="A183" t="str">
            <v>LP_ReduceDmgProjectile_07</v>
          </cell>
          <cell r="B183" t="str">
            <v>LP_ReduceDmgProjectile</v>
          </cell>
          <cell r="C183" t="str">
            <v/>
          </cell>
          <cell r="D183">
            <v>7</v>
          </cell>
          <cell r="E183" t="str">
            <v>ReduceDamage</v>
          </cell>
          <cell r="H183" t="str">
            <v/>
          </cell>
          <cell r="J183">
            <v>0.91000000000000014</v>
          </cell>
          <cell r="O183" t="str">
            <v/>
          </cell>
          <cell r="S183" t="str">
            <v/>
          </cell>
        </row>
        <row r="184">
          <cell r="A184" t="str">
            <v>LP_ReduceDmgProjectile_08</v>
          </cell>
          <cell r="B184" t="str">
            <v>LP_ReduceDmgProjectile</v>
          </cell>
          <cell r="C184" t="str">
            <v/>
          </cell>
          <cell r="D184">
            <v>8</v>
          </cell>
          <cell r="E184" t="str">
            <v>ReduceDamage</v>
          </cell>
          <cell r="H184" t="str">
            <v/>
          </cell>
          <cell r="J184">
            <v>1.08</v>
          </cell>
          <cell r="O184" t="str">
            <v/>
          </cell>
          <cell r="S184" t="str">
            <v/>
          </cell>
        </row>
        <row r="185">
          <cell r="A185" t="str">
            <v>LP_ReduceDmgProjectile_09</v>
          </cell>
          <cell r="B185" t="str">
            <v>LP_ReduceDmgProjectile</v>
          </cell>
          <cell r="C185" t="str">
            <v/>
          </cell>
          <cell r="D185">
            <v>9</v>
          </cell>
          <cell r="E185" t="str">
            <v>ReduceDamage</v>
          </cell>
          <cell r="H185" t="str">
            <v/>
          </cell>
          <cell r="J185">
            <v>1.26</v>
          </cell>
          <cell r="O185" t="str">
            <v/>
          </cell>
          <cell r="S185" t="str">
            <v/>
          </cell>
        </row>
        <row r="186">
          <cell r="A186" t="str">
            <v>LP_ReduceDmgProjectileBetter_01</v>
          </cell>
          <cell r="B186" t="str">
            <v>LP_ReduceDmgProjectileBetter</v>
          </cell>
          <cell r="C186" t="str">
            <v/>
          </cell>
          <cell r="D186">
            <v>1</v>
          </cell>
          <cell r="E186" t="str">
            <v>ReduceDamage</v>
          </cell>
          <cell r="H186" t="str">
            <v/>
          </cell>
          <cell r="J186">
            <v>0.16666666666666666</v>
          </cell>
          <cell r="O186" t="str">
            <v/>
          </cell>
          <cell r="S186" t="str">
            <v/>
          </cell>
        </row>
        <row r="187">
          <cell r="A187" t="str">
            <v>LP_ReduceDmgProjectileBetter_02</v>
          </cell>
          <cell r="B187" t="str">
            <v>LP_ReduceDmgProjectileBetter</v>
          </cell>
          <cell r="C187" t="str">
            <v/>
          </cell>
          <cell r="D187">
            <v>2</v>
          </cell>
          <cell r="E187" t="str">
            <v>ReduceDamage</v>
          </cell>
          <cell r="H187" t="str">
            <v/>
          </cell>
          <cell r="J187">
            <v>0.35000000000000003</v>
          </cell>
          <cell r="O187" t="str">
            <v/>
          </cell>
          <cell r="S187" t="str">
            <v/>
          </cell>
        </row>
        <row r="188">
          <cell r="A188" t="str">
            <v>LP_ReduceDmgProjectileBetter_03</v>
          </cell>
          <cell r="B188" t="str">
            <v>LP_ReduceDmgProjectileBetter</v>
          </cell>
          <cell r="C188" t="str">
            <v/>
          </cell>
          <cell r="D188">
            <v>3</v>
          </cell>
          <cell r="E188" t="str">
            <v>ReduceDamage</v>
          </cell>
          <cell r="H188" t="str">
            <v/>
          </cell>
          <cell r="J188">
            <v>0.55000000000000004</v>
          </cell>
          <cell r="O188" t="str">
            <v/>
          </cell>
          <cell r="S188" t="str">
            <v/>
          </cell>
        </row>
        <row r="189">
          <cell r="A189" t="str">
            <v>LP_ReduceDmgProjectileBetter_04</v>
          </cell>
          <cell r="B189" t="str">
            <v>LP_ReduceDmgProjectileBetter</v>
          </cell>
          <cell r="C189" t="str">
            <v/>
          </cell>
          <cell r="D189">
            <v>4</v>
          </cell>
          <cell r="E189" t="str">
            <v>ReduceDamage</v>
          </cell>
          <cell r="H189" t="str">
            <v/>
          </cell>
          <cell r="J189">
            <v>0.76666666666666661</v>
          </cell>
          <cell r="O189" t="str">
            <v/>
          </cell>
          <cell r="S189" t="str">
            <v/>
          </cell>
        </row>
        <row r="190">
          <cell r="A190" t="str">
            <v>LP_ReduceDmgProjectileBetter_05</v>
          </cell>
          <cell r="B190" t="str">
            <v>LP_ReduceDmgProjectileBetter</v>
          </cell>
          <cell r="C190" t="str">
            <v/>
          </cell>
          <cell r="D190">
            <v>5</v>
          </cell>
          <cell r="E190" t="str">
            <v>ReduceDamage</v>
          </cell>
          <cell r="H190" t="str">
            <v/>
          </cell>
          <cell r="J190">
            <v>1</v>
          </cell>
          <cell r="O190" t="str">
            <v/>
          </cell>
          <cell r="S190" t="str">
            <v/>
          </cell>
        </row>
        <row r="191">
          <cell r="A191" t="str">
            <v>LP_ReduceDmgProjectileBetter_06</v>
          </cell>
          <cell r="B191" t="str">
            <v>LP_ReduceDmgProjectileBetter</v>
          </cell>
          <cell r="C191" t="str">
            <v/>
          </cell>
          <cell r="D191">
            <v>6</v>
          </cell>
          <cell r="E191" t="str">
            <v>ReduceDamage</v>
          </cell>
          <cell r="H191" t="str">
            <v/>
          </cell>
          <cell r="J191">
            <v>1.25</v>
          </cell>
          <cell r="O191" t="str">
            <v/>
          </cell>
          <cell r="S191" t="str">
            <v/>
          </cell>
        </row>
        <row r="192">
          <cell r="A192" t="str">
            <v>LP_ReduceDmgProjectileBetter_07</v>
          </cell>
          <cell r="B192" t="str">
            <v>LP_ReduceDmgProjectileBetter</v>
          </cell>
          <cell r="C192" t="str">
            <v/>
          </cell>
          <cell r="D192">
            <v>7</v>
          </cell>
          <cell r="E192" t="str">
            <v>ReduceDamage</v>
          </cell>
          <cell r="H192" t="str">
            <v/>
          </cell>
          <cell r="J192">
            <v>1.5166666666666666</v>
          </cell>
          <cell r="O192" t="str">
            <v/>
          </cell>
          <cell r="S192" t="str">
            <v/>
          </cell>
        </row>
        <row r="193">
          <cell r="A193" t="str">
            <v>LP_ReduceDmgProjectileBetter_08</v>
          </cell>
          <cell r="B193" t="str">
            <v>LP_ReduceDmgProjectileBetter</v>
          </cell>
          <cell r="C193" t="str">
            <v/>
          </cell>
          <cell r="D193">
            <v>8</v>
          </cell>
          <cell r="E193" t="str">
            <v>ReduceDamage</v>
          </cell>
          <cell r="H193" t="str">
            <v/>
          </cell>
          <cell r="J193">
            <v>1.8</v>
          </cell>
          <cell r="O193" t="str">
            <v/>
          </cell>
          <cell r="S193" t="str">
            <v/>
          </cell>
        </row>
        <row r="194">
          <cell r="A194" t="str">
            <v>LP_ReduceDmgProjectileBetter_09</v>
          </cell>
          <cell r="B194" t="str">
            <v>LP_ReduceDmgProjectileBetter</v>
          </cell>
          <cell r="C194" t="str">
            <v/>
          </cell>
          <cell r="D194">
            <v>9</v>
          </cell>
          <cell r="E194" t="str">
            <v>ReduceDamage</v>
          </cell>
          <cell r="H194" t="str">
            <v/>
          </cell>
          <cell r="J194">
            <v>2.1</v>
          </cell>
          <cell r="O194" t="str">
            <v/>
          </cell>
          <cell r="S194" t="str">
            <v/>
          </cell>
        </row>
        <row r="195">
          <cell r="A195" t="str">
            <v>LP_ReduceDmgMelee_01</v>
          </cell>
          <cell r="B195" t="str">
            <v>LP_ReduceDmgMelee</v>
          </cell>
          <cell r="C195" t="str">
            <v/>
          </cell>
          <cell r="D195">
            <v>1</v>
          </cell>
          <cell r="E195" t="str">
            <v>ReduceDamage</v>
          </cell>
          <cell r="H195" t="str">
            <v/>
          </cell>
          <cell r="I195">
            <v>9.9999999999999992E-2</v>
          </cell>
          <cell r="O195" t="str">
            <v/>
          </cell>
          <cell r="S195" t="str">
            <v/>
          </cell>
        </row>
        <row r="196">
          <cell r="A196" t="str">
            <v>LP_ReduceDmgMelee_02</v>
          </cell>
          <cell r="B196" t="str">
            <v>LP_ReduceDmgMelee</v>
          </cell>
          <cell r="C196" t="str">
            <v/>
          </cell>
          <cell r="D196">
            <v>2</v>
          </cell>
          <cell r="E196" t="str">
            <v>ReduceDamage</v>
          </cell>
          <cell r="H196" t="str">
            <v/>
          </cell>
          <cell r="I196">
            <v>0.21</v>
          </cell>
          <cell r="O196" t="str">
            <v/>
          </cell>
          <cell r="S196" t="str">
            <v/>
          </cell>
        </row>
        <row r="197">
          <cell r="A197" t="str">
            <v>LP_ReduceDmgMelee_03</v>
          </cell>
          <cell r="B197" t="str">
            <v>LP_ReduceDmgMelee</v>
          </cell>
          <cell r="C197" t="str">
            <v/>
          </cell>
          <cell r="D197">
            <v>3</v>
          </cell>
          <cell r="E197" t="str">
            <v>ReduceDamage</v>
          </cell>
          <cell r="H197" t="str">
            <v/>
          </cell>
          <cell r="I197">
            <v>0.33</v>
          </cell>
          <cell r="O197" t="str">
            <v/>
          </cell>
          <cell r="S197" t="str">
            <v/>
          </cell>
        </row>
        <row r="198">
          <cell r="A198" t="str">
            <v>LP_ReduceDmgMelee_04</v>
          </cell>
          <cell r="B198" t="str">
            <v>LP_ReduceDmgMelee</v>
          </cell>
          <cell r="C198" t="str">
            <v/>
          </cell>
          <cell r="D198">
            <v>4</v>
          </cell>
          <cell r="E198" t="str">
            <v>ReduceDamage</v>
          </cell>
          <cell r="H198" t="str">
            <v/>
          </cell>
          <cell r="I198">
            <v>0.45999999999999996</v>
          </cell>
          <cell r="O198" t="str">
            <v/>
          </cell>
          <cell r="S198" t="str">
            <v/>
          </cell>
        </row>
        <row r="199">
          <cell r="A199" t="str">
            <v>LP_ReduceDmgMelee_05</v>
          </cell>
          <cell r="B199" t="str">
            <v>LP_ReduceDmgMelee</v>
          </cell>
          <cell r="C199" t="str">
            <v/>
          </cell>
          <cell r="D199">
            <v>5</v>
          </cell>
          <cell r="E199" t="str">
            <v>ReduceDamage</v>
          </cell>
          <cell r="H199" t="str">
            <v/>
          </cell>
          <cell r="I199">
            <v>0.6</v>
          </cell>
          <cell r="O199" t="str">
            <v/>
          </cell>
          <cell r="S199" t="str">
            <v/>
          </cell>
        </row>
        <row r="200">
          <cell r="A200" t="str">
            <v>LP_ReduceDmgMelee_06</v>
          </cell>
          <cell r="B200" t="str">
            <v>LP_ReduceDmgMelee</v>
          </cell>
          <cell r="C200" t="str">
            <v/>
          </cell>
          <cell r="D200">
            <v>6</v>
          </cell>
          <cell r="E200" t="str">
            <v>ReduceDamage</v>
          </cell>
          <cell r="H200" t="str">
            <v/>
          </cell>
          <cell r="I200">
            <v>0.75</v>
          </cell>
          <cell r="O200" t="str">
            <v/>
          </cell>
          <cell r="S200" t="str">
            <v/>
          </cell>
        </row>
        <row r="201">
          <cell r="A201" t="str">
            <v>LP_ReduceDmgMelee_07</v>
          </cell>
          <cell r="B201" t="str">
            <v>LP_ReduceDmgMelee</v>
          </cell>
          <cell r="C201" t="str">
            <v/>
          </cell>
          <cell r="D201">
            <v>7</v>
          </cell>
          <cell r="E201" t="str">
            <v>ReduceDamage</v>
          </cell>
          <cell r="H201" t="str">
            <v/>
          </cell>
          <cell r="I201">
            <v>0.91000000000000014</v>
          </cell>
          <cell r="O201" t="str">
            <v/>
          </cell>
          <cell r="S201" t="str">
            <v/>
          </cell>
        </row>
        <row r="202">
          <cell r="A202" t="str">
            <v>LP_ReduceDmgMelee_08</v>
          </cell>
          <cell r="B202" t="str">
            <v>LP_ReduceDmgMelee</v>
          </cell>
          <cell r="C202" t="str">
            <v/>
          </cell>
          <cell r="D202">
            <v>8</v>
          </cell>
          <cell r="E202" t="str">
            <v>ReduceDamage</v>
          </cell>
          <cell r="H202" t="str">
            <v/>
          </cell>
          <cell r="I202">
            <v>1.08</v>
          </cell>
          <cell r="O202" t="str">
            <v/>
          </cell>
          <cell r="S202" t="str">
            <v/>
          </cell>
        </row>
        <row r="203">
          <cell r="A203" t="str">
            <v>LP_ReduceDmgMelee_09</v>
          </cell>
          <cell r="B203" t="str">
            <v>LP_ReduceDmgMelee</v>
          </cell>
          <cell r="C203" t="str">
            <v/>
          </cell>
          <cell r="D203">
            <v>9</v>
          </cell>
          <cell r="E203" t="str">
            <v>ReduceDamage</v>
          </cell>
          <cell r="H203" t="str">
            <v/>
          </cell>
          <cell r="I203">
            <v>1.26</v>
          </cell>
          <cell r="O203" t="str">
            <v/>
          </cell>
          <cell r="S203" t="str">
            <v/>
          </cell>
        </row>
        <row r="204">
          <cell r="A204" t="str">
            <v>LP_ReduceDmgMeleeBetter_01</v>
          </cell>
          <cell r="B204" t="str">
            <v>LP_ReduceDmgMeleeBetter</v>
          </cell>
          <cell r="C204" t="str">
            <v/>
          </cell>
          <cell r="D204">
            <v>1</v>
          </cell>
          <cell r="E204" t="str">
            <v>ReduceDamage</v>
          </cell>
          <cell r="H204" t="str">
            <v/>
          </cell>
          <cell r="I204">
            <v>0.16666666666666666</v>
          </cell>
          <cell r="O204" t="str">
            <v/>
          </cell>
          <cell r="S204" t="str">
            <v/>
          </cell>
        </row>
        <row r="205">
          <cell r="A205" t="str">
            <v>LP_ReduceDmgMeleeBetter_02</v>
          </cell>
          <cell r="B205" t="str">
            <v>LP_ReduceDmgMeleeBetter</v>
          </cell>
          <cell r="C205" t="str">
            <v/>
          </cell>
          <cell r="D205">
            <v>2</v>
          </cell>
          <cell r="E205" t="str">
            <v>ReduceDamage</v>
          </cell>
          <cell r="H205" t="str">
            <v/>
          </cell>
          <cell r="I205">
            <v>0.35000000000000003</v>
          </cell>
          <cell r="O205" t="str">
            <v/>
          </cell>
          <cell r="S205" t="str">
            <v/>
          </cell>
        </row>
        <row r="206">
          <cell r="A206" t="str">
            <v>LP_ReduceDmgMeleeBetter_03</v>
          </cell>
          <cell r="B206" t="str">
            <v>LP_ReduceDmgMeleeBetter</v>
          </cell>
          <cell r="C206" t="str">
            <v/>
          </cell>
          <cell r="D206">
            <v>3</v>
          </cell>
          <cell r="E206" t="str">
            <v>ReduceDamage</v>
          </cell>
          <cell r="H206" t="str">
            <v/>
          </cell>
          <cell r="I206">
            <v>0.55000000000000004</v>
          </cell>
          <cell r="O206" t="str">
            <v/>
          </cell>
          <cell r="S206" t="str">
            <v/>
          </cell>
        </row>
        <row r="207">
          <cell r="A207" t="str">
            <v>LP_ReduceDmgMeleeBetter_04</v>
          </cell>
          <cell r="B207" t="str">
            <v>LP_ReduceDmgMeleeBetter</v>
          </cell>
          <cell r="C207" t="str">
            <v/>
          </cell>
          <cell r="D207">
            <v>4</v>
          </cell>
          <cell r="E207" t="str">
            <v>ReduceDamage</v>
          </cell>
          <cell r="H207" t="str">
            <v/>
          </cell>
          <cell r="I207">
            <v>0.76666666666666661</v>
          </cell>
          <cell r="O207" t="str">
            <v/>
          </cell>
          <cell r="S207" t="str">
            <v/>
          </cell>
        </row>
        <row r="208">
          <cell r="A208" t="str">
            <v>LP_ReduceDmgMeleeBetter_05</v>
          </cell>
          <cell r="B208" t="str">
            <v>LP_ReduceDmgMeleeBetter</v>
          </cell>
          <cell r="C208" t="str">
            <v/>
          </cell>
          <cell r="D208">
            <v>5</v>
          </cell>
          <cell r="E208" t="str">
            <v>ReduceDamage</v>
          </cell>
          <cell r="H208" t="str">
            <v/>
          </cell>
          <cell r="I208">
            <v>1</v>
          </cell>
          <cell r="O208" t="str">
            <v/>
          </cell>
          <cell r="S208" t="str">
            <v/>
          </cell>
        </row>
        <row r="209">
          <cell r="A209" t="str">
            <v>LP_ReduceDmgMeleeBetter_06</v>
          </cell>
          <cell r="B209" t="str">
            <v>LP_ReduceDmgMeleeBetter</v>
          </cell>
          <cell r="C209" t="str">
            <v/>
          </cell>
          <cell r="D209">
            <v>6</v>
          </cell>
          <cell r="E209" t="str">
            <v>ReduceDamage</v>
          </cell>
          <cell r="H209" t="str">
            <v/>
          </cell>
          <cell r="I209">
            <v>1.25</v>
          </cell>
          <cell r="O209" t="str">
            <v/>
          </cell>
          <cell r="S209" t="str">
            <v/>
          </cell>
        </row>
        <row r="210">
          <cell r="A210" t="str">
            <v>LP_ReduceDmgMeleeBetter_07</v>
          </cell>
          <cell r="B210" t="str">
            <v>LP_ReduceDmgMeleeBetter</v>
          </cell>
          <cell r="C210" t="str">
            <v/>
          </cell>
          <cell r="D210">
            <v>7</v>
          </cell>
          <cell r="E210" t="str">
            <v>ReduceDamage</v>
          </cell>
          <cell r="H210" t="str">
            <v/>
          </cell>
          <cell r="I210">
            <v>1.5166666666666666</v>
          </cell>
          <cell r="O210" t="str">
            <v/>
          </cell>
          <cell r="S210" t="str">
            <v/>
          </cell>
        </row>
        <row r="211">
          <cell r="A211" t="str">
            <v>LP_ReduceDmgMeleeBetter_08</v>
          </cell>
          <cell r="B211" t="str">
            <v>LP_ReduceDmgMeleeBetter</v>
          </cell>
          <cell r="C211" t="str">
            <v/>
          </cell>
          <cell r="D211">
            <v>8</v>
          </cell>
          <cell r="E211" t="str">
            <v>ReduceDamage</v>
          </cell>
          <cell r="H211" t="str">
            <v/>
          </cell>
          <cell r="I211">
            <v>1.8</v>
          </cell>
          <cell r="O211" t="str">
            <v/>
          </cell>
          <cell r="S211" t="str">
            <v/>
          </cell>
        </row>
        <row r="212">
          <cell r="A212" t="str">
            <v>LP_ReduceDmgMeleeBetter_09</v>
          </cell>
          <cell r="B212" t="str">
            <v>LP_ReduceDmgMeleeBetter</v>
          </cell>
          <cell r="C212" t="str">
            <v/>
          </cell>
          <cell r="D212">
            <v>9</v>
          </cell>
          <cell r="E212" t="str">
            <v>ReduceDamage</v>
          </cell>
          <cell r="H212" t="str">
            <v/>
          </cell>
          <cell r="I212">
            <v>2.1</v>
          </cell>
          <cell r="O212" t="str">
            <v/>
          </cell>
          <cell r="S212" t="str">
            <v/>
          </cell>
        </row>
        <row r="213">
          <cell r="A213" t="str">
            <v>LP_ReduceDmgClose_01</v>
          </cell>
          <cell r="B213" t="str">
            <v>LP_ReduceDmgClose</v>
          </cell>
          <cell r="C213" t="str">
            <v/>
          </cell>
          <cell r="D213">
            <v>1</v>
          </cell>
          <cell r="E213" t="str">
            <v>ReduceDamage</v>
          </cell>
          <cell r="H213" t="str">
            <v/>
          </cell>
          <cell r="K213">
            <v>9.9999999999999992E-2</v>
          </cell>
          <cell r="O213" t="str">
            <v/>
          </cell>
          <cell r="S213" t="str">
            <v/>
          </cell>
        </row>
        <row r="214">
          <cell r="A214" t="str">
            <v>LP_ReduceDmgClose_02</v>
          </cell>
          <cell r="B214" t="str">
            <v>LP_ReduceDmgClose</v>
          </cell>
          <cell r="C214" t="str">
            <v/>
          </cell>
          <cell r="D214">
            <v>2</v>
          </cell>
          <cell r="E214" t="str">
            <v>ReduceDamage</v>
          </cell>
          <cell r="H214" t="str">
            <v/>
          </cell>
          <cell r="K214">
            <v>0.21</v>
          </cell>
          <cell r="O214" t="str">
            <v/>
          </cell>
          <cell r="S214" t="str">
            <v/>
          </cell>
        </row>
        <row r="215">
          <cell r="A215" t="str">
            <v>LP_ReduceDmgClose_03</v>
          </cell>
          <cell r="B215" t="str">
            <v>LP_ReduceDmgClose</v>
          </cell>
          <cell r="C215" t="str">
            <v/>
          </cell>
          <cell r="D215">
            <v>3</v>
          </cell>
          <cell r="E215" t="str">
            <v>ReduceDamage</v>
          </cell>
          <cell r="H215" t="str">
            <v/>
          </cell>
          <cell r="K215">
            <v>0.33</v>
          </cell>
          <cell r="O215" t="str">
            <v/>
          </cell>
          <cell r="S215" t="str">
            <v/>
          </cell>
        </row>
        <row r="216">
          <cell r="A216" t="str">
            <v>LP_ReduceDmgClose_04</v>
          </cell>
          <cell r="B216" t="str">
            <v>LP_ReduceDmgClose</v>
          </cell>
          <cell r="C216" t="str">
            <v/>
          </cell>
          <cell r="D216">
            <v>4</v>
          </cell>
          <cell r="E216" t="str">
            <v>ReduceDamage</v>
          </cell>
          <cell r="H216" t="str">
            <v/>
          </cell>
          <cell r="K216">
            <v>0.45999999999999996</v>
          </cell>
          <cell r="O216" t="str">
            <v/>
          </cell>
          <cell r="S216" t="str">
            <v/>
          </cell>
        </row>
        <row r="217">
          <cell r="A217" t="str">
            <v>LP_ReduceDmgClose_05</v>
          </cell>
          <cell r="B217" t="str">
            <v>LP_ReduceDmgClose</v>
          </cell>
          <cell r="C217" t="str">
            <v/>
          </cell>
          <cell r="D217">
            <v>5</v>
          </cell>
          <cell r="E217" t="str">
            <v>ReduceDamage</v>
          </cell>
          <cell r="H217" t="str">
            <v/>
          </cell>
          <cell r="K217">
            <v>0.6</v>
          </cell>
          <cell r="O217" t="str">
            <v/>
          </cell>
          <cell r="S217" t="str">
            <v/>
          </cell>
        </row>
        <row r="218">
          <cell r="A218" t="str">
            <v>LP_ReduceDmgClose_06</v>
          </cell>
          <cell r="B218" t="str">
            <v>LP_ReduceDmgClose</v>
          </cell>
          <cell r="C218" t="str">
            <v/>
          </cell>
          <cell r="D218">
            <v>6</v>
          </cell>
          <cell r="E218" t="str">
            <v>ReduceDamage</v>
          </cell>
          <cell r="H218" t="str">
            <v/>
          </cell>
          <cell r="K218">
            <v>0.75</v>
          </cell>
          <cell r="O218" t="str">
            <v/>
          </cell>
          <cell r="S218" t="str">
            <v/>
          </cell>
        </row>
        <row r="219">
          <cell r="A219" t="str">
            <v>LP_ReduceDmgClose_07</v>
          </cell>
          <cell r="B219" t="str">
            <v>LP_ReduceDmgClose</v>
          </cell>
          <cell r="C219" t="str">
            <v/>
          </cell>
          <cell r="D219">
            <v>7</v>
          </cell>
          <cell r="E219" t="str">
            <v>ReduceDamage</v>
          </cell>
          <cell r="H219" t="str">
            <v/>
          </cell>
          <cell r="K219">
            <v>0.91000000000000014</v>
          </cell>
          <cell r="O219" t="str">
            <v/>
          </cell>
          <cell r="S219" t="str">
            <v/>
          </cell>
        </row>
        <row r="220">
          <cell r="A220" t="str">
            <v>LP_ReduceDmgClose_08</v>
          </cell>
          <cell r="B220" t="str">
            <v>LP_ReduceDmgClose</v>
          </cell>
          <cell r="C220" t="str">
            <v/>
          </cell>
          <cell r="D220">
            <v>8</v>
          </cell>
          <cell r="E220" t="str">
            <v>ReduceDamage</v>
          </cell>
          <cell r="H220" t="str">
            <v/>
          </cell>
          <cell r="K220">
            <v>1.08</v>
          </cell>
          <cell r="O220" t="str">
            <v/>
          </cell>
          <cell r="S220" t="str">
            <v/>
          </cell>
        </row>
        <row r="221">
          <cell r="A221" t="str">
            <v>LP_ReduceDmgClose_09</v>
          </cell>
          <cell r="B221" t="str">
            <v>LP_ReduceDmgClose</v>
          </cell>
          <cell r="C221" t="str">
            <v/>
          </cell>
          <cell r="D221">
            <v>9</v>
          </cell>
          <cell r="E221" t="str">
            <v>ReduceDamage</v>
          </cell>
          <cell r="H221" t="str">
            <v/>
          </cell>
          <cell r="K221">
            <v>1.26</v>
          </cell>
          <cell r="O221" t="str">
            <v/>
          </cell>
          <cell r="S221" t="str">
            <v/>
          </cell>
        </row>
        <row r="222">
          <cell r="A222" t="str">
            <v>LP_ReduceDmgCloseBetter_01</v>
          </cell>
          <cell r="B222" t="str">
            <v>LP_ReduceDmgCloseBetter</v>
          </cell>
          <cell r="C222" t="str">
            <v/>
          </cell>
          <cell r="D222">
            <v>1</v>
          </cell>
          <cell r="E222" t="str">
            <v>ReduceDamage</v>
          </cell>
          <cell r="H222" t="str">
            <v/>
          </cell>
          <cell r="K222">
            <v>0.16666666666666666</v>
          </cell>
          <cell r="O222" t="str">
            <v/>
          </cell>
          <cell r="S222" t="str">
            <v/>
          </cell>
        </row>
        <row r="223">
          <cell r="A223" t="str">
            <v>LP_ReduceDmgCloseBetter_02</v>
          </cell>
          <cell r="B223" t="str">
            <v>LP_ReduceDmgCloseBetter</v>
          </cell>
          <cell r="C223" t="str">
            <v/>
          </cell>
          <cell r="D223">
            <v>2</v>
          </cell>
          <cell r="E223" t="str">
            <v>ReduceDamage</v>
          </cell>
          <cell r="H223" t="str">
            <v/>
          </cell>
          <cell r="K223">
            <v>0.35000000000000003</v>
          </cell>
          <cell r="O223" t="str">
            <v/>
          </cell>
          <cell r="S223" t="str">
            <v/>
          </cell>
        </row>
        <row r="224">
          <cell r="A224" t="str">
            <v>LP_ReduceDmgCloseBetter_03</v>
          </cell>
          <cell r="B224" t="str">
            <v>LP_ReduceDmgCloseBetter</v>
          </cell>
          <cell r="C224" t="str">
            <v/>
          </cell>
          <cell r="D224">
            <v>3</v>
          </cell>
          <cell r="E224" t="str">
            <v>ReduceDamage</v>
          </cell>
          <cell r="H224" t="str">
            <v/>
          </cell>
          <cell r="K224">
            <v>0.55000000000000004</v>
          </cell>
          <cell r="O224" t="str">
            <v/>
          </cell>
          <cell r="S224" t="str">
            <v/>
          </cell>
        </row>
        <row r="225">
          <cell r="A225" t="str">
            <v>LP_ReduceDmgCloseBetter_04</v>
          </cell>
          <cell r="B225" t="str">
            <v>LP_ReduceDmgCloseBetter</v>
          </cell>
          <cell r="C225" t="str">
            <v/>
          </cell>
          <cell r="D225">
            <v>4</v>
          </cell>
          <cell r="E225" t="str">
            <v>ReduceDamage</v>
          </cell>
          <cell r="H225" t="str">
            <v/>
          </cell>
          <cell r="K225">
            <v>0.76666666666666661</v>
          </cell>
          <cell r="O225" t="str">
            <v/>
          </cell>
          <cell r="S225" t="str">
            <v/>
          </cell>
        </row>
        <row r="226">
          <cell r="A226" t="str">
            <v>LP_ReduceDmgCloseBetter_05</v>
          </cell>
          <cell r="B226" t="str">
            <v>LP_ReduceDmgCloseBetter</v>
          </cell>
          <cell r="C226" t="str">
            <v/>
          </cell>
          <cell r="D226">
            <v>5</v>
          </cell>
          <cell r="E226" t="str">
            <v>ReduceDamage</v>
          </cell>
          <cell r="H226" t="str">
            <v/>
          </cell>
          <cell r="K226">
            <v>1</v>
          </cell>
          <cell r="O226" t="str">
            <v/>
          </cell>
          <cell r="S226" t="str">
            <v/>
          </cell>
        </row>
        <row r="227">
          <cell r="A227" t="str">
            <v>LP_ReduceDmgCloseBetter_06</v>
          </cell>
          <cell r="B227" t="str">
            <v>LP_ReduceDmgCloseBetter</v>
          </cell>
          <cell r="C227" t="str">
            <v/>
          </cell>
          <cell r="D227">
            <v>6</v>
          </cell>
          <cell r="E227" t="str">
            <v>ReduceDamage</v>
          </cell>
          <cell r="H227" t="str">
            <v/>
          </cell>
          <cell r="K227">
            <v>1.25</v>
          </cell>
          <cell r="O227" t="str">
            <v/>
          </cell>
          <cell r="S227" t="str">
            <v/>
          </cell>
        </row>
        <row r="228">
          <cell r="A228" t="str">
            <v>LP_ReduceDmgCloseBetter_07</v>
          </cell>
          <cell r="B228" t="str">
            <v>LP_ReduceDmgCloseBetter</v>
          </cell>
          <cell r="C228" t="str">
            <v/>
          </cell>
          <cell r="D228">
            <v>7</v>
          </cell>
          <cell r="E228" t="str">
            <v>ReduceDamage</v>
          </cell>
          <cell r="H228" t="str">
            <v/>
          </cell>
          <cell r="K228">
            <v>1.5166666666666666</v>
          </cell>
          <cell r="O228" t="str">
            <v/>
          </cell>
          <cell r="S228" t="str">
            <v/>
          </cell>
        </row>
        <row r="229">
          <cell r="A229" t="str">
            <v>LP_ReduceDmgCloseBetter_08</v>
          </cell>
          <cell r="B229" t="str">
            <v>LP_ReduceDmgCloseBetter</v>
          </cell>
          <cell r="C229" t="str">
            <v/>
          </cell>
          <cell r="D229">
            <v>8</v>
          </cell>
          <cell r="E229" t="str">
            <v>ReduceDamage</v>
          </cell>
          <cell r="H229" t="str">
            <v/>
          </cell>
          <cell r="K229">
            <v>1.8</v>
          </cell>
          <cell r="O229" t="str">
            <v/>
          </cell>
          <cell r="S229" t="str">
            <v/>
          </cell>
        </row>
        <row r="230">
          <cell r="A230" t="str">
            <v>LP_ReduceDmgCloseBetter_09</v>
          </cell>
          <cell r="B230" t="str">
            <v>LP_ReduceDmgCloseBetter</v>
          </cell>
          <cell r="C230" t="str">
            <v/>
          </cell>
          <cell r="D230">
            <v>9</v>
          </cell>
          <cell r="E230" t="str">
            <v>ReduceDamage</v>
          </cell>
          <cell r="H230" t="str">
            <v/>
          </cell>
          <cell r="K230">
            <v>2.1</v>
          </cell>
          <cell r="O230" t="str">
            <v/>
          </cell>
          <cell r="S230" t="str">
            <v/>
          </cell>
        </row>
        <row r="231">
          <cell r="A231" t="str">
            <v>LP_ReduceDmgTrap_01</v>
          </cell>
          <cell r="B231" t="str">
            <v>LP_ReduceDmgTrap</v>
          </cell>
          <cell r="C231" t="str">
            <v/>
          </cell>
          <cell r="D231">
            <v>1</v>
          </cell>
          <cell r="E231" t="str">
            <v>ReduceDamage</v>
          </cell>
          <cell r="H231" t="str">
            <v/>
          </cell>
          <cell r="L231">
            <v>9.9999999999999992E-2</v>
          </cell>
          <cell r="O231" t="str">
            <v/>
          </cell>
          <cell r="S231" t="str">
            <v/>
          </cell>
        </row>
        <row r="232">
          <cell r="A232" t="str">
            <v>LP_ReduceDmgTrap_02</v>
          </cell>
          <cell r="B232" t="str">
            <v>LP_ReduceDmgTrap</v>
          </cell>
          <cell r="C232" t="str">
            <v/>
          </cell>
          <cell r="D232">
            <v>2</v>
          </cell>
          <cell r="E232" t="str">
            <v>ReduceDamage</v>
          </cell>
          <cell r="H232" t="str">
            <v/>
          </cell>
          <cell r="L232">
            <v>0.21</v>
          </cell>
          <cell r="O232" t="str">
            <v/>
          </cell>
          <cell r="S232" t="str">
            <v/>
          </cell>
        </row>
        <row r="233">
          <cell r="A233" t="str">
            <v>LP_ReduceDmgTrap_03</v>
          </cell>
          <cell r="B233" t="str">
            <v>LP_ReduceDmgTrap</v>
          </cell>
          <cell r="C233" t="str">
            <v/>
          </cell>
          <cell r="D233">
            <v>3</v>
          </cell>
          <cell r="E233" t="str">
            <v>ReduceDamage</v>
          </cell>
          <cell r="H233" t="str">
            <v/>
          </cell>
          <cell r="L233">
            <v>0.33</v>
          </cell>
          <cell r="O233" t="str">
            <v/>
          </cell>
          <cell r="S233" t="str">
            <v/>
          </cell>
        </row>
        <row r="234">
          <cell r="A234" t="str">
            <v>LP_ReduceDmgTrap_04</v>
          </cell>
          <cell r="B234" t="str">
            <v>LP_ReduceDmgTrap</v>
          </cell>
          <cell r="C234" t="str">
            <v/>
          </cell>
          <cell r="D234">
            <v>4</v>
          </cell>
          <cell r="E234" t="str">
            <v>ReduceDamage</v>
          </cell>
          <cell r="H234" t="str">
            <v/>
          </cell>
          <cell r="L234">
            <v>0.45999999999999996</v>
          </cell>
          <cell r="O234" t="str">
            <v/>
          </cell>
          <cell r="S234" t="str">
            <v/>
          </cell>
        </row>
        <row r="235">
          <cell r="A235" t="str">
            <v>LP_ReduceDmgTrap_05</v>
          </cell>
          <cell r="B235" t="str">
            <v>LP_ReduceDmgTrap</v>
          </cell>
          <cell r="C235" t="str">
            <v/>
          </cell>
          <cell r="D235">
            <v>5</v>
          </cell>
          <cell r="E235" t="str">
            <v>ReduceDamage</v>
          </cell>
          <cell r="H235" t="str">
            <v/>
          </cell>
          <cell r="L235">
            <v>0.6</v>
          </cell>
          <cell r="O235" t="str">
            <v/>
          </cell>
          <cell r="S235" t="str">
            <v/>
          </cell>
        </row>
        <row r="236">
          <cell r="A236" t="str">
            <v>LP_ReduceDmgTrap_06</v>
          </cell>
          <cell r="B236" t="str">
            <v>LP_ReduceDmgTrap</v>
          </cell>
          <cell r="C236" t="str">
            <v/>
          </cell>
          <cell r="D236">
            <v>6</v>
          </cell>
          <cell r="E236" t="str">
            <v>ReduceDamage</v>
          </cell>
          <cell r="H236" t="str">
            <v/>
          </cell>
          <cell r="L236">
            <v>0.75</v>
          </cell>
          <cell r="O236" t="str">
            <v/>
          </cell>
          <cell r="S236" t="str">
            <v/>
          </cell>
        </row>
        <row r="237">
          <cell r="A237" t="str">
            <v>LP_ReduceDmgTrap_07</v>
          </cell>
          <cell r="B237" t="str">
            <v>LP_ReduceDmgTrap</v>
          </cell>
          <cell r="C237" t="str">
            <v/>
          </cell>
          <cell r="D237">
            <v>7</v>
          </cell>
          <cell r="E237" t="str">
            <v>ReduceDamage</v>
          </cell>
          <cell r="H237" t="str">
            <v/>
          </cell>
          <cell r="L237">
            <v>0.91000000000000014</v>
          </cell>
          <cell r="O237" t="str">
            <v/>
          </cell>
          <cell r="S237" t="str">
            <v/>
          </cell>
        </row>
        <row r="238">
          <cell r="A238" t="str">
            <v>LP_ReduceDmgTrap_08</v>
          </cell>
          <cell r="B238" t="str">
            <v>LP_ReduceDmgTrap</v>
          </cell>
          <cell r="C238" t="str">
            <v/>
          </cell>
          <cell r="D238">
            <v>8</v>
          </cell>
          <cell r="E238" t="str">
            <v>ReduceDamage</v>
          </cell>
          <cell r="H238" t="str">
            <v/>
          </cell>
          <cell r="L238">
            <v>1.08</v>
          </cell>
          <cell r="O238" t="str">
            <v/>
          </cell>
          <cell r="S238" t="str">
            <v/>
          </cell>
        </row>
        <row r="239">
          <cell r="A239" t="str">
            <v>LP_ReduceDmgTrap_09</v>
          </cell>
          <cell r="B239" t="str">
            <v>LP_ReduceDmgTrap</v>
          </cell>
          <cell r="C239" t="str">
            <v/>
          </cell>
          <cell r="D239">
            <v>9</v>
          </cell>
          <cell r="E239" t="str">
            <v>ReduceDamage</v>
          </cell>
          <cell r="H239" t="str">
            <v/>
          </cell>
          <cell r="L239">
            <v>1.26</v>
          </cell>
          <cell r="O239" t="str">
            <v/>
          </cell>
          <cell r="S239" t="str">
            <v/>
          </cell>
        </row>
        <row r="240">
          <cell r="A240" t="str">
            <v>LP_ReduceDmgTrapBetter_01</v>
          </cell>
          <cell r="B240" t="str">
            <v>LP_ReduceDmgTrapBetter</v>
          </cell>
          <cell r="C240" t="str">
            <v/>
          </cell>
          <cell r="D240">
            <v>1</v>
          </cell>
          <cell r="E240" t="str">
            <v>ReduceDamage</v>
          </cell>
          <cell r="H240" t="str">
            <v/>
          </cell>
          <cell r="L240">
            <v>0.16666666666666666</v>
          </cell>
          <cell r="O240" t="str">
            <v/>
          </cell>
          <cell r="S240" t="str">
            <v/>
          </cell>
        </row>
        <row r="241">
          <cell r="A241" t="str">
            <v>LP_ReduceDmgTrapBetter_02</v>
          </cell>
          <cell r="B241" t="str">
            <v>LP_ReduceDmgTrapBetter</v>
          </cell>
          <cell r="C241" t="str">
            <v/>
          </cell>
          <cell r="D241">
            <v>2</v>
          </cell>
          <cell r="E241" t="str">
            <v>ReduceDamage</v>
          </cell>
          <cell r="H241" t="str">
            <v/>
          </cell>
          <cell r="L241">
            <v>0.35000000000000003</v>
          </cell>
          <cell r="O241" t="str">
            <v/>
          </cell>
          <cell r="S241" t="str">
            <v/>
          </cell>
        </row>
        <row r="242">
          <cell r="A242" t="str">
            <v>LP_ReduceDmgTrapBetter_03</v>
          </cell>
          <cell r="B242" t="str">
            <v>LP_ReduceDmgTrapBetter</v>
          </cell>
          <cell r="C242" t="str">
            <v/>
          </cell>
          <cell r="D242">
            <v>3</v>
          </cell>
          <cell r="E242" t="str">
            <v>ReduceDamage</v>
          </cell>
          <cell r="H242" t="str">
            <v/>
          </cell>
          <cell r="L242">
            <v>0.55000000000000004</v>
          </cell>
          <cell r="O242" t="str">
            <v/>
          </cell>
          <cell r="S242" t="str">
            <v/>
          </cell>
        </row>
        <row r="243">
          <cell r="A243" t="str">
            <v>LP_ReduceDmgTrapBetter_04</v>
          </cell>
          <cell r="B243" t="str">
            <v>LP_ReduceDmgTrapBetter</v>
          </cell>
          <cell r="C243" t="str">
            <v/>
          </cell>
          <cell r="D243">
            <v>4</v>
          </cell>
          <cell r="E243" t="str">
            <v>ReduceDamage</v>
          </cell>
          <cell r="H243" t="str">
            <v/>
          </cell>
          <cell r="L243">
            <v>0.76666666666666661</v>
          </cell>
          <cell r="O243" t="str">
            <v/>
          </cell>
          <cell r="S243" t="str">
            <v/>
          </cell>
        </row>
        <row r="244">
          <cell r="A244" t="str">
            <v>LP_ReduceDmgTrapBetter_05</v>
          </cell>
          <cell r="B244" t="str">
            <v>LP_ReduceDmgTrapBetter</v>
          </cell>
          <cell r="C244" t="str">
            <v/>
          </cell>
          <cell r="D244">
            <v>5</v>
          </cell>
          <cell r="E244" t="str">
            <v>ReduceDamage</v>
          </cell>
          <cell r="H244" t="str">
            <v/>
          </cell>
          <cell r="L244">
            <v>1</v>
          </cell>
          <cell r="O244" t="str">
            <v/>
          </cell>
          <cell r="S244" t="str">
            <v/>
          </cell>
        </row>
        <row r="245">
          <cell r="A245" t="str">
            <v>LP_ReduceDmgTrapBetter_06</v>
          </cell>
          <cell r="B245" t="str">
            <v>LP_ReduceDmgTrapBetter</v>
          </cell>
          <cell r="C245" t="str">
            <v/>
          </cell>
          <cell r="D245">
            <v>6</v>
          </cell>
          <cell r="E245" t="str">
            <v>ReduceDamage</v>
          </cell>
          <cell r="H245" t="str">
            <v/>
          </cell>
          <cell r="L245">
            <v>1.25</v>
          </cell>
          <cell r="O245" t="str">
            <v/>
          </cell>
          <cell r="S245" t="str">
            <v/>
          </cell>
        </row>
        <row r="246">
          <cell r="A246" t="str">
            <v>LP_ReduceDmgTrapBetter_07</v>
          </cell>
          <cell r="B246" t="str">
            <v>LP_ReduceDmgTrapBetter</v>
          </cell>
          <cell r="C246" t="str">
            <v/>
          </cell>
          <cell r="D246">
            <v>7</v>
          </cell>
          <cell r="E246" t="str">
            <v>ReduceDamage</v>
          </cell>
          <cell r="H246" t="str">
            <v/>
          </cell>
          <cell r="L246">
            <v>1.5166666666666666</v>
          </cell>
          <cell r="O246" t="str">
            <v/>
          </cell>
          <cell r="S246" t="str">
            <v/>
          </cell>
        </row>
        <row r="247">
          <cell r="A247" t="str">
            <v>LP_ReduceDmgTrapBetter_08</v>
          </cell>
          <cell r="B247" t="str">
            <v>LP_ReduceDmgTrapBetter</v>
          </cell>
          <cell r="C247" t="str">
            <v/>
          </cell>
          <cell r="D247">
            <v>8</v>
          </cell>
          <cell r="E247" t="str">
            <v>ReduceDamage</v>
          </cell>
          <cell r="H247" t="str">
            <v/>
          </cell>
          <cell r="L247">
            <v>1.8</v>
          </cell>
          <cell r="O247" t="str">
            <v/>
          </cell>
          <cell r="S247" t="str">
            <v/>
          </cell>
        </row>
        <row r="248">
          <cell r="A248" t="str">
            <v>LP_ReduceDmgTrapBetter_09</v>
          </cell>
          <cell r="B248" t="str">
            <v>LP_ReduceDmgTrapBetter</v>
          </cell>
          <cell r="C248" t="str">
            <v/>
          </cell>
          <cell r="D248">
            <v>9</v>
          </cell>
          <cell r="E248" t="str">
            <v>ReduceDamage</v>
          </cell>
          <cell r="H248" t="str">
            <v/>
          </cell>
          <cell r="L248">
            <v>2.1</v>
          </cell>
          <cell r="O248" t="str">
            <v/>
          </cell>
          <cell r="S248" t="str">
            <v/>
          </cell>
        </row>
        <row r="249">
          <cell r="A249" t="str">
            <v>LP_ReduceContinuousDmg_01</v>
          </cell>
          <cell r="B249" t="str">
            <v>LP_ReduceContinuousDmg</v>
          </cell>
          <cell r="C249" t="str">
            <v/>
          </cell>
          <cell r="D249">
            <v>1</v>
          </cell>
          <cell r="E249" t="str">
            <v>ReduceContinuousDamage</v>
          </cell>
          <cell r="H249" t="str">
            <v/>
          </cell>
          <cell r="I249">
            <v>-1</v>
          </cell>
          <cell r="J249">
            <v>1</v>
          </cell>
          <cell r="K249">
            <v>0.5</v>
          </cell>
          <cell r="O249" t="str">
            <v/>
          </cell>
          <cell r="S249" t="str">
            <v/>
          </cell>
        </row>
        <row r="250">
          <cell r="A250" t="str">
            <v>LP_ReduceContinuousDmg_02</v>
          </cell>
          <cell r="B250" t="str">
            <v>LP_ReduceContinuousDmg</v>
          </cell>
          <cell r="C250" t="str">
            <v/>
          </cell>
          <cell r="D250">
            <v>2</v>
          </cell>
          <cell r="E250" t="str">
            <v>ReduceContinuousDamage</v>
          </cell>
          <cell r="H250" t="str">
            <v/>
          </cell>
          <cell r="I250">
            <v>-1</v>
          </cell>
          <cell r="J250">
            <v>4.1900000000000004</v>
          </cell>
          <cell r="K250">
            <v>0.5</v>
          </cell>
          <cell r="O250" t="str">
            <v/>
          </cell>
          <cell r="S250" t="str">
            <v/>
          </cell>
        </row>
        <row r="251">
          <cell r="A251" t="str">
            <v>LP_ReduceContinuousDmg_03</v>
          </cell>
          <cell r="B251" t="str">
            <v>LP_ReduceContinuousDmg</v>
          </cell>
          <cell r="C251" t="str">
            <v/>
          </cell>
          <cell r="D251">
            <v>3</v>
          </cell>
          <cell r="E251" t="str">
            <v>ReduceContinuousDamage</v>
          </cell>
          <cell r="H251" t="str">
            <v/>
          </cell>
          <cell r="I251">
            <v>-1</v>
          </cell>
          <cell r="J251">
            <v>9.57</v>
          </cell>
          <cell r="K251">
            <v>0.5</v>
          </cell>
          <cell r="O251" t="str">
            <v/>
          </cell>
          <cell r="S251" t="str">
            <v/>
          </cell>
        </row>
        <row r="252">
          <cell r="A252" t="str">
            <v>LP_DefenseStrongDmg_01</v>
          </cell>
          <cell r="B252" t="str">
            <v>LP_DefenseStrongDmg</v>
          </cell>
          <cell r="C252" t="str">
            <v/>
          </cell>
          <cell r="D252">
            <v>1</v>
          </cell>
          <cell r="E252" t="str">
            <v>DefenseStrongDamage</v>
          </cell>
          <cell r="H252" t="str">
            <v/>
          </cell>
          <cell r="I252">
            <v>-1</v>
          </cell>
          <cell r="J252">
            <v>0.24</v>
          </cell>
          <cell r="O252" t="str">
            <v/>
          </cell>
          <cell r="S252" t="str">
            <v/>
          </cell>
        </row>
        <row r="253">
          <cell r="A253" t="str">
            <v>LP_DefenseStrongDmg_02</v>
          </cell>
          <cell r="B253" t="str">
            <v>LP_DefenseStrongDmg</v>
          </cell>
          <cell r="C253" t="str">
            <v/>
          </cell>
          <cell r="D253">
            <v>2</v>
          </cell>
          <cell r="E253" t="str">
            <v>DefenseStrongDamage</v>
          </cell>
          <cell r="H253" t="str">
            <v/>
          </cell>
          <cell r="I253">
            <v>-1</v>
          </cell>
          <cell r="J253">
            <v>0.20869565217391306</v>
          </cell>
          <cell r="O253" t="str">
            <v/>
          </cell>
          <cell r="S253" t="str">
            <v/>
          </cell>
        </row>
        <row r="254">
          <cell r="A254" t="str">
            <v>LP_DefenseStrongDmg_03</v>
          </cell>
          <cell r="B254" t="str">
            <v>LP_DefenseStrongDmg</v>
          </cell>
          <cell r="C254" t="str">
            <v/>
          </cell>
          <cell r="D254">
            <v>3</v>
          </cell>
          <cell r="E254" t="str">
            <v>DefenseStrongDamage</v>
          </cell>
          <cell r="H254" t="str">
            <v/>
          </cell>
          <cell r="I254">
            <v>-1</v>
          </cell>
          <cell r="J254">
            <v>0.18147448015122877</v>
          </cell>
          <cell r="O254" t="str">
            <v/>
          </cell>
          <cell r="S254" t="str">
            <v/>
          </cell>
        </row>
        <row r="255">
          <cell r="A255" t="str">
            <v>LP_ExtraGold_01</v>
          </cell>
          <cell r="B255" t="str">
            <v>LP_ExtraGold</v>
          </cell>
          <cell r="C255" t="str">
            <v/>
          </cell>
          <cell r="D255">
            <v>1</v>
          </cell>
          <cell r="E255" t="str">
            <v>DropAdjust</v>
          </cell>
          <cell r="H255" t="str">
            <v/>
          </cell>
          <cell r="J255">
            <v>0.05</v>
          </cell>
          <cell r="O255" t="str">
            <v/>
          </cell>
          <cell r="S255" t="str">
            <v/>
          </cell>
        </row>
        <row r="256">
          <cell r="A256" t="str">
            <v>LP_ExtraGold_02</v>
          </cell>
          <cell r="B256" t="str">
            <v>LP_ExtraGold</v>
          </cell>
          <cell r="C256" t="str">
            <v/>
          </cell>
          <cell r="D256">
            <v>2</v>
          </cell>
          <cell r="E256" t="str">
            <v>DropAdjust</v>
          </cell>
          <cell r="H256" t="str">
            <v/>
          </cell>
          <cell r="J256">
            <v>0.10500000000000001</v>
          </cell>
          <cell r="O256" t="str">
            <v/>
          </cell>
          <cell r="S256" t="str">
            <v/>
          </cell>
        </row>
        <row r="257">
          <cell r="A257" t="str">
            <v>LP_ExtraGold_03</v>
          </cell>
          <cell r="B257" t="str">
            <v>LP_ExtraGold</v>
          </cell>
          <cell r="C257" t="str">
            <v/>
          </cell>
          <cell r="D257">
            <v>3</v>
          </cell>
          <cell r="E257" t="str">
            <v>DropAdjust</v>
          </cell>
          <cell r="H257" t="str">
            <v/>
          </cell>
          <cell r="J257">
            <v>0.16500000000000004</v>
          </cell>
          <cell r="O257" t="str">
            <v/>
          </cell>
          <cell r="S257" t="str">
            <v/>
          </cell>
        </row>
        <row r="258">
          <cell r="A258" t="str">
            <v>LP_ExtraGoldBetter_01</v>
          </cell>
          <cell r="B258" t="str">
            <v>LP_ExtraGoldBetter</v>
          </cell>
          <cell r="C258" t="str">
            <v/>
          </cell>
          <cell r="D258">
            <v>1</v>
          </cell>
          <cell r="E258" t="str">
            <v>DropAdjust</v>
          </cell>
          <cell r="H258" t="str">
            <v/>
          </cell>
          <cell r="J258">
            <v>8.3333333333333329E-2</v>
          </cell>
          <cell r="O258" t="str">
            <v/>
          </cell>
        </row>
        <row r="259">
          <cell r="A259" t="str">
            <v>LP_ExtraGoldBetter_02</v>
          </cell>
          <cell r="B259" t="str">
            <v>LP_ExtraGoldBetter</v>
          </cell>
          <cell r="C259" t="str">
            <v/>
          </cell>
          <cell r="D259">
            <v>2</v>
          </cell>
          <cell r="E259" t="str">
            <v>DropAdjust</v>
          </cell>
          <cell r="H259" t="str">
            <v/>
          </cell>
          <cell r="J259">
            <v>0.17500000000000002</v>
          </cell>
          <cell r="O259" t="str">
            <v/>
          </cell>
        </row>
        <row r="260">
          <cell r="A260" t="str">
            <v>LP_ExtraGoldBetter_03</v>
          </cell>
          <cell r="B260" t="str">
            <v>LP_ExtraGoldBetter</v>
          </cell>
          <cell r="C260" t="str">
            <v/>
          </cell>
          <cell r="D260">
            <v>3</v>
          </cell>
          <cell r="E260" t="str">
            <v>DropAdjust</v>
          </cell>
          <cell r="H260" t="str">
            <v/>
          </cell>
          <cell r="J260">
            <v>0.27500000000000008</v>
          </cell>
          <cell r="O260" t="str">
            <v/>
          </cell>
        </row>
        <row r="261">
          <cell r="A261" t="str">
            <v>LP_ItemChanceBoost_01</v>
          </cell>
          <cell r="B261" t="str">
            <v>LP_ItemChanceBoost</v>
          </cell>
          <cell r="C261" t="str">
            <v/>
          </cell>
          <cell r="D261">
            <v>1</v>
          </cell>
          <cell r="E261" t="str">
            <v>DropAdjust</v>
          </cell>
          <cell r="H261" t="str">
            <v/>
          </cell>
          <cell r="K261">
            <v>2.5000000000000001E-2</v>
          </cell>
          <cell r="O261" t="str">
            <v/>
          </cell>
          <cell r="S261" t="str">
            <v/>
          </cell>
        </row>
        <row r="262">
          <cell r="A262" t="str">
            <v>LP_ItemChanceBoost_02</v>
          </cell>
          <cell r="B262" t="str">
            <v>LP_ItemChanceBoost</v>
          </cell>
          <cell r="C262" t="str">
            <v/>
          </cell>
          <cell r="D262">
            <v>2</v>
          </cell>
          <cell r="E262" t="str">
            <v>DropAdjust</v>
          </cell>
          <cell r="H262" t="str">
            <v/>
          </cell>
          <cell r="K262">
            <v>5.2500000000000005E-2</v>
          </cell>
          <cell r="O262" t="str">
            <v/>
          </cell>
          <cell r="S262" t="str">
            <v/>
          </cell>
        </row>
        <row r="263">
          <cell r="A263" t="str">
            <v>LP_ItemChanceBoost_03</v>
          </cell>
          <cell r="B263" t="str">
            <v>LP_ItemChanceBoost</v>
          </cell>
          <cell r="C263" t="str">
            <v/>
          </cell>
          <cell r="D263">
            <v>3</v>
          </cell>
          <cell r="E263" t="str">
            <v>DropAdjust</v>
          </cell>
          <cell r="H263" t="str">
            <v/>
          </cell>
          <cell r="K263">
            <v>8.2500000000000018E-2</v>
          </cell>
          <cell r="O263" t="str">
            <v/>
          </cell>
          <cell r="S263" t="str">
            <v/>
          </cell>
        </row>
        <row r="264">
          <cell r="A264" t="str">
            <v>LP_ItemChanceBoostBetter_01</v>
          </cell>
          <cell r="B264" t="str">
            <v>LP_ItemChanceBoostBetter</v>
          </cell>
          <cell r="C264" t="str">
            <v/>
          </cell>
          <cell r="D264">
            <v>1</v>
          </cell>
          <cell r="E264" t="str">
            <v>DropAdjust</v>
          </cell>
          <cell r="H264" t="str">
            <v/>
          </cell>
          <cell r="K264">
            <v>4.1666666666666664E-2</v>
          </cell>
          <cell r="O264" t="str">
            <v/>
          </cell>
        </row>
        <row r="265">
          <cell r="A265" t="str">
            <v>LP_ItemChanceBoostBetter_02</v>
          </cell>
          <cell r="B265" t="str">
            <v>LP_ItemChanceBoostBetter</v>
          </cell>
          <cell r="C265" t="str">
            <v/>
          </cell>
          <cell r="D265">
            <v>2</v>
          </cell>
          <cell r="E265" t="str">
            <v>DropAdjust</v>
          </cell>
          <cell r="H265" t="str">
            <v/>
          </cell>
          <cell r="K265">
            <v>8.7500000000000008E-2</v>
          </cell>
          <cell r="O265" t="str">
            <v/>
          </cell>
        </row>
        <row r="266">
          <cell r="A266" t="str">
            <v>LP_ItemChanceBoostBetter_03</v>
          </cell>
          <cell r="B266" t="str">
            <v>LP_ItemChanceBoostBetter</v>
          </cell>
          <cell r="C266" t="str">
            <v/>
          </cell>
          <cell r="D266">
            <v>3</v>
          </cell>
          <cell r="E266" t="str">
            <v>DropAdjust</v>
          </cell>
          <cell r="H266" t="str">
            <v/>
          </cell>
          <cell r="K266">
            <v>0.13750000000000004</v>
          </cell>
          <cell r="O266" t="str">
            <v/>
          </cell>
        </row>
        <row r="267">
          <cell r="A267" t="str">
            <v>LP_HealChanceBoost_01</v>
          </cell>
          <cell r="B267" t="str">
            <v>LP_HealChanceBoost</v>
          </cell>
          <cell r="C267" t="str">
            <v/>
          </cell>
          <cell r="D267">
            <v>1</v>
          </cell>
          <cell r="E267" t="str">
            <v>DropAdjust</v>
          </cell>
          <cell r="H267" t="str">
            <v/>
          </cell>
          <cell r="L267">
            <v>0.16666666699999999</v>
          </cell>
          <cell r="O267" t="str">
            <v/>
          </cell>
          <cell r="S267" t="str">
            <v/>
          </cell>
        </row>
        <row r="268">
          <cell r="A268" t="str">
            <v>LP_HealChanceBoost_02</v>
          </cell>
          <cell r="B268" t="str">
            <v>LP_HealChanceBoost</v>
          </cell>
          <cell r="C268" t="str">
            <v/>
          </cell>
          <cell r="D268">
            <v>2</v>
          </cell>
          <cell r="E268" t="str">
            <v>DropAdjust</v>
          </cell>
          <cell r="H268" t="str">
            <v/>
          </cell>
          <cell r="L268">
            <v>0.35</v>
          </cell>
          <cell r="O268" t="str">
            <v/>
          </cell>
          <cell r="S268" t="str">
            <v/>
          </cell>
        </row>
        <row r="269">
          <cell r="A269" t="str">
            <v>LP_HealChanceBoost_03</v>
          </cell>
          <cell r="B269" t="str">
            <v>LP_HealChanceBoost</v>
          </cell>
          <cell r="C269" t="str">
            <v/>
          </cell>
          <cell r="D269">
            <v>3</v>
          </cell>
          <cell r="E269" t="str">
            <v>DropAdjust</v>
          </cell>
          <cell r="H269" t="str">
            <v/>
          </cell>
          <cell r="L269">
            <v>0.55000000000000004</v>
          </cell>
          <cell r="O269" t="str">
            <v/>
          </cell>
          <cell r="S269" t="str">
            <v/>
          </cell>
        </row>
        <row r="270">
          <cell r="A270" t="str">
            <v>LP_HealChanceBoostBetter_01</v>
          </cell>
          <cell r="B270" t="str">
            <v>LP_HealChanceBoostBetter</v>
          </cell>
          <cell r="C270" t="str">
            <v/>
          </cell>
          <cell r="D270">
            <v>1</v>
          </cell>
          <cell r="E270" t="str">
            <v>DropAdjust</v>
          </cell>
          <cell r="H270" t="str">
            <v/>
          </cell>
          <cell r="L270">
            <v>0.27777777833333334</v>
          </cell>
          <cell r="O270" t="str">
            <v/>
          </cell>
          <cell r="S270" t="str">
            <v/>
          </cell>
        </row>
        <row r="271">
          <cell r="A271" t="str">
            <v>LP_HealChanceBoostBetter_02</v>
          </cell>
          <cell r="B271" t="str">
            <v>LP_HealChanceBoostBetter</v>
          </cell>
          <cell r="C271" t="str">
            <v/>
          </cell>
          <cell r="D271">
            <v>2</v>
          </cell>
          <cell r="E271" t="str">
            <v>DropAdjust</v>
          </cell>
          <cell r="H271" t="str">
            <v/>
          </cell>
          <cell r="L271">
            <v>0.58333333333333337</v>
          </cell>
          <cell r="O271" t="str">
            <v/>
          </cell>
          <cell r="S271" t="str">
            <v/>
          </cell>
        </row>
        <row r="272">
          <cell r="A272" t="str">
            <v>LP_HealChanceBoostBetter_03</v>
          </cell>
          <cell r="B272" t="str">
            <v>LP_HealChanceBoostBetter</v>
          </cell>
          <cell r="C272" t="str">
            <v/>
          </cell>
          <cell r="D272">
            <v>3</v>
          </cell>
          <cell r="E272" t="str">
            <v>DropAdjust</v>
          </cell>
          <cell r="H272" t="str">
            <v/>
          </cell>
          <cell r="L272">
            <v>0.91666666666666663</v>
          </cell>
          <cell r="O272" t="str">
            <v/>
          </cell>
          <cell r="S272" t="str">
            <v/>
          </cell>
        </row>
        <row r="273">
          <cell r="A273" t="str">
            <v>LP_MonsterThrough_01</v>
          </cell>
          <cell r="B273" t="str">
            <v>LP_MonsterThrough</v>
          </cell>
          <cell r="C273" t="str">
            <v/>
          </cell>
          <cell r="D273">
            <v>1</v>
          </cell>
          <cell r="E273" t="str">
            <v>MonsterThroughHitObject</v>
          </cell>
          <cell r="H273" t="str">
            <v/>
          </cell>
          <cell r="N273">
            <v>1</v>
          </cell>
          <cell r="O273">
            <v>1</v>
          </cell>
          <cell r="S273" t="str">
            <v/>
          </cell>
        </row>
        <row r="274">
          <cell r="A274" t="str">
            <v>LP_MonsterThrough_02</v>
          </cell>
          <cell r="B274" t="str">
            <v>LP_MonsterThrough</v>
          </cell>
          <cell r="C274" t="str">
            <v/>
          </cell>
          <cell r="D274">
            <v>2</v>
          </cell>
          <cell r="E274" t="str">
            <v>MonsterThroughHitObject</v>
          </cell>
          <cell r="H274" t="str">
            <v/>
          </cell>
          <cell r="N274">
            <v>2</v>
          </cell>
          <cell r="O274">
            <v>2</v>
          </cell>
          <cell r="S274" t="str">
            <v/>
          </cell>
        </row>
        <row r="275">
          <cell r="A275" t="str">
            <v>LP_Ricochet_01</v>
          </cell>
          <cell r="B275" t="str">
            <v>LP_Ricochet</v>
          </cell>
          <cell r="C275" t="str">
            <v/>
          </cell>
          <cell r="D275">
            <v>1</v>
          </cell>
          <cell r="E275" t="str">
            <v>RicochetHitObject</v>
          </cell>
          <cell r="H275" t="str">
            <v/>
          </cell>
          <cell r="N275">
            <v>1</v>
          </cell>
          <cell r="O275">
            <v>1</v>
          </cell>
          <cell r="S275" t="str">
            <v/>
          </cell>
        </row>
        <row r="276">
          <cell r="A276" t="str">
            <v>LP_Ricochet_02</v>
          </cell>
          <cell r="B276" t="str">
            <v>LP_Ricochet</v>
          </cell>
          <cell r="C276" t="str">
            <v/>
          </cell>
          <cell r="D276">
            <v>2</v>
          </cell>
          <cell r="E276" t="str">
            <v>RicochetHitObject</v>
          </cell>
          <cell r="H276" t="str">
            <v/>
          </cell>
          <cell r="N276">
            <v>2</v>
          </cell>
          <cell r="O276">
            <v>2</v>
          </cell>
          <cell r="S276" t="str">
            <v/>
          </cell>
        </row>
        <row r="277">
          <cell r="A277" t="str">
            <v>LP_BounceWallQuad_01</v>
          </cell>
          <cell r="B277" t="str">
            <v>LP_BounceWallQuad</v>
          </cell>
          <cell r="C277" t="str">
            <v/>
          </cell>
          <cell r="D277">
            <v>1</v>
          </cell>
          <cell r="E277" t="str">
            <v>BounceWallQuadHitObject</v>
          </cell>
          <cell r="H277" t="str">
            <v/>
          </cell>
          <cell r="N277">
            <v>1</v>
          </cell>
          <cell r="O277">
            <v>1</v>
          </cell>
          <cell r="S277" t="str">
            <v/>
          </cell>
        </row>
        <row r="278">
          <cell r="A278" t="str">
            <v>LP_BounceWallQuad_02</v>
          </cell>
          <cell r="B278" t="str">
            <v>LP_BounceWallQuad</v>
          </cell>
          <cell r="C278" t="str">
            <v/>
          </cell>
          <cell r="D278">
            <v>2</v>
          </cell>
          <cell r="E278" t="str">
            <v>BounceWallQuadHitObject</v>
          </cell>
          <cell r="H278" t="str">
            <v/>
          </cell>
          <cell r="N278">
            <v>2</v>
          </cell>
          <cell r="O278">
            <v>2</v>
          </cell>
          <cell r="S278" t="str">
            <v/>
          </cell>
        </row>
        <row r="279">
          <cell r="A279" t="str">
            <v>LP_Parallel_01</v>
          </cell>
          <cell r="B279" t="str">
            <v>LP_Parallel</v>
          </cell>
          <cell r="C279" t="str">
            <v/>
          </cell>
          <cell r="D279">
            <v>1</v>
          </cell>
          <cell r="E279" t="str">
            <v>ParallelHitObject</v>
          </cell>
          <cell r="H279" t="str">
            <v/>
          </cell>
          <cell r="J279">
            <v>0.6</v>
          </cell>
          <cell r="N279">
            <v>2</v>
          </cell>
          <cell r="O279">
            <v>2</v>
          </cell>
          <cell r="S279" t="str">
            <v/>
          </cell>
        </row>
        <row r="280">
          <cell r="A280" t="str">
            <v>LP_Parallel_02</v>
          </cell>
          <cell r="B280" t="str">
            <v>LP_Parallel</v>
          </cell>
          <cell r="C280" t="str">
            <v/>
          </cell>
          <cell r="D280">
            <v>2</v>
          </cell>
          <cell r="E280" t="str">
            <v>ParallelHitObject</v>
          </cell>
          <cell r="H280" t="str">
            <v/>
          </cell>
          <cell r="J280">
            <v>0.6</v>
          </cell>
          <cell r="N280">
            <v>3</v>
          </cell>
          <cell r="O280">
            <v>3</v>
          </cell>
          <cell r="S280" t="str">
            <v/>
          </cell>
        </row>
        <row r="281">
          <cell r="A281" t="str">
            <v>LP_DiagonalNwayGenerator_01</v>
          </cell>
          <cell r="B281" t="str">
            <v>LP_DiagonalNwayGenerator</v>
          </cell>
          <cell r="C281" t="str">
            <v/>
          </cell>
          <cell r="D281">
            <v>1</v>
          </cell>
          <cell r="E281" t="str">
            <v>DiagonalNwayGenerator</v>
          </cell>
          <cell r="H281" t="str">
            <v/>
          </cell>
          <cell r="N281">
            <v>1</v>
          </cell>
          <cell r="O281">
            <v>1</v>
          </cell>
          <cell r="S281" t="str">
            <v/>
          </cell>
        </row>
        <row r="282">
          <cell r="A282" t="str">
            <v>LP_DiagonalNwayGenerator_02</v>
          </cell>
          <cell r="B282" t="str">
            <v>LP_DiagonalNwayGenerator</v>
          </cell>
          <cell r="C282" t="str">
            <v/>
          </cell>
          <cell r="D282">
            <v>2</v>
          </cell>
          <cell r="E282" t="str">
            <v>DiagonalNwayGenerator</v>
          </cell>
          <cell r="H282" t="str">
            <v/>
          </cell>
          <cell r="N282">
            <v>2</v>
          </cell>
          <cell r="O282">
            <v>2</v>
          </cell>
          <cell r="S282" t="str">
            <v/>
          </cell>
        </row>
        <row r="283">
          <cell r="A283" t="str">
            <v>LP_LeftRightNwayGenerator_01</v>
          </cell>
          <cell r="B283" t="str">
            <v>LP_LeftRightNwayGenerator</v>
          </cell>
          <cell r="C283" t="str">
            <v/>
          </cell>
          <cell r="D283">
            <v>1</v>
          </cell>
          <cell r="E283" t="str">
            <v>LeftRightNwayGenerator</v>
          </cell>
          <cell r="H283" t="str">
            <v/>
          </cell>
          <cell r="N283">
            <v>1</v>
          </cell>
          <cell r="O283">
            <v>1</v>
          </cell>
          <cell r="S283" t="str">
            <v/>
          </cell>
        </row>
        <row r="284">
          <cell r="A284" t="str">
            <v>LP_LeftRightNwayGenerator_02</v>
          </cell>
          <cell r="B284" t="str">
            <v>LP_LeftRightNwayGenerator</v>
          </cell>
          <cell r="C284" t="str">
            <v/>
          </cell>
          <cell r="D284">
            <v>2</v>
          </cell>
          <cell r="E284" t="str">
            <v>LeftRightNwayGenerator</v>
          </cell>
          <cell r="H284" t="str">
            <v/>
          </cell>
          <cell r="N284">
            <v>2</v>
          </cell>
          <cell r="O284">
            <v>2</v>
          </cell>
          <cell r="S284" t="str">
            <v/>
          </cell>
        </row>
        <row r="285">
          <cell r="A285" t="str">
            <v>LP_BackNwayGenerator_01</v>
          </cell>
          <cell r="B285" t="str">
            <v>LP_BackNwayGenerator</v>
          </cell>
          <cell r="C285" t="str">
            <v/>
          </cell>
          <cell r="D285">
            <v>1</v>
          </cell>
          <cell r="E285" t="str">
            <v>BackNwayGenerator</v>
          </cell>
          <cell r="H285" t="str">
            <v/>
          </cell>
          <cell r="N285">
            <v>1</v>
          </cell>
          <cell r="O285">
            <v>1</v>
          </cell>
          <cell r="S285" t="str">
            <v/>
          </cell>
        </row>
        <row r="286">
          <cell r="A286" t="str">
            <v>LP_BackNwayGenerator_02</v>
          </cell>
          <cell r="B286" t="str">
            <v>LP_BackNwayGenerator</v>
          </cell>
          <cell r="C286" t="str">
            <v/>
          </cell>
          <cell r="D286">
            <v>2</v>
          </cell>
          <cell r="E286" t="str">
            <v>BackNwayGenerator</v>
          </cell>
          <cell r="H286" t="str">
            <v/>
          </cell>
          <cell r="N286">
            <v>2</v>
          </cell>
          <cell r="O286">
            <v>2</v>
          </cell>
          <cell r="S286" t="str">
            <v/>
          </cell>
        </row>
        <row r="287">
          <cell r="A287" t="str">
            <v>LP_Repeat_01</v>
          </cell>
          <cell r="B287" t="str">
            <v>LP_Repeat</v>
          </cell>
          <cell r="C287" t="str">
            <v/>
          </cell>
          <cell r="D287">
            <v>1</v>
          </cell>
          <cell r="E287" t="str">
            <v>RepeatHitObject</v>
          </cell>
          <cell r="H287" t="str">
            <v/>
          </cell>
          <cell r="J287">
            <v>0.5</v>
          </cell>
          <cell r="N287">
            <v>1</v>
          </cell>
          <cell r="O287">
            <v>1</v>
          </cell>
          <cell r="S287" t="str">
            <v/>
          </cell>
        </row>
        <row r="288">
          <cell r="A288" t="str">
            <v>LP_Repeat_02</v>
          </cell>
          <cell r="B288" t="str">
            <v>LP_Repeat</v>
          </cell>
          <cell r="C288" t="str">
            <v/>
          </cell>
          <cell r="D288">
            <v>2</v>
          </cell>
          <cell r="E288" t="str">
            <v>RepeatHitObject</v>
          </cell>
          <cell r="H288" t="str">
            <v/>
          </cell>
          <cell r="J288">
            <v>0.5</v>
          </cell>
          <cell r="N288">
            <v>2</v>
          </cell>
          <cell r="O288">
            <v>2</v>
          </cell>
          <cell r="S288" t="str">
            <v/>
          </cell>
        </row>
        <row r="289">
          <cell r="A289" t="str">
            <v>LP_HealOnKill_01</v>
          </cell>
          <cell r="B289" t="str">
            <v>LP_HealOnKill</v>
          </cell>
          <cell r="C289" t="str">
            <v/>
          </cell>
          <cell r="D289">
            <v>1</v>
          </cell>
          <cell r="E289" t="str">
            <v>Vampire</v>
          </cell>
          <cell r="H289" t="str">
            <v/>
          </cell>
          <cell r="I289">
            <v>-1</v>
          </cell>
          <cell r="K289">
            <v>0.15</v>
          </cell>
          <cell r="O289" t="str">
            <v/>
          </cell>
          <cell r="S289" t="str">
            <v/>
          </cell>
        </row>
        <row r="290">
          <cell r="A290" t="str">
            <v>LP_HealOnKill_02</v>
          </cell>
          <cell r="B290" t="str">
            <v>LP_HealOnKill</v>
          </cell>
          <cell r="C290" t="str">
            <v/>
          </cell>
          <cell r="D290">
            <v>2</v>
          </cell>
          <cell r="E290" t="str">
            <v>Vampire</v>
          </cell>
          <cell r="H290" t="str">
            <v/>
          </cell>
          <cell r="I290">
            <v>-1</v>
          </cell>
          <cell r="K290">
            <v>0.315</v>
          </cell>
          <cell r="O290" t="str">
            <v/>
          </cell>
          <cell r="S290" t="str">
            <v/>
          </cell>
        </row>
        <row r="291">
          <cell r="A291" t="str">
            <v>LP_HealOnKill_03</v>
          </cell>
          <cell r="B291" t="str">
            <v>LP_HealOnKill</v>
          </cell>
          <cell r="C291" t="str">
            <v/>
          </cell>
          <cell r="D291">
            <v>3</v>
          </cell>
          <cell r="E291" t="str">
            <v>Vampire</v>
          </cell>
          <cell r="H291" t="str">
            <v/>
          </cell>
          <cell r="I291">
            <v>-1</v>
          </cell>
          <cell r="K291">
            <v>0.49500000000000005</v>
          </cell>
          <cell r="O291" t="str">
            <v/>
          </cell>
          <cell r="S291" t="str">
            <v/>
          </cell>
        </row>
        <row r="292">
          <cell r="A292" t="str">
            <v>LP_HealOnKill_04</v>
          </cell>
          <cell r="B292" t="str">
            <v>LP_HealOnKill</v>
          </cell>
          <cell r="C292" t="str">
            <v/>
          </cell>
          <cell r="D292">
            <v>4</v>
          </cell>
          <cell r="E292" t="str">
            <v>Vampire</v>
          </cell>
          <cell r="H292" t="str">
            <v/>
          </cell>
          <cell r="I292">
            <v>-1</v>
          </cell>
          <cell r="K292">
            <v>0.69</v>
          </cell>
          <cell r="O292" t="str">
            <v/>
          </cell>
          <cell r="S292" t="str">
            <v/>
          </cell>
        </row>
        <row r="293">
          <cell r="A293" t="str">
            <v>LP_HealOnKill_05</v>
          </cell>
          <cell r="B293" t="str">
            <v>LP_HealOnKill</v>
          </cell>
          <cell r="C293" t="str">
            <v/>
          </cell>
          <cell r="D293">
            <v>5</v>
          </cell>
          <cell r="E293" t="str">
            <v>Vampire</v>
          </cell>
          <cell r="H293" t="str">
            <v/>
          </cell>
          <cell r="I293">
            <v>-1</v>
          </cell>
          <cell r="K293">
            <v>0.89999999999999991</v>
          </cell>
          <cell r="O293" t="str">
            <v/>
          </cell>
          <cell r="S293" t="str">
            <v/>
          </cell>
        </row>
        <row r="294">
          <cell r="A294" t="str">
            <v>LP_HealOnKill_06</v>
          </cell>
          <cell r="B294" t="str">
            <v>LP_HealOnKill</v>
          </cell>
          <cell r="C294" t="str">
            <v/>
          </cell>
          <cell r="D294">
            <v>6</v>
          </cell>
          <cell r="E294" t="str">
            <v>Vampire</v>
          </cell>
          <cell r="H294" t="str">
            <v/>
          </cell>
          <cell r="I294">
            <v>-1</v>
          </cell>
          <cell r="K294">
            <v>1.125</v>
          </cell>
          <cell r="O294" t="str">
            <v/>
          </cell>
          <cell r="S294" t="str">
            <v/>
          </cell>
        </row>
        <row r="295">
          <cell r="A295" t="str">
            <v>LP_HealOnKill_07</v>
          </cell>
          <cell r="B295" t="str">
            <v>LP_HealOnKill</v>
          </cell>
          <cell r="C295" t="str">
            <v/>
          </cell>
          <cell r="D295">
            <v>7</v>
          </cell>
          <cell r="E295" t="str">
            <v>Vampire</v>
          </cell>
          <cell r="H295" t="str">
            <v/>
          </cell>
          <cell r="I295">
            <v>-1</v>
          </cell>
          <cell r="K295">
            <v>1.3650000000000002</v>
          </cell>
          <cell r="O295" t="str">
            <v/>
          </cell>
          <cell r="S295" t="str">
            <v/>
          </cell>
        </row>
        <row r="296">
          <cell r="A296" t="str">
            <v>LP_HealOnKill_08</v>
          </cell>
          <cell r="B296" t="str">
            <v>LP_HealOnKill</v>
          </cell>
          <cell r="C296" t="str">
            <v/>
          </cell>
          <cell r="D296">
            <v>8</v>
          </cell>
          <cell r="E296" t="str">
            <v>Vampire</v>
          </cell>
          <cell r="H296" t="str">
            <v/>
          </cell>
          <cell r="I296">
            <v>-1</v>
          </cell>
          <cell r="K296">
            <v>1.62</v>
          </cell>
          <cell r="O296" t="str">
            <v/>
          </cell>
          <cell r="S296" t="str">
            <v/>
          </cell>
        </row>
        <row r="297">
          <cell r="A297" t="str">
            <v>LP_HealOnKill_09</v>
          </cell>
          <cell r="B297" t="str">
            <v>LP_HealOnKill</v>
          </cell>
          <cell r="C297" t="str">
            <v/>
          </cell>
          <cell r="D297">
            <v>9</v>
          </cell>
          <cell r="E297" t="str">
            <v>Vampire</v>
          </cell>
          <cell r="H297" t="str">
            <v/>
          </cell>
          <cell r="I297">
            <v>-1</v>
          </cell>
          <cell r="K297">
            <v>1.89</v>
          </cell>
          <cell r="O297" t="str">
            <v/>
          </cell>
          <cell r="S297" t="str">
            <v/>
          </cell>
        </row>
        <row r="298">
          <cell r="A298" t="str">
            <v>LP_HealOnKillBetter_01</v>
          </cell>
          <cell r="B298" t="str">
            <v>LP_HealOnKillBetter</v>
          </cell>
          <cell r="C298" t="str">
            <v/>
          </cell>
          <cell r="D298">
            <v>1</v>
          </cell>
          <cell r="E298" t="str">
            <v>Vampire</v>
          </cell>
          <cell r="H298" t="str">
            <v/>
          </cell>
          <cell r="I298">
            <v>-1</v>
          </cell>
          <cell r="K298">
            <v>0.25</v>
          </cell>
          <cell r="O298" t="str">
            <v/>
          </cell>
          <cell r="S298" t="str">
            <v/>
          </cell>
        </row>
        <row r="299">
          <cell r="A299" t="str">
            <v>LP_HealOnKillBetter_02</v>
          </cell>
          <cell r="B299" t="str">
            <v>LP_HealOnKillBetter</v>
          </cell>
          <cell r="C299" t="str">
            <v/>
          </cell>
          <cell r="D299">
            <v>2</v>
          </cell>
          <cell r="E299" t="str">
            <v>Vampire</v>
          </cell>
          <cell r="H299" t="str">
            <v/>
          </cell>
          <cell r="I299">
            <v>-1</v>
          </cell>
          <cell r="K299">
            <v>0.52500000000000002</v>
          </cell>
          <cell r="O299" t="str">
            <v/>
          </cell>
          <cell r="S299" t="str">
            <v/>
          </cell>
        </row>
        <row r="300">
          <cell r="A300" t="str">
            <v>LP_HealOnKillBetter_03</v>
          </cell>
          <cell r="B300" t="str">
            <v>LP_HealOnKillBetter</v>
          </cell>
          <cell r="C300" t="str">
            <v/>
          </cell>
          <cell r="D300">
            <v>3</v>
          </cell>
          <cell r="E300" t="str">
            <v>Vampire</v>
          </cell>
          <cell r="H300" t="str">
            <v/>
          </cell>
          <cell r="I300">
            <v>-1</v>
          </cell>
          <cell r="K300">
            <v>0.82500000000000007</v>
          </cell>
          <cell r="O300" t="str">
            <v/>
          </cell>
          <cell r="S300" t="str">
            <v/>
          </cell>
        </row>
        <row r="301">
          <cell r="A301" t="str">
            <v>LP_HealOnKillBetter_04</v>
          </cell>
          <cell r="B301" t="str">
            <v>LP_HealOnKillBetter</v>
          </cell>
          <cell r="C301" t="str">
            <v/>
          </cell>
          <cell r="D301">
            <v>4</v>
          </cell>
          <cell r="E301" t="str">
            <v>Vampire</v>
          </cell>
          <cell r="H301" t="str">
            <v/>
          </cell>
          <cell r="I301">
            <v>-1</v>
          </cell>
          <cell r="K301">
            <v>1.1499999999999999</v>
          </cell>
          <cell r="O301" t="str">
            <v/>
          </cell>
          <cell r="S301" t="str">
            <v/>
          </cell>
        </row>
        <row r="302">
          <cell r="A302" t="str">
            <v>LP_HealOnKillBetter_05</v>
          </cell>
          <cell r="B302" t="str">
            <v>LP_HealOnKillBetter</v>
          </cell>
          <cell r="C302" t="str">
            <v/>
          </cell>
          <cell r="D302">
            <v>5</v>
          </cell>
          <cell r="E302" t="str">
            <v>Vampire</v>
          </cell>
          <cell r="H302" t="str">
            <v/>
          </cell>
          <cell r="I302">
            <v>-1</v>
          </cell>
          <cell r="K302">
            <v>1.5</v>
          </cell>
          <cell r="O302" t="str">
            <v/>
          </cell>
          <cell r="S302" t="str">
            <v/>
          </cell>
        </row>
        <row r="303">
          <cell r="A303" t="str">
            <v>LP_AtkSpeedUpOnEncounter_01</v>
          </cell>
          <cell r="B303" t="str">
            <v>LP_AtkSpeedUpOnEncounter</v>
          </cell>
          <cell r="C303" t="str">
            <v/>
          </cell>
          <cell r="D303">
            <v>1</v>
          </cell>
          <cell r="E303" t="str">
            <v>CallAffectorValue</v>
          </cell>
          <cell r="H303" t="str">
            <v/>
          </cell>
          <cell r="I303">
            <v>-1</v>
          </cell>
          <cell r="O303" t="str">
            <v/>
          </cell>
          <cell r="Q303" t="str">
            <v>OnStartStage</v>
          </cell>
          <cell r="S303">
            <v>1</v>
          </cell>
          <cell r="U303" t="str">
            <v>LP_AtkSpeedUpOnEncounter_Spd</v>
          </cell>
        </row>
        <row r="304">
          <cell r="A304" t="str">
            <v>LP_AtkSpeedUpOnEncounter_02</v>
          </cell>
          <cell r="B304" t="str">
            <v>LP_AtkSpeedUpOnEncounter</v>
          </cell>
          <cell r="C304" t="str">
            <v/>
          </cell>
          <cell r="D304">
            <v>2</v>
          </cell>
          <cell r="E304" t="str">
            <v>CallAffectorValue</v>
          </cell>
          <cell r="H304" t="str">
            <v/>
          </cell>
          <cell r="I304">
            <v>-1</v>
          </cell>
          <cell r="O304" t="str">
            <v/>
          </cell>
          <cell r="Q304" t="str">
            <v>OnStartStage</v>
          </cell>
          <cell r="S304">
            <v>1</v>
          </cell>
          <cell r="U304" t="str">
            <v>LP_AtkSpeedUpOnEncounter_Spd</v>
          </cell>
        </row>
        <row r="305">
          <cell r="A305" t="str">
            <v>LP_AtkSpeedUpOnEncounter_03</v>
          </cell>
          <cell r="B305" t="str">
            <v>LP_AtkSpeedUpOnEncounter</v>
          </cell>
          <cell r="C305" t="str">
            <v/>
          </cell>
          <cell r="D305">
            <v>3</v>
          </cell>
          <cell r="E305" t="str">
            <v>CallAffectorValue</v>
          </cell>
          <cell r="H305" t="str">
            <v/>
          </cell>
          <cell r="I305">
            <v>-1</v>
          </cell>
          <cell r="O305" t="str">
            <v/>
          </cell>
          <cell r="Q305" t="str">
            <v>OnStartStage</v>
          </cell>
          <cell r="S305">
            <v>1</v>
          </cell>
          <cell r="U305" t="str">
            <v>LP_AtkSpeedUpOnEncounter_Spd</v>
          </cell>
        </row>
        <row r="306">
          <cell r="A306" t="str">
            <v>LP_AtkSpeedUpOnEncounter_04</v>
          </cell>
          <cell r="B306" t="str">
            <v>LP_AtkSpeedUpOnEncounter</v>
          </cell>
          <cell r="C306" t="str">
            <v/>
          </cell>
          <cell r="D306">
            <v>4</v>
          </cell>
          <cell r="E306" t="str">
            <v>CallAffectorValue</v>
          </cell>
          <cell r="H306" t="str">
            <v/>
          </cell>
          <cell r="I306">
            <v>-1</v>
          </cell>
          <cell r="O306" t="str">
            <v/>
          </cell>
          <cell r="Q306" t="str">
            <v>OnStartStage</v>
          </cell>
          <cell r="S306">
            <v>1</v>
          </cell>
          <cell r="U306" t="str">
            <v>LP_AtkSpeedUpOnEncounter_Spd</v>
          </cell>
        </row>
        <row r="307">
          <cell r="A307" t="str">
            <v>LP_AtkSpeedUpOnEncounter_05</v>
          </cell>
          <cell r="B307" t="str">
            <v>LP_AtkSpeedUpOnEncounter</v>
          </cell>
          <cell r="C307" t="str">
            <v/>
          </cell>
          <cell r="D307">
            <v>5</v>
          </cell>
          <cell r="E307" t="str">
            <v>CallAffectorValue</v>
          </cell>
          <cell r="H307" t="str">
            <v/>
          </cell>
          <cell r="I307">
            <v>-1</v>
          </cell>
          <cell r="O307" t="str">
            <v/>
          </cell>
          <cell r="Q307" t="str">
            <v>OnStartStage</v>
          </cell>
          <cell r="S307">
            <v>1</v>
          </cell>
          <cell r="U307" t="str">
            <v>LP_AtkSpeedUpOnEncounter_Spd</v>
          </cell>
        </row>
        <row r="308">
          <cell r="A308" t="str">
            <v>LP_AtkSpeedUpOnEncounter_06</v>
          </cell>
          <cell r="B308" t="str">
            <v>LP_AtkSpeedUpOnEncounter</v>
          </cell>
          <cell r="C308" t="str">
            <v/>
          </cell>
          <cell r="D308">
            <v>6</v>
          </cell>
          <cell r="E308" t="str">
            <v>CallAffectorValue</v>
          </cell>
          <cell r="H308" t="str">
            <v/>
          </cell>
          <cell r="I308">
            <v>-1</v>
          </cell>
          <cell r="O308" t="str">
            <v/>
          </cell>
          <cell r="Q308" t="str">
            <v>OnStartStage</v>
          </cell>
          <cell r="S308">
            <v>1</v>
          </cell>
          <cell r="U308" t="str">
            <v>LP_AtkSpeedUpOnEncounter_Spd</v>
          </cell>
        </row>
        <row r="309">
          <cell r="A309" t="str">
            <v>LP_AtkSpeedUpOnEncounter_07</v>
          </cell>
          <cell r="B309" t="str">
            <v>LP_AtkSpeedUpOnEncounter</v>
          </cell>
          <cell r="C309" t="str">
            <v/>
          </cell>
          <cell r="D309">
            <v>7</v>
          </cell>
          <cell r="E309" t="str">
            <v>CallAffectorValue</v>
          </cell>
          <cell r="H309" t="str">
            <v/>
          </cell>
          <cell r="I309">
            <v>-1</v>
          </cell>
          <cell r="O309" t="str">
            <v/>
          </cell>
          <cell r="Q309" t="str">
            <v>OnStartStage</v>
          </cell>
          <cell r="S309">
            <v>1</v>
          </cell>
          <cell r="U309" t="str">
            <v>LP_AtkSpeedUpOnEncounter_Spd</v>
          </cell>
        </row>
        <row r="310">
          <cell r="A310" t="str">
            <v>LP_AtkSpeedUpOnEncounter_08</v>
          </cell>
          <cell r="B310" t="str">
            <v>LP_AtkSpeedUpOnEncounter</v>
          </cell>
          <cell r="C310" t="str">
            <v/>
          </cell>
          <cell r="D310">
            <v>8</v>
          </cell>
          <cell r="E310" t="str">
            <v>CallAffectorValue</v>
          </cell>
          <cell r="H310" t="str">
            <v/>
          </cell>
          <cell r="I310">
            <v>-1</v>
          </cell>
          <cell r="O310" t="str">
            <v/>
          </cell>
          <cell r="Q310" t="str">
            <v>OnStartStage</v>
          </cell>
          <cell r="S310">
            <v>1</v>
          </cell>
          <cell r="U310" t="str">
            <v>LP_AtkSpeedUpOnEncounter_Spd</v>
          </cell>
        </row>
        <row r="311">
          <cell r="A311" t="str">
            <v>LP_AtkSpeedUpOnEncounter_09</v>
          </cell>
          <cell r="B311" t="str">
            <v>LP_AtkSpeedUpOnEncounter</v>
          </cell>
          <cell r="C311" t="str">
            <v/>
          </cell>
          <cell r="D311">
            <v>9</v>
          </cell>
          <cell r="E311" t="str">
            <v>CallAffectorValue</v>
          </cell>
          <cell r="H311" t="str">
            <v/>
          </cell>
          <cell r="I311">
            <v>-1</v>
          </cell>
          <cell r="O311" t="str">
            <v/>
          </cell>
          <cell r="Q311" t="str">
            <v>OnStartStage</v>
          </cell>
          <cell r="S311">
            <v>1</v>
          </cell>
          <cell r="U311" t="str">
            <v>LP_AtkSpeedUpOnEncounter_Spd</v>
          </cell>
        </row>
        <row r="312">
          <cell r="A312" t="str">
            <v>LP_AtkSpeedUpOnEncounter_Spd_01</v>
          </cell>
          <cell r="B312" t="str">
            <v>LP_AtkSpeedUpOnEncounter_Spd</v>
          </cell>
          <cell r="C312" t="str">
            <v/>
          </cell>
          <cell r="D312">
            <v>1</v>
          </cell>
          <cell r="E312" t="str">
            <v>ChangeActorStatus</v>
          </cell>
          <cell r="H312" t="str">
            <v/>
          </cell>
          <cell r="I312">
            <v>4.5</v>
          </cell>
          <cell r="J312">
            <v>0.28125</v>
          </cell>
          <cell r="M312" t="str">
            <v>AttackSpeedAddRate</v>
          </cell>
          <cell r="O312">
            <v>3</v>
          </cell>
          <cell r="R312">
            <v>1</v>
          </cell>
          <cell r="S312">
            <v>1</v>
          </cell>
          <cell r="W312" t="str">
            <v>Magic_circle_11_D</v>
          </cell>
        </row>
        <row r="313">
          <cell r="A313" t="str">
            <v>LP_AtkSpeedUpOnEncounter_Spd_02</v>
          </cell>
          <cell r="B313" t="str">
            <v>LP_AtkSpeedUpOnEncounter_Spd</v>
          </cell>
          <cell r="C313" t="str">
            <v/>
          </cell>
          <cell r="D313">
            <v>2</v>
          </cell>
          <cell r="E313" t="str">
            <v>ChangeActorStatus</v>
          </cell>
          <cell r="H313" t="str">
            <v/>
          </cell>
          <cell r="I313">
            <v>5</v>
          </cell>
          <cell r="J313">
            <v>0.59062499999999996</v>
          </cell>
          <cell r="M313" t="str">
            <v>AttackSpeedAddRate</v>
          </cell>
          <cell r="O313">
            <v>3</v>
          </cell>
          <cell r="R313">
            <v>1</v>
          </cell>
          <cell r="S313">
            <v>1</v>
          </cell>
          <cell r="W313" t="str">
            <v>Magic_circle_11_D</v>
          </cell>
        </row>
        <row r="314">
          <cell r="A314" t="str">
            <v>LP_AtkSpeedUpOnEncounter_Spd_03</v>
          </cell>
          <cell r="B314" t="str">
            <v>LP_AtkSpeedUpOnEncounter_Spd</v>
          </cell>
          <cell r="C314" t="str">
            <v/>
          </cell>
          <cell r="D314">
            <v>3</v>
          </cell>
          <cell r="E314" t="str">
            <v>ChangeActorStatus</v>
          </cell>
          <cell r="H314" t="str">
            <v/>
          </cell>
          <cell r="I314">
            <v>5.5</v>
          </cell>
          <cell r="J314">
            <v>0.92812500000000009</v>
          </cell>
          <cell r="M314" t="str">
            <v>AttackSpeedAddRate</v>
          </cell>
          <cell r="O314">
            <v>3</v>
          </cell>
          <cell r="R314">
            <v>1</v>
          </cell>
          <cell r="S314">
            <v>1</v>
          </cell>
          <cell r="W314" t="str">
            <v>Magic_circle_11_D</v>
          </cell>
        </row>
        <row r="315">
          <cell r="A315" t="str">
            <v>LP_AtkSpeedUpOnEncounter_Spd_04</v>
          </cell>
          <cell r="B315" t="str">
            <v>LP_AtkSpeedUpOnEncounter_Spd</v>
          </cell>
          <cell r="C315" t="str">
            <v/>
          </cell>
          <cell r="D315">
            <v>4</v>
          </cell>
          <cell r="E315" t="str">
            <v>ChangeActorStatus</v>
          </cell>
          <cell r="H315" t="str">
            <v/>
          </cell>
          <cell r="I315">
            <v>6</v>
          </cell>
          <cell r="J315">
            <v>1.29375</v>
          </cell>
          <cell r="M315" t="str">
            <v>AttackSpeedAddRate</v>
          </cell>
          <cell r="O315">
            <v>3</v>
          </cell>
          <cell r="R315">
            <v>1</v>
          </cell>
          <cell r="S315">
            <v>1</v>
          </cell>
          <cell r="W315" t="str">
            <v>Magic_circle_11_D</v>
          </cell>
        </row>
        <row r="316">
          <cell r="A316" t="str">
            <v>LP_AtkSpeedUpOnEncounter_Spd_05</v>
          </cell>
          <cell r="B316" t="str">
            <v>LP_AtkSpeedUpOnEncounter_Spd</v>
          </cell>
          <cell r="C316" t="str">
            <v/>
          </cell>
          <cell r="D316">
            <v>5</v>
          </cell>
          <cell r="E316" t="str">
            <v>ChangeActorStatus</v>
          </cell>
          <cell r="H316" t="str">
            <v/>
          </cell>
          <cell r="I316">
            <v>6.5</v>
          </cell>
          <cell r="J316">
            <v>1.6874999999999998</v>
          </cell>
          <cell r="M316" t="str">
            <v>AttackSpeedAddRate</v>
          </cell>
          <cell r="O316">
            <v>3</v>
          </cell>
          <cell r="R316">
            <v>1</v>
          </cell>
          <cell r="S316">
            <v>1</v>
          </cell>
          <cell r="W316" t="str">
            <v>Magic_circle_11_D</v>
          </cell>
        </row>
        <row r="317">
          <cell r="A317" t="str">
            <v>LP_AtkSpeedUpOnEncounter_Spd_06</v>
          </cell>
          <cell r="B317" t="str">
            <v>LP_AtkSpeedUpOnEncounter_Spd</v>
          </cell>
          <cell r="C317" t="str">
            <v/>
          </cell>
          <cell r="D317">
            <v>6</v>
          </cell>
          <cell r="E317" t="str">
            <v>ChangeActorStatus</v>
          </cell>
          <cell r="H317" t="str">
            <v/>
          </cell>
          <cell r="I317">
            <v>7</v>
          </cell>
          <cell r="J317">
            <v>2.109375</v>
          </cell>
          <cell r="M317" t="str">
            <v>AttackSpeedAddRate</v>
          </cell>
          <cell r="O317">
            <v>3</v>
          </cell>
          <cell r="R317">
            <v>1</v>
          </cell>
          <cell r="S317">
            <v>1</v>
          </cell>
          <cell r="W317" t="str">
            <v>Magic_circle_11_D</v>
          </cell>
        </row>
        <row r="318">
          <cell r="A318" t="str">
            <v>LP_AtkSpeedUpOnEncounter_Spd_07</v>
          </cell>
          <cell r="B318" t="str">
            <v>LP_AtkSpeedUpOnEncounter_Spd</v>
          </cell>
          <cell r="C318" t="str">
            <v/>
          </cell>
          <cell r="D318">
            <v>7</v>
          </cell>
          <cell r="E318" t="str">
            <v>ChangeActorStatus</v>
          </cell>
          <cell r="H318" t="str">
            <v/>
          </cell>
          <cell r="I318">
            <v>7.5</v>
          </cell>
          <cell r="J318">
            <v>2.5593750000000002</v>
          </cell>
          <cell r="M318" t="str">
            <v>AttackSpeedAddRate</v>
          </cell>
          <cell r="O318">
            <v>3</v>
          </cell>
          <cell r="R318">
            <v>1</v>
          </cell>
          <cell r="S318">
            <v>1</v>
          </cell>
          <cell r="W318" t="str">
            <v>Magic_circle_11_D</v>
          </cell>
        </row>
        <row r="319">
          <cell r="A319" t="str">
            <v>LP_AtkSpeedUpOnEncounter_Spd_08</v>
          </cell>
          <cell r="B319" t="str">
            <v>LP_AtkSpeedUpOnEncounter_Spd</v>
          </cell>
          <cell r="C319" t="str">
            <v/>
          </cell>
          <cell r="D319">
            <v>8</v>
          </cell>
          <cell r="E319" t="str">
            <v>ChangeActorStatus</v>
          </cell>
          <cell r="H319" t="str">
            <v/>
          </cell>
          <cell r="I319">
            <v>8</v>
          </cell>
          <cell r="J319">
            <v>3.0375000000000001</v>
          </cell>
          <cell r="M319" t="str">
            <v>AttackSpeedAddRate</v>
          </cell>
          <cell r="O319">
            <v>3</v>
          </cell>
          <cell r="R319">
            <v>1</v>
          </cell>
          <cell r="S319">
            <v>1</v>
          </cell>
          <cell r="W319" t="str">
            <v>Magic_circle_11_D</v>
          </cell>
        </row>
        <row r="320">
          <cell r="A320" t="str">
            <v>LP_AtkSpeedUpOnEncounter_Spd_09</v>
          </cell>
          <cell r="B320" t="str">
            <v>LP_AtkSpeedUpOnEncounter_Spd</v>
          </cell>
          <cell r="C320" t="str">
            <v/>
          </cell>
          <cell r="D320">
            <v>9</v>
          </cell>
          <cell r="E320" t="str">
            <v>ChangeActorStatus</v>
          </cell>
          <cell r="H320" t="str">
            <v/>
          </cell>
          <cell r="I320">
            <v>8.5</v>
          </cell>
          <cell r="J320">
            <v>3.5437499999999993</v>
          </cell>
          <cell r="M320" t="str">
            <v>AttackSpeedAddRate</v>
          </cell>
          <cell r="O320">
            <v>3</v>
          </cell>
          <cell r="R320">
            <v>1</v>
          </cell>
          <cell r="S320">
            <v>1</v>
          </cell>
          <cell r="W320" t="str">
            <v>Magic_circle_11_D</v>
          </cell>
        </row>
        <row r="321">
          <cell r="A321" t="str">
            <v>LP_AtkSpeedUpOnEncounterBetter_01</v>
          </cell>
          <cell r="B321" t="str">
            <v>LP_AtkSpeedUpOnEncounterBetter</v>
          </cell>
          <cell r="C321" t="str">
            <v/>
          </cell>
          <cell r="D321">
            <v>1</v>
          </cell>
          <cell r="E321" t="str">
            <v>CallAffectorValue</v>
          </cell>
          <cell r="H321" t="str">
            <v/>
          </cell>
          <cell r="I321">
            <v>-1</v>
          </cell>
          <cell r="O321" t="str">
            <v/>
          </cell>
          <cell r="Q321" t="str">
            <v>OnStartStage</v>
          </cell>
          <cell r="S321">
            <v>1</v>
          </cell>
          <cell r="U321" t="str">
            <v>LP_AtkSpeedUpOnEncounterBetter_Spd</v>
          </cell>
        </row>
        <row r="322">
          <cell r="A322" t="str">
            <v>LP_AtkSpeedUpOnEncounterBetter_02</v>
          </cell>
          <cell r="B322" t="str">
            <v>LP_AtkSpeedUpOnEncounterBetter</v>
          </cell>
          <cell r="C322" t="str">
            <v/>
          </cell>
          <cell r="D322">
            <v>2</v>
          </cell>
          <cell r="E322" t="str">
            <v>CallAffectorValue</v>
          </cell>
          <cell r="H322" t="str">
            <v/>
          </cell>
          <cell r="I322">
            <v>-1</v>
          </cell>
          <cell r="O322" t="str">
            <v/>
          </cell>
          <cell r="Q322" t="str">
            <v>OnStartStage</v>
          </cell>
          <cell r="S322">
            <v>1</v>
          </cell>
          <cell r="U322" t="str">
            <v>LP_AtkSpeedUpOnEncounterBetter_Spd</v>
          </cell>
        </row>
        <row r="323">
          <cell r="A323" t="str">
            <v>LP_AtkSpeedUpOnEncounterBetter_03</v>
          </cell>
          <cell r="B323" t="str">
            <v>LP_AtkSpeedUpOnEncounterBetter</v>
          </cell>
          <cell r="C323" t="str">
            <v/>
          </cell>
          <cell r="D323">
            <v>3</v>
          </cell>
          <cell r="E323" t="str">
            <v>CallAffectorValue</v>
          </cell>
          <cell r="H323" t="str">
            <v/>
          </cell>
          <cell r="I323">
            <v>-1</v>
          </cell>
          <cell r="O323" t="str">
            <v/>
          </cell>
          <cell r="Q323" t="str">
            <v>OnStartStage</v>
          </cell>
          <cell r="S323">
            <v>1</v>
          </cell>
          <cell r="U323" t="str">
            <v>LP_AtkSpeedUpOnEncounterBetter_Spd</v>
          </cell>
        </row>
        <row r="324">
          <cell r="A324" t="str">
            <v>LP_AtkSpeedUpOnEncounterBetter_04</v>
          </cell>
          <cell r="B324" t="str">
            <v>LP_AtkSpeedUpOnEncounterBetter</v>
          </cell>
          <cell r="C324" t="str">
            <v/>
          </cell>
          <cell r="D324">
            <v>4</v>
          </cell>
          <cell r="E324" t="str">
            <v>CallAffectorValue</v>
          </cell>
          <cell r="H324" t="str">
            <v/>
          </cell>
          <cell r="I324">
            <v>-1</v>
          </cell>
          <cell r="O324" t="str">
            <v/>
          </cell>
          <cell r="Q324" t="str">
            <v>OnStartStage</v>
          </cell>
          <cell r="S324">
            <v>1</v>
          </cell>
          <cell r="U324" t="str">
            <v>LP_AtkSpeedUpOnEncounterBetter_Spd</v>
          </cell>
        </row>
        <row r="325">
          <cell r="A325" t="str">
            <v>LP_AtkSpeedUpOnEncounterBetter_05</v>
          </cell>
          <cell r="B325" t="str">
            <v>LP_AtkSpeedUpOnEncounterBetter</v>
          </cell>
          <cell r="C325" t="str">
            <v/>
          </cell>
          <cell r="D325">
            <v>5</v>
          </cell>
          <cell r="E325" t="str">
            <v>CallAffectorValue</v>
          </cell>
          <cell r="H325" t="str">
            <v/>
          </cell>
          <cell r="I325">
            <v>-1</v>
          </cell>
          <cell r="O325" t="str">
            <v/>
          </cell>
          <cell r="Q325" t="str">
            <v>OnStartStage</v>
          </cell>
          <cell r="S325">
            <v>1</v>
          </cell>
          <cell r="U325" t="str">
            <v>LP_AtkSpeedUpOnEncounterBetter_Spd</v>
          </cell>
        </row>
        <row r="326">
          <cell r="A326" t="str">
            <v>LP_AtkSpeedUpOnEncounterBetter_Spd_01</v>
          </cell>
          <cell r="B326" t="str">
            <v>LP_AtkSpeedUpOnEncounterBetter_Spd</v>
          </cell>
          <cell r="C326" t="str">
            <v/>
          </cell>
          <cell r="D326">
            <v>1</v>
          </cell>
          <cell r="E326" t="str">
            <v>ChangeActorStatus</v>
          </cell>
          <cell r="H326" t="str">
            <v/>
          </cell>
          <cell r="I326">
            <v>4.5</v>
          </cell>
          <cell r="J326">
            <v>0.46875</v>
          </cell>
          <cell r="M326" t="str">
            <v>AttackSpeedAddRate</v>
          </cell>
          <cell r="O326">
            <v>3</v>
          </cell>
          <cell r="R326">
            <v>1</v>
          </cell>
          <cell r="S326">
            <v>1</v>
          </cell>
          <cell r="W326" t="str">
            <v>Magic_circle_11_D</v>
          </cell>
        </row>
        <row r="327">
          <cell r="A327" t="str">
            <v>LP_AtkSpeedUpOnEncounterBetter_Spd_02</v>
          </cell>
          <cell r="B327" t="str">
            <v>LP_AtkSpeedUpOnEncounterBetter_Spd</v>
          </cell>
          <cell r="C327" t="str">
            <v/>
          </cell>
          <cell r="D327">
            <v>2</v>
          </cell>
          <cell r="E327" t="str">
            <v>ChangeActorStatus</v>
          </cell>
          <cell r="H327" t="str">
            <v/>
          </cell>
          <cell r="I327">
            <v>5.5</v>
          </cell>
          <cell r="J327">
            <v>0.98437500000000011</v>
          </cell>
          <cell r="M327" t="str">
            <v>AttackSpeedAddRate</v>
          </cell>
          <cell r="O327">
            <v>3</v>
          </cell>
          <cell r="R327">
            <v>1</v>
          </cell>
          <cell r="S327">
            <v>1</v>
          </cell>
          <cell r="W327" t="str">
            <v>Magic_circle_11_D</v>
          </cell>
        </row>
        <row r="328">
          <cell r="A328" t="str">
            <v>LP_AtkSpeedUpOnEncounterBetter_Spd_03</v>
          </cell>
          <cell r="B328" t="str">
            <v>LP_AtkSpeedUpOnEncounterBetter_Spd</v>
          </cell>
          <cell r="C328" t="str">
            <v/>
          </cell>
          <cell r="D328">
            <v>3</v>
          </cell>
          <cell r="E328" t="str">
            <v>ChangeActorStatus</v>
          </cell>
          <cell r="H328" t="str">
            <v/>
          </cell>
          <cell r="I328">
            <v>6.5</v>
          </cell>
          <cell r="J328">
            <v>1.546875</v>
          </cell>
          <cell r="M328" t="str">
            <v>AttackSpeedAddRate</v>
          </cell>
          <cell r="O328">
            <v>3</v>
          </cell>
          <cell r="R328">
            <v>1</v>
          </cell>
          <cell r="S328">
            <v>1</v>
          </cell>
          <cell r="W328" t="str">
            <v>Magic_circle_11_D</v>
          </cell>
        </row>
        <row r="329">
          <cell r="A329" t="str">
            <v>LP_AtkSpeedUpOnEncounterBetter_Spd_04</v>
          </cell>
          <cell r="B329" t="str">
            <v>LP_AtkSpeedUpOnEncounterBetter_Spd</v>
          </cell>
          <cell r="C329" t="str">
            <v/>
          </cell>
          <cell r="D329">
            <v>4</v>
          </cell>
          <cell r="E329" t="str">
            <v>ChangeActorStatus</v>
          </cell>
          <cell r="H329" t="str">
            <v/>
          </cell>
          <cell r="I329">
            <v>7.5</v>
          </cell>
          <cell r="J329">
            <v>2.15625</v>
          </cell>
          <cell r="M329" t="str">
            <v>AttackSpeedAddRate</v>
          </cell>
          <cell r="O329">
            <v>3</v>
          </cell>
          <cell r="R329">
            <v>1</v>
          </cell>
          <cell r="S329">
            <v>1</v>
          </cell>
          <cell r="W329" t="str">
            <v>Magic_circle_11_D</v>
          </cell>
        </row>
        <row r="330">
          <cell r="A330" t="str">
            <v>LP_AtkSpeedUpOnEncounterBetter_Spd_05</v>
          </cell>
          <cell r="B330" t="str">
            <v>LP_AtkSpeedUpOnEncounterBetter_Spd</v>
          </cell>
          <cell r="C330" t="str">
            <v/>
          </cell>
          <cell r="D330">
            <v>5</v>
          </cell>
          <cell r="E330" t="str">
            <v>ChangeActorStatus</v>
          </cell>
          <cell r="H330" t="str">
            <v/>
          </cell>
          <cell r="I330">
            <v>8.5</v>
          </cell>
          <cell r="J330">
            <v>2.8125</v>
          </cell>
          <cell r="M330" t="str">
            <v>AttackSpeedAddRate</v>
          </cell>
          <cell r="O330">
            <v>3</v>
          </cell>
          <cell r="R330">
            <v>1</v>
          </cell>
          <cell r="S330">
            <v>1</v>
          </cell>
          <cell r="W330" t="str">
            <v>Magic_circle_11_D</v>
          </cell>
        </row>
        <row r="331">
          <cell r="A331" t="str">
            <v>LP_VampireOnAttack_01</v>
          </cell>
          <cell r="B331" t="str">
            <v>LP_VampireOnAttack</v>
          </cell>
          <cell r="C331" t="str">
            <v/>
          </cell>
          <cell r="D331">
            <v>1</v>
          </cell>
          <cell r="E331" t="str">
            <v>Vampire</v>
          </cell>
          <cell r="H331" t="str">
            <v/>
          </cell>
          <cell r="I331">
            <v>-1</v>
          </cell>
          <cell r="L331">
            <v>0.15</v>
          </cell>
          <cell r="O331" t="str">
            <v/>
          </cell>
          <cell r="S331" t="str">
            <v/>
          </cell>
        </row>
        <row r="332">
          <cell r="A332" t="str">
            <v>LP_VampireOnAttack_02</v>
          </cell>
          <cell r="B332" t="str">
            <v>LP_VampireOnAttack</v>
          </cell>
          <cell r="C332" t="str">
            <v/>
          </cell>
          <cell r="D332">
            <v>2</v>
          </cell>
          <cell r="E332" t="str">
            <v>Vampire</v>
          </cell>
          <cell r="H332" t="str">
            <v/>
          </cell>
          <cell r="I332">
            <v>-1</v>
          </cell>
          <cell r="L332">
            <v>0.315</v>
          </cell>
          <cell r="O332" t="str">
            <v/>
          </cell>
          <cell r="S332" t="str">
            <v/>
          </cell>
        </row>
        <row r="333">
          <cell r="A333" t="str">
            <v>LP_VampireOnAttack_03</v>
          </cell>
          <cell r="B333" t="str">
            <v>LP_VampireOnAttack</v>
          </cell>
          <cell r="C333" t="str">
            <v/>
          </cell>
          <cell r="D333">
            <v>3</v>
          </cell>
          <cell r="E333" t="str">
            <v>Vampire</v>
          </cell>
          <cell r="H333" t="str">
            <v/>
          </cell>
          <cell r="I333">
            <v>-1</v>
          </cell>
          <cell r="L333">
            <v>0.49500000000000005</v>
          </cell>
          <cell r="O333" t="str">
            <v/>
          </cell>
          <cell r="S333" t="str">
            <v/>
          </cell>
        </row>
        <row r="334">
          <cell r="A334" t="str">
            <v>LP_VampireOnAttack_04</v>
          </cell>
          <cell r="B334" t="str">
            <v>LP_VampireOnAttack</v>
          </cell>
          <cell r="C334" t="str">
            <v/>
          </cell>
          <cell r="D334">
            <v>4</v>
          </cell>
          <cell r="E334" t="str">
            <v>Vampire</v>
          </cell>
          <cell r="H334" t="str">
            <v/>
          </cell>
          <cell r="I334">
            <v>-1</v>
          </cell>
          <cell r="L334">
            <v>0.69</v>
          </cell>
          <cell r="O334" t="str">
            <v/>
          </cell>
          <cell r="S334" t="str">
            <v/>
          </cell>
        </row>
        <row r="335">
          <cell r="A335" t="str">
            <v>LP_VampireOnAttack_05</v>
          </cell>
          <cell r="B335" t="str">
            <v>LP_VampireOnAttack</v>
          </cell>
          <cell r="C335" t="str">
            <v/>
          </cell>
          <cell r="D335">
            <v>5</v>
          </cell>
          <cell r="E335" t="str">
            <v>Vampire</v>
          </cell>
          <cell r="H335" t="str">
            <v/>
          </cell>
          <cell r="I335">
            <v>-1</v>
          </cell>
          <cell r="L335">
            <v>0.89999999999999991</v>
          </cell>
          <cell r="O335" t="str">
            <v/>
          </cell>
          <cell r="S335" t="str">
            <v/>
          </cell>
        </row>
        <row r="336">
          <cell r="A336" t="str">
            <v>LP_VampireOnAttack_06</v>
          </cell>
          <cell r="B336" t="str">
            <v>LP_VampireOnAttack</v>
          </cell>
          <cell r="C336" t="str">
            <v/>
          </cell>
          <cell r="D336">
            <v>6</v>
          </cell>
          <cell r="E336" t="str">
            <v>Vampire</v>
          </cell>
          <cell r="H336" t="str">
            <v/>
          </cell>
          <cell r="I336">
            <v>-1</v>
          </cell>
          <cell r="L336">
            <v>1.125</v>
          </cell>
          <cell r="O336" t="str">
            <v/>
          </cell>
          <cell r="S336" t="str">
            <v/>
          </cell>
        </row>
        <row r="337">
          <cell r="A337" t="str">
            <v>LP_VampireOnAttack_07</v>
          </cell>
          <cell r="B337" t="str">
            <v>LP_VampireOnAttack</v>
          </cell>
          <cell r="C337" t="str">
            <v/>
          </cell>
          <cell r="D337">
            <v>7</v>
          </cell>
          <cell r="E337" t="str">
            <v>Vampire</v>
          </cell>
          <cell r="H337" t="str">
            <v/>
          </cell>
          <cell r="I337">
            <v>-1</v>
          </cell>
          <cell r="L337">
            <v>1.3650000000000002</v>
          </cell>
          <cell r="O337" t="str">
            <v/>
          </cell>
          <cell r="S337" t="str">
            <v/>
          </cell>
        </row>
        <row r="338">
          <cell r="A338" t="str">
            <v>LP_VampireOnAttack_08</v>
          </cell>
          <cell r="B338" t="str">
            <v>LP_VampireOnAttack</v>
          </cell>
          <cell r="C338" t="str">
            <v/>
          </cell>
          <cell r="D338">
            <v>8</v>
          </cell>
          <cell r="E338" t="str">
            <v>Vampire</v>
          </cell>
          <cell r="H338" t="str">
            <v/>
          </cell>
          <cell r="I338">
            <v>-1</v>
          </cell>
          <cell r="L338">
            <v>1.62</v>
          </cell>
          <cell r="O338" t="str">
            <v/>
          </cell>
          <cell r="S338" t="str">
            <v/>
          </cell>
        </row>
        <row r="339">
          <cell r="A339" t="str">
            <v>LP_VampireOnAttack_09</v>
          </cell>
          <cell r="B339" t="str">
            <v>LP_VampireOnAttack</v>
          </cell>
          <cell r="C339" t="str">
            <v/>
          </cell>
          <cell r="D339">
            <v>9</v>
          </cell>
          <cell r="E339" t="str">
            <v>Vampire</v>
          </cell>
          <cell r="H339" t="str">
            <v/>
          </cell>
          <cell r="I339">
            <v>-1</v>
          </cell>
          <cell r="L339">
            <v>1.89</v>
          </cell>
          <cell r="O339" t="str">
            <v/>
          </cell>
          <cell r="S339" t="str">
            <v/>
          </cell>
        </row>
        <row r="340">
          <cell r="A340" t="str">
            <v>LP_VampireOnAttackBetter_01</v>
          </cell>
          <cell r="B340" t="str">
            <v>LP_VampireOnAttackBetter</v>
          </cell>
          <cell r="C340" t="str">
            <v/>
          </cell>
          <cell r="D340">
            <v>1</v>
          </cell>
          <cell r="E340" t="str">
            <v>Vampire</v>
          </cell>
          <cell r="H340" t="str">
            <v/>
          </cell>
          <cell r="I340">
            <v>-1</v>
          </cell>
          <cell r="L340">
            <v>0.25</v>
          </cell>
          <cell r="O340" t="str">
            <v/>
          </cell>
          <cell r="S340" t="str">
            <v/>
          </cell>
        </row>
        <row r="341">
          <cell r="A341" t="str">
            <v>LP_VampireOnAttackBetter_02</v>
          </cell>
          <cell r="B341" t="str">
            <v>LP_VampireOnAttackBetter</v>
          </cell>
          <cell r="C341" t="str">
            <v/>
          </cell>
          <cell r="D341">
            <v>2</v>
          </cell>
          <cell r="E341" t="str">
            <v>Vampire</v>
          </cell>
          <cell r="H341" t="str">
            <v/>
          </cell>
          <cell r="I341">
            <v>-1</v>
          </cell>
          <cell r="L341">
            <v>0.52500000000000002</v>
          </cell>
          <cell r="O341" t="str">
            <v/>
          </cell>
          <cell r="S341" t="str">
            <v/>
          </cell>
        </row>
        <row r="342">
          <cell r="A342" t="str">
            <v>LP_VampireOnAttackBetter_03</v>
          </cell>
          <cell r="B342" t="str">
            <v>LP_VampireOnAttackBetter</v>
          </cell>
          <cell r="C342" t="str">
            <v/>
          </cell>
          <cell r="D342">
            <v>3</v>
          </cell>
          <cell r="E342" t="str">
            <v>Vampire</v>
          </cell>
          <cell r="H342" t="str">
            <v/>
          </cell>
          <cell r="I342">
            <v>-1</v>
          </cell>
          <cell r="L342">
            <v>0.82500000000000007</v>
          </cell>
          <cell r="O342" t="str">
            <v/>
          </cell>
          <cell r="S342" t="str">
            <v/>
          </cell>
        </row>
        <row r="343">
          <cell r="A343" t="str">
            <v>LP_VampireOnAttackBetter_04</v>
          </cell>
          <cell r="B343" t="str">
            <v>LP_VampireOnAttackBetter</v>
          </cell>
          <cell r="C343" t="str">
            <v/>
          </cell>
          <cell r="D343">
            <v>4</v>
          </cell>
          <cell r="E343" t="str">
            <v>Vampire</v>
          </cell>
          <cell r="H343" t="str">
            <v/>
          </cell>
          <cell r="I343">
            <v>-1</v>
          </cell>
          <cell r="L343">
            <v>1.1499999999999999</v>
          </cell>
          <cell r="O343" t="str">
            <v/>
          </cell>
          <cell r="S343" t="str">
            <v/>
          </cell>
        </row>
        <row r="344">
          <cell r="A344" t="str">
            <v>LP_VampireOnAttackBetter_05</v>
          </cell>
          <cell r="B344" t="str">
            <v>LP_VampireOnAttackBetter</v>
          </cell>
          <cell r="C344" t="str">
            <v/>
          </cell>
          <cell r="D344">
            <v>5</v>
          </cell>
          <cell r="E344" t="str">
            <v>Vampire</v>
          </cell>
          <cell r="H344" t="str">
            <v/>
          </cell>
          <cell r="I344">
            <v>-1</v>
          </cell>
          <cell r="L344">
            <v>1.5</v>
          </cell>
          <cell r="O344" t="str">
            <v/>
          </cell>
          <cell r="S344" t="str">
            <v/>
          </cell>
        </row>
        <row r="345">
          <cell r="A345" t="str">
            <v>LP_RecoverOnAttacked_01</v>
          </cell>
          <cell r="B345" t="str">
            <v>LP_RecoverOnAttacked</v>
          </cell>
          <cell r="C345" t="str">
            <v/>
          </cell>
          <cell r="D345">
            <v>1</v>
          </cell>
          <cell r="E345" t="str">
            <v>CallAffectorValue</v>
          </cell>
          <cell r="H345" t="str">
            <v/>
          </cell>
          <cell r="I345">
            <v>-1</v>
          </cell>
          <cell r="O345" t="str">
            <v/>
          </cell>
          <cell r="Q345" t="str">
            <v>OnDamage</v>
          </cell>
          <cell r="S345">
            <v>4</v>
          </cell>
          <cell r="U345" t="str">
            <v>LP_RecoverOnAttacked_Heal</v>
          </cell>
        </row>
        <row r="346">
          <cell r="A346" t="str">
            <v>LP_RecoverOnAttacked_02</v>
          </cell>
          <cell r="B346" t="str">
            <v>LP_RecoverOnAttacked</v>
          </cell>
          <cell r="C346" t="str">
            <v/>
          </cell>
          <cell r="D346">
            <v>2</v>
          </cell>
          <cell r="E346" t="str">
            <v>CallAffectorValue</v>
          </cell>
          <cell r="H346" t="str">
            <v/>
          </cell>
          <cell r="I346">
            <v>-1</v>
          </cell>
          <cell r="O346" t="str">
            <v/>
          </cell>
          <cell r="Q346" t="str">
            <v>OnDamage</v>
          </cell>
          <cell r="S346">
            <v>4</v>
          </cell>
          <cell r="U346" t="str">
            <v>LP_RecoverOnAttacked_Heal</v>
          </cell>
        </row>
        <row r="347">
          <cell r="A347" t="str">
            <v>LP_RecoverOnAttacked_03</v>
          </cell>
          <cell r="B347" t="str">
            <v>LP_RecoverOnAttacked</v>
          </cell>
          <cell r="C347" t="str">
            <v/>
          </cell>
          <cell r="D347">
            <v>3</v>
          </cell>
          <cell r="E347" t="str">
            <v>CallAffectorValue</v>
          </cell>
          <cell r="H347" t="str">
            <v/>
          </cell>
          <cell r="I347">
            <v>-1</v>
          </cell>
          <cell r="O347" t="str">
            <v/>
          </cell>
          <cell r="Q347" t="str">
            <v>OnDamage</v>
          </cell>
          <cell r="S347">
            <v>4</v>
          </cell>
          <cell r="U347" t="str">
            <v>LP_RecoverOnAttacked_Heal</v>
          </cell>
        </row>
        <row r="348">
          <cell r="A348" t="str">
            <v>LP_RecoverOnAttacked_04</v>
          </cell>
          <cell r="B348" t="str">
            <v>LP_RecoverOnAttacked</v>
          </cell>
          <cell r="C348" t="str">
            <v/>
          </cell>
          <cell r="D348">
            <v>4</v>
          </cell>
          <cell r="E348" t="str">
            <v>CallAffectorValue</v>
          </cell>
          <cell r="H348" t="str">
            <v/>
          </cell>
          <cell r="I348">
            <v>-1</v>
          </cell>
          <cell r="O348" t="str">
            <v/>
          </cell>
          <cell r="Q348" t="str">
            <v>OnDamage</v>
          </cell>
          <cell r="S348">
            <v>4</v>
          </cell>
          <cell r="U348" t="str">
            <v>LP_RecoverOnAttacked_Heal</v>
          </cell>
        </row>
        <row r="349">
          <cell r="A349" t="str">
            <v>LP_RecoverOnAttacked_05</v>
          </cell>
          <cell r="B349" t="str">
            <v>LP_RecoverOnAttacked</v>
          </cell>
          <cell r="C349" t="str">
            <v/>
          </cell>
          <cell r="D349">
            <v>5</v>
          </cell>
          <cell r="E349" t="str">
            <v>CallAffectorValue</v>
          </cell>
          <cell r="H349" t="str">
            <v/>
          </cell>
          <cell r="I349">
            <v>-1</v>
          </cell>
          <cell r="O349" t="str">
            <v/>
          </cell>
          <cell r="Q349" t="str">
            <v>OnDamage</v>
          </cell>
          <cell r="S349">
            <v>4</v>
          </cell>
          <cell r="U349" t="str">
            <v>LP_RecoverOnAttacked_Heal</v>
          </cell>
        </row>
        <row r="350">
          <cell r="A350" t="str">
            <v>LP_RecoverOnAttacked_Heal_01</v>
          </cell>
          <cell r="B350" t="str">
            <v>LP_RecoverOnAttacked_Heal</v>
          </cell>
          <cell r="C350" t="str">
            <v/>
          </cell>
          <cell r="D350">
            <v>1</v>
          </cell>
          <cell r="E350" t="str">
            <v>HealOverTime</v>
          </cell>
          <cell r="H350" t="str">
            <v/>
          </cell>
          <cell r="I350">
            <v>4.6999999999999984</v>
          </cell>
          <cell r="J350">
            <v>0.91999999999999982</v>
          </cell>
          <cell r="L350">
            <v>8.8888888888888892E-2</v>
          </cell>
          <cell r="O350" t="str">
            <v/>
          </cell>
          <cell r="S350" t="str">
            <v/>
          </cell>
        </row>
        <row r="351">
          <cell r="A351" t="str">
            <v>LP_RecoverOnAttacked_Heal_02</v>
          </cell>
          <cell r="B351" t="str">
            <v>LP_RecoverOnAttacked_Heal</v>
          </cell>
          <cell r="C351" t="str">
            <v/>
          </cell>
          <cell r="D351">
            <v>2</v>
          </cell>
          <cell r="E351" t="str">
            <v>HealOverTime</v>
          </cell>
          <cell r="H351" t="str">
            <v/>
          </cell>
          <cell r="I351">
            <v>4.2999999999999989</v>
          </cell>
          <cell r="J351">
            <v>0.83999999999999986</v>
          </cell>
          <cell r="L351">
            <v>0.12537313432835823</v>
          </cell>
          <cell r="O351" t="str">
            <v/>
          </cell>
          <cell r="S351" t="str">
            <v/>
          </cell>
        </row>
        <row r="352">
          <cell r="A352" t="str">
            <v>LP_RecoverOnAttacked_Heal_03</v>
          </cell>
          <cell r="B352" t="str">
            <v>LP_RecoverOnAttacked_Heal</v>
          </cell>
          <cell r="C352" t="str">
            <v/>
          </cell>
          <cell r="D352">
            <v>3</v>
          </cell>
          <cell r="E352" t="str">
            <v>HealOverTime</v>
          </cell>
          <cell r="H352" t="str">
            <v/>
          </cell>
          <cell r="I352">
            <v>3.8999999999999995</v>
          </cell>
          <cell r="J352">
            <v>0.7599999999999999</v>
          </cell>
          <cell r="L352">
            <v>0.14505494505494507</v>
          </cell>
          <cell r="O352" t="str">
            <v/>
          </cell>
          <cell r="S352" t="str">
            <v/>
          </cell>
        </row>
        <row r="353">
          <cell r="A353" t="str">
            <v>LP_RecoverOnAttacked_Heal_04</v>
          </cell>
          <cell r="B353" t="str">
            <v>LP_RecoverOnAttacked_Heal</v>
          </cell>
          <cell r="C353" t="str">
            <v/>
          </cell>
          <cell r="D353">
            <v>4</v>
          </cell>
          <cell r="E353" t="str">
            <v>HealOverTime</v>
          </cell>
          <cell r="H353" t="str">
            <v/>
          </cell>
          <cell r="I353">
            <v>3.4999999999999996</v>
          </cell>
          <cell r="J353">
            <v>0.67999999999999994</v>
          </cell>
          <cell r="L353">
            <v>0.15726495726495726</v>
          </cell>
          <cell r="O353" t="str">
            <v/>
          </cell>
          <cell r="S353" t="str">
            <v/>
          </cell>
        </row>
        <row r="354">
          <cell r="A354" t="str">
            <v>LP_RecoverOnAttacked_Heal_05</v>
          </cell>
          <cell r="B354" t="str">
            <v>LP_RecoverOnAttacked_Heal</v>
          </cell>
          <cell r="C354" t="str">
            <v/>
          </cell>
          <cell r="D354">
            <v>5</v>
          </cell>
          <cell r="E354" t="str">
            <v>HealOverTime</v>
          </cell>
          <cell r="H354" t="str">
            <v/>
          </cell>
          <cell r="I354">
            <v>3.1</v>
          </cell>
          <cell r="J354">
            <v>0.6</v>
          </cell>
          <cell r="L354">
            <v>0.16551724137931034</v>
          </cell>
          <cell r="O354" t="str">
            <v/>
          </cell>
          <cell r="S354" t="str">
            <v/>
          </cell>
        </row>
        <row r="355">
          <cell r="A355" t="str">
            <v>LP_ReflectOnAttacked_01</v>
          </cell>
          <cell r="B355" t="str">
            <v>LP_ReflectOnAttacked</v>
          </cell>
          <cell r="C355" t="str">
            <v/>
          </cell>
          <cell r="D355">
            <v>1</v>
          </cell>
          <cell r="E355" t="str">
            <v>ReflectDamage</v>
          </cell>
          <cell r="H355" t="str">
            <v/>
          </cell>
          <cell r="I355">
            <v>-1</v>
          </cell>
          <cell r="J355">
            <v>0.93377528089887663</v>
          </cell>
          <cell r="O355" t="str">
            <v/>
          </cell>
          <cell r="S355" t="str">
            <v/>
          </cell>
        </row>
        <row r="356">
          <cell r="A356" t="str">
            <v>LP_ReflectOnAttacked_02</v>
          </cell>
          <cell r="B356" t="str">
            <v>LP_ReflectOnAttacked</v>
          </cell>
          <cell r="C356" t="str">
            <v/>
          </cell>
          <cell r="D356">
            <v>2</v>
          </cell>
          <cell r="E356" t="str">
            <v>ReflectDamage</v>
          </cell>
          <cell r="H356" t="str">
            <v/>
          </cell>
          <cell r="I356">
            <v>-1</v>
          </cell>
          <cell r="J356">
            <v>2.2014964610717898</v>
          </cell>
          <cell r="O356" t="str">
            <v/>
          </cell>
          <cell r="S356" t="str">
            <v/>
          </cell>
        </row>
        <row r="357">
          <cell r="A357" t="str">
            <v>LP_ReflectOnAttacked_03</v>
          </cell>
          <cell r="B357" t="str">
            <v>LP_ReflectOnAttacked</v>
          </cell>
          <cell r="C357" t="str">
            <v/>
          </cell>
          <cell r="D357">
            <v>3</v>
          </cell>
          <cell r="E357" t="str">
            <v>ReflectDamage</v>
          </cell>
          <cell r="H357" t="str">
            <v/>
          </cell>
          <cell r="I357">
            <v>-1</v>
          </cell>
          <cell r="J357">
            <v>3.8477338195077495</v>
          </cell>
          <cell r="O357" t="str">
            <v/>
          </cell>
          <cell r="S357" t="str">
            <v/>
          </cell>
        </row>
        <row r="358">
          <cell r="A358" t="str">
            <v>LP_ReflectOnAttacked_04</v>
          </cell>
          <cell r="B358" t="str">
            <v>LP_ReflectOnAttacked</v>
          </cell>
          <cell r="C358" t="str">
            <v/>
          </cell>
          <cell r="D358">
            <v>4</v>
          </cell>
          <cell r="E358" t="str">
            <v>ReflectDamage</v>
          </cell>
          <cell r="H358" t="str">
            <v/>
          </cell>
          <cell r="I358">
            <v>-1</v>
          </cell>
          <cell r="J358">
            <v>5.9275139063862792</v>
          </cell>
          <cell r="O358" t="str">
            <v/>
          </cell>
          <cell r="S358" t="str">
            <v/>
          </cell>
        </row>
        <row r="359">
          <cell r="A359" t="str">
            <v>LP_ReflectOnAttacked_05</v>
          </cell>
          <cell r="B359" t="str">
            <v>LP_ReflectOnAttacked</v>
          </cell>
          <cell r="C359" t="str">
            <v/>
          </cell>
          <cell r="D359">
            <v>5</v>
          </cell>
          <cell r="E359" t="str">
            <v>ReflectDamage</v>
          </cell>
          <cell r="H359" t="str">
            <v/>
          </cell>
          <cell r="I359">
            <v>-1</v>
          </cell>
          <cell r="J359">
            <v>8.5104402985074614</v>
          </cell>
          <cell r="O359" t="str">
            <v/>
          </cell>
          <cell r="S359" t="str">
            <v/>
          </cell>
        </row>
        <row r="360">
          <cell r="A360" t="str">
            <v>LP_ReflectOnAttackedBetter_01</v>
          </cell>
          <cell r="B360" t="str">
            <v>LP_ReflectOnAttackedBetter</v>
          </cell>
          <cell r="C360" t="str">
            <v/>
          </cell>
          <cell r="D360">
            <v>1</v>
          </cell>
          <cell r="E360" t="str">
            <v>ReflectDamage</v>
          </cell>
          <cell r="H360" t="str">
            <v/>
          </cell>
          <cell r="I360">
            <v>-1</v>
          </cell>
          <cell r="J360">
            <v>1.6960408163265315</v>
          </cell>
          <cell r="O360" t="str">
            <v/>
          </cell>
          <cell r="S360" t="str">
            <v/>
          </cell>
        </row>
        <row r="361">
          <cell r="A361" t="str">
            <v>LP_ReflectOnAttackedBetter_02</v>
          </cell>
          <cell r="B361" t="str">
            <v>LP_ReflectOnAttackedBetter</v>
          </cell>
          <cell r="C361" t="str">
            <v/>
          </cell>
          <cell r="D361">
            <v>2</v>
          </cell>
          <cell r="E361" t="str">
            <v>ReflectDamage</v>
          </cell>
          <cell r="H361" t="str">
            <v/>
          </cell>
          <cell r="I361">
            <v>-1</v>
          </cell>
          <cell r="J361">
            <v>4.5603870967741944</v>
          </cell>
          <cell r="O361" t="str">
            <v/>
          </cell>
          <cell r="S361" t="str">
            <v/>
          </cell>
        </row>
        <row r="362">
          <cell r="A362" t="str">
            <v>LP_ReflectOnAttackedBetter_03</v>
          </cell>
          <cell r="B362" t="str">
            <v>LP_ReflectOnAttackedBetter</v>
          </cell>
          <cell r="C362" t="str">
            <v/>
          </cell>
          <cell r="D362">
            <v>3</v>
          </cell>
          <cell r="E362" t="str">
            <v>ReflectDamage</v>
          </cell>
          <cell r="H362" t="str">
            <v/>
          </cell>
          <cell r="I362">
            <v>-1</v>
          </cell>
          <cell r="J362">
            <v>8.9988443328550947</v>
          </cell>
          <cell r="O362" t="str">
            <v/>
          </cell>
          <cell r="S362" t="str">
            <v/>
          </cell>
        </row>
        <row r="363">
          <cell r="A363" t="str">
            <v>LP_AtkUpOnLowerHp_01</v>
          </cell>
          <cell r="B363" t="str">
            <v>LP_AtkUpOnLowerHp</v>
          </cell>
          <cell r="C363" t="str">
            <v/>
          </cell>
          <cell r="D363">
            <v>1</v>
          </cell>
          <cell r="E363" t="str">
            <v>AddAttackByHp</v>
          </cell>
          <cell r="H363" t="str">
            <v/>
          </cell>
          <cell r="I363">
            <v>-1</v>
          </cell>
          <cell r="J363">
            <v>0.35</v>
          </cell>
          <cell r="O363" t="str">
            <v/>
          </cell>
          <cell r="S363" t="str">
            <v/>
          </cell>
        </row>
        <row r="364">
          <cell r="A364" t="str">
            <v>LP_AtkUpOnLowerHp_02</v>
          </cell>
          <cell r="B364" t="str">
            <v>LP_AtkUpOnLowerHp</v>
          </cell>
          <cell r="C364" t="str">
            <v/>
          </cell>
          <cell r="D364">
            <v>2</v>
          </cell>
          <cell r="E364" t="str">
            <v>AddAttackByHp</v>
          </cell>
          <cell r="H364" t="str">
            <v/>
          </cell>
          <cell r="I364">
            <v>-1</v>
          </cell>
          <cell r="J364">
            <v>0.73499999999999999</v>
          </cell>
          <cell r="O364" t="str">
            <v/>
          </cell>
          <cell r="S364" t="str">
            <v/>
          </cell>
        </row>
        <row r="365">
          <cell r="A365" t="str">
            <v>LP_AtkUpOnLowerHp_03</v>
          </cell>
          <cell r="B365" t="str">
            <v>LP_AtkUpOnLowerHp</v>
          </cell>
          <cell r="C365" t="str">
            <v/>
          </cell>
          <cell r="D365">
            <v>3</v>
          </cell>
          <cell r="E365" t="str">
            <v>AddAttackByHp</v>
          </cell>
          <cell r="H365" t="str">
            <v/>
          </cell>
          <cell r="I365">
            <v>-1</v>
          </cell>
          <cell r="J365">
            <v>1.1549999999999998</v>
          </cell>
          <cell r="O365" t="str">
            <v/>
          </cell>
          <cell r="S365" t="str">
            <v/>
          </cell>
        </row>
        <row r="366">
          <cell r="A366" t="str">
            <v>LP_AtkUpOnLowerHp_04</v>
          </cell>
          <cell r="B366" t="str">
            <v>LP_AtkUpOnLowerHp</v>
          </cell>
          <cell r="C366" t="str">
            <v/>
          </cell>
          <cell r="D366">
            <v>4</v>
          </cell>
          <cell r="E366" t="str">
            <v>AddAttackByHp</v>
          </cell>
          <cell r="H366" t="str">
            <v/>
          </cell>
          <cell r="I366">
            <v>-1</v>
          </cell>
          <cell r="J366">
            <v>1.6099999999999999</v>
          </cell>
          <cell r="O366" t="str">
            <v/>
          </cell>
          <cell r="S366" t="str">
            <v/>
          </cell>
        </row>
        <row r="367">
          <cell r="A367" t="str">
            <v>LP_AtkUpOnLowerHp_05</v>
          </cell>
          <cell r="B367" t="str">
            <v>LP_AtkUpOnLowerHp</v>
          </cell>
          <cell r="C367" t="str">
            <v/>
          </cell>
          <cell r="D367">
            <v>5</v>
          </cell>
          <cell r="E367" t="str">
            <v>AddAttackByHp</v>
          </cell>
          <cell r="H367" t="str">
            <v/>
          </cell>
          <cell r="I367">
            <v>-1</v>
          </cell>
          <cell r="J367">
            <v>2.1</v>
          </cell>
          <cell r="O367" t="str">
            <v/>
          </cell>
          <cell r="S367" t="str">
            <v/>
          </cell>
        </row>
        <row r="368">
          <cell r="A368" t="str">
            <v>LP_AtkUpOnLowerHp_06</v>
          </cell>
          <cell r="B368" t="str">
            <v>LP_AtkUpOnLowerHp</v>
          </cell>
          <cell r="C368" t="str">
            <v/>
          </cell>
          <cell r="D368">
            <v>6</v>
          </cell>
          <cell r="E368" t="str">
            <v>AddAttackByHp</v>
          </cell>
          <cell r="H368" t="str">
            <v/>
          </cell>
          <cell r="I368">
            <v>-1</v>
          </cell>
          <cell r="J368">
            <v>2.625</v>
          </cell>
          <cell r="O368" t="str">
            <v/>
          </cell>
          <cell r="S368" t="str">
            <v/>
          </cell>
        </row>
        <row r="369">
          <cell r="A369" t="str">
            <v>LP_AtkUpOnLowerHp_07</v>
          </cell>
          <cell r="B369" t="str">
            <v>LP_AtkUpOnLowerHp</v>
          </cell>
          <cell r="C369" t="str">
            <v/>
          </cell>
          <cell r="D369">
            <v>7</v>
          </cell>
          <cell r="E369" t="str">
            <v>AddAttackByHp</v>
          </cell>
          <cell r="H369" t="str">
            <v/>
          </cell>
          <cell r="I369">
            <v>-1</v>
          </cell>
          <cell r="J369">
            <v>3.1850000000000005</v>
          </cell>
          <cell r="O369" t="str">
            <v/>
          </cell>
          <cell r="S369" t="str">
            <v/>
          </cell>
        </row>
        <row r="370">
          <cell r="A370" t="str">
            <v>LP_AtkUpOnLowerHp_08</v>
          </cell>
          <cell r="B370" t="str">
            <v>LP_AtkUpOnLowerHp</v>
          </cell>
          <cell r="C370" t="str">
            <v/>
          </cell>
          <cell r="D370">
            <v>8</v>
          </cell>
          <cell r="E370" t="str">
            <v>AddAttackByHp</v>
          </cell>
          <cell r="H370" t="str">
            <v/>
          </cell>
          <cell r="I370">
            <v>-1</v>
          </cell>
          <cell r="J370">
            <v>3.7800000000000007</v>
          </cell>
          <cell r="O370" t="str">
            <v/>
          </cell>
          <cell r="S370" t="str">
            <v/>
          </cell>
        </row>
        <row r="371">
          <cell r="A371" t="str">
            <v>LP_AtkUpOnLowerHp_09</v>
          </cell>
          <cell r="B371" t="str">
            <v>LP_AtkUpOnLowerHp</v>
          </cell>
          <cell r="C371" t="str">
            <v/>
          </cell>
          <cell r="D371">
            <v>9</v>
          </cell>
          <cell r="E371" t="str">
            <v>AddAttackByHp</v>
          </cell>
          <cell r="H371" t="str">
            <v/>
          </cell>
          <cell r="I371">
            <v>-1</v>
          </cell>
          <cell r="J371">
            <v>4.41</v>
          </cell>
          <cell r="O371" t="str">
            <v/>
          </cell>
          <cell r="S371" t="str">
            <v/>
          </cell>
        </row>
        <row r="372">
          <cell r="A372" t="str">
            <v>LP_AtkUpOnLowerHpBetter_01</v>
          </cell>
          <cell r="B372" t="str">
            <v>LP_AtkUpOnLowerHpBetter</v>
          </cell>
          <cell r="C372" t="str">
            <v/>
          </cell>
          <cell r="D372">
            <v>1</v>
          </cell>
          <cell r="E372" t="str">
            <v>AddAttackByHp</v>
          </cell>
          <cell r="H372" t="str">
            <v/>
          </cell>
          <cell r="I372">
            <v>-1</v>
          </cell>
          <cell r="J372">
            <v>0.58333333333333337</v>
          </cell>
          <cell r="O372" t="str">
            <v/>
          </cell>
          <cell r="S372" t="str">
            <v/>
          </cell>
        </row>
        <row r="373">
          <cell r="A373" t="str">
            <v>LP_AtkUpOnLowerHpBetter_02</v>
          </cell>
          <cell r="B373" t="str">
            <v>LP_AtkUpOnLowerHpBetter</v>
          </cell>
          <cell r="C373" t="str">
            <v/>
          </cell>
          <cell r="D373">
            <v>2</v>
          </cell>
          <cell r="E373" t="str">
            <v>AddAttackByHp</v>
          </cell>
          <cell r="H373" t="str">
            <v/>
          </cell>
          <cell r="I373">
            <v>-1</v>
          </cell>
          <cell r="J373">
            <v>1.2250000000000001</v>
          </cell>
          <cell r="O373" t="str">
            <v/>
          </cell>
          <cell r="S373" t="str">
            <v/>
          </cell>
        </row>
        <row r="374">
          <cell r="A374" t="str">
            <v>LP_AtkUpOnLowerHpBetter_03</v>
          </cell>
          <cell r="B374" t="str">
            <v>LP_AtkUpOnLowerHpBetter</v>
          </cell>
          <cell r="C374" t="str">
            <v/>
          </cell>
          <cell r="D374">
            <v>3</v>
          </cell>
          <cell r="E374" t="str">
            <v>AddAttackByHp</v>
          </cell>
          <cell r="H374" t="str">
            <v/>
          </cell>
          <cell r="I374">
            <v>-1</v>
          </cell>
          <cell r="J374">
            <v>1.9250000000000003</v>
          </cell>
          <cell r="O374" t="str">
            <v/>
          </cell>
          <cell r="S374" t="str">
            <v/>
          </cell>
        </row>
        <row r="375">
          <cell r="A375" t="str">
            <v>LP_AtkUpOnLowerHpBetter_04</v>
          </cell>
          <cell r="B375" t="str">
            <v>LP_AtkUpOnLowerHpBetter</v>
          </cell>
          <cell r="C375" t="str">
            <v/>
          </cell>
          <cell r="D375">
            <v>4</v>
          </cell>
          <cell r="E375" t="str">
            <v>AddAttackByHp</v>
          </cell>
          <cell r="H375" t="str">
            <v/>
          </cell>
          <cell r="I375">
            <v>-1</v>
          </cell>
          <cell r="J375">
            <v>2.6833333333333331</v>
          </cell>
          <cell r="O375" t="str">
            <v/>
          </cell>
          <cell r="S375" t="str">
            <v/>
          </cell>
        </row>
        <row r="376">
          <cell r="A376" t="str">
            <v>LP_AtkUpOnLowerHpBetter_05</v>
          </cell>
          <cell r="B376" t="str">
            <v>LP_AtkUpOnLowerHpBetter</v>
          </cell>
          <cell r="C376" t="str">
            <v/>
          </cell>
          <cell r="D376">
            <v>5</v>
          </cell>
          <cell r="E376" t="str">
            <v>AddAttackByHp</v>
          </cell>
          <cell r="H376" t="str">
            <v/>
          </cell>
          <cell r="I376">
            <v>-1</v>
          </cell>
          <cell r="J376">
            <v>3.5000000000000004</v>
          </cell>
          <cell r="O376" t="str">
            <v/>
          </cell>
          <cell r="S376" t="str">
            <v/>
          </cell>
        </row>
        <row r="377">
          <cell r="A377" t="str">
            <v>LP_CritDmgUpOnLowerHp_01</v>
          </cell>
          <cell r="B377" t="str">
            <v>LP_CritDmgUpOnLowerHp</v>
          </cell>
          <cell r="C377" t="str">
            <v/>
          </cell>
          <cell r="D377">
            <v>1</v>
          </cell>
          <cell r="E377" t="str">
            <v>AddCriticalDamageByTargetHp</v>
          </cell>
          <cell r="H377" t="str">
            <v/>
          </cell>
          <cell r="I377">
            <v>-1</v>
          </cell>
          <cell r="J377">
            <v>0.5</v>
          </cell>
          <cell r="O377" t="str">
            <v/>
          </cell>
          <cell r="S377" t="str">
            <v/>
          </cell>
        </row>
        <row r="378">
          <cell r="A378" t="str">
            <v>LP_CritDmgUpOnLowerHp_02</v>
          </cell>
          <cell r="B378" t="str">
            <v>LP_CritDmgUpOnLowerHp</v>
          </cell>
          <cell r="C378" t="str">
            <v/>
          </cell>
          <cell r="D378">
            <v>2</v>
          </cell>
          <cell r="E378" t="str">
            <v>AddCriticalDamageByTargetHp</v>
          </cell>
          <cell r="H378" t="str">
            <v/>
          </cell>
          <cell r="I378">
            <v>-1</v>
          </cell>
          <cell r="J378">
            <v>1.05</v>
          </cell>
          <cell r="O378" t="str">
            <v/>
          </cell>
          <cell r="S378" t="str">
            <v/>
          </cell>
        </row>
        <row r="379">
          <cell r="A379" t="str">
            <v>LP_CritDmgUpOnLowerHp_03</v>
          </cell>
          <cell r="B379" t="str">
            <v>LP_CritDmgUpOnLowerHp</v>
          </cell>
          <cell r="C379" t="str">
            <v/>
          </cell>
          <cell r="D379">
            <v>3</v>
          </cell>
          <cell r="E379" t="str">
            <v>AddCriticalDamageByTargetHp</v>
          </cell>
          <cell r="H379" t="str">
            <v/>
          </cell>
          <cell r="I379">
            <v>-1</v>
          </cell>
          <cell r="J379">
            <v>1.6500000000000001</v>
          </cell>
          <cell r="O379" t="str">
            <v/>
          </cell>
          <cell r="S379" t="str">
            <v/>
          </cell>
        </row>
        <row r="380">
          <cell r="A380" t="str">
            <v>LP_CritDmgUpOnLowerHp_04</v>
          </cell>
          <cell r="B380" t="str">
            <v>LP_CritDmgUpOnLowerHp</v>
          </cell>
          <cell r="C380" t="str">
            <v/>
          </cell>
          <cell r="D380">
            <v>4</v>
          </cell>
          <cell r="E380" t="str">
            <v>AddCriticalDamageByTargetHp</v>
          </cell>
          <cell r="H380" t="str">
            <v/>
          </cell>
          <cell r="I380">
            <v>-1</v>
          </cell>
          <cell r="J380">
            <v>2.2999999999999998</v>
          </cell>
          <cell r="O380" t="str">
            <v/>
          </cell>
          <cell r="S380" t="str">
            <v/>
          </cell>
        </row>
        <row r="381">
          <cell r="A381" t="str">
            <v>LP_CritDmgUpOnLowerHp_05</v>
          </cell>
          <cell r="B381" t="str">
            <v>LP_CritDmgUpOnLowerHp</v>
          </cell>
          <cell r="C381" t="str">
            <v/>
          </cell>
          <cell r="D381">
            <v>5</v>
          </cell>
          <cell r="E381" t="str">
            <v>AddCriticalDamageByTargetHp</v>
          </cell>
          <cell r="H381" t="str">
            <v/>
          </cell>
          <cell r="I381">
            <v>-1</v>
          </cell>
          <cell r="J381">
            <v>3</v>
          </cell>
          <cell r="O381" t="str">
            <v/>
          </cell>
          <cell r="S381" t="str">
            <v/>
          </cell>
        </row>
        <row r="382">
          <cell r="A382" t="str">
            <v>LP_CritDmgUpOnLowerHpBetter_01</v>
          </cell>
          <cell r="B382" t="str">
            <v>LP_CritDmgUpOnLowerHpBetter</v>
          </cell>
          <cell r="C382" t="str">
            <v/>
          </cell>
          <cell r="D382">
            <v>1</v>
          </cell>
          <cell r="E382" t="str">
            <v>AddCriticalDamageByTargetHp</v>
          </cell>
          <cell r="H382" t="str">
            <v/>
          </cell>
          <cell r="I382">
            <v>-1</v>
          </cell>
          <cell r="J382">
            <v>1</v>
          </cell>
          <cell r="O382" t="str">
            <v/>
          </cell>
          <cell r="S382" t="str">
            <v/>
          </cell>
        </row>
        <row r="383">
          <cell r="A383" t="str">
            <v>LP_CritDmgUpOnLowerHpBetter_02</v>
          </cell>
          <cell r="B383" t="str">
            <v>LP_CritDmgUpOnLowerHpBetter</v>
          </cell>
          <cell r="C383" t="str">
            <v/>
          </cell>
          <cell r="D383">
            <v>2</v>
          </cell>
          <cell r="E383" t="str">
            <v>AddCriticalDamageByTargetHp</v>
          </cell>
          <cell r="H383" t="str">
            <v/>
          </cell>
          <cell r="I383">
            <v>-1</v>
          </cell>
          <cell r="J383">
            <v>2.1</v>
          </cell>
          <cell r="O383" t="str">
            <v/>
          </cell>
          <cell r="S383" t="str">
            <v/>
          </cell>
        </row>
        <row r="384">
          <cell r="A384" t="str">
            <v>LP_CritDmgUpOnLowerHpBetter_03</v>
          </cell>
          <cell r="B384" t="str">
            <v>LP_CritDmgUpOnLowerHpBetter</v>
          </cell>
          <cell r="C384" t="str">
            <v/>
          </cell>
          <cell r="D384">
            <v>3</v>
          </cell>
          <cell r="E384" t="str">
            <v>AddCriticalDamageByTargetHp</v>
          </cell>
          <cell r="H384" t="str">
            <v/>
          </cell>
          <cell r="I384">
            <v>-1</v>
          </cell>
          <cell r="J384">
            <v>3.3</v>
          </cell>
          <cell r="O384" t="str">
            <v/>
          </cell>
          <cell r="S384" t="str">
            <v/>
          </cell>
        </row>
        <row r="385">
          <cell r="A385" t="str">
            <v>LP_InstantKill_01</v>
          </cell>
          <cell r="B385" t="str">
            <v>LP_InstantKill</v>
          </cell>
          <cell r="C385" t="str">
            <v/>
          </cell>
          <cell r="D385">
            <v>1</v>
          </cell>
          <cell r="E385" t="str">
            <v>InstantDeath</v>
          </cell>
          <cell r="H385" t="str">
            <v/>
          </cell>
          <cell r="I385">
            <v>-1</v>
          </cell>
          <cell r="J385">
            <v>0.06</v>
          </cell>
          <cell r="O385" t="str">
            <v/>
          </cell>
          <cell r="S385" t="str">
            <v/>
          </cell>
        </row>
        <row r="386">
          <cell r="A386" t="str">
            <v>LP_InstantKill_02</v>
          </cell>
          <cell r="B386" t="str">
            <v>LP_InstantKill</v>
          </cell>
          <cell r="C386" t="str">
            <v/>
          </cell>
          <cell r="D386">
            <v>2</v>
          </cell>
          <cell r="E386" t="str">
            <v>InstantDeath</v>
          </cell>
          <cell r="H386" t="str">
            <v/>
          </cell>
          <cell r="I386">
            <v>-1</v>
          </cell>
          <cell r="J386">
            <v>0.126</v>
          </cell>
          <cell r="O386" t="str">
            <v/>
          </cell>
          <cell r="S386" t="str">
            <v/>
          </cell>
        </row>
        <row r="387">
          <cell r="A387" t="str">
            <v>LP_InstantKill_03</v>
          </cell>
          <cell r="B387" t="str">
            <v>LP_InstantKill</v>
          </cell>
          <cell r="C387" t="str">
            <v/>
          </cell>
          <cell r="D387">
            <v>3</v>
          </cell>
          <cell r="E387" t="str">
            <v>InstantDeath</v>
          </cell>
          <cell r="H387" t="str">
            <v/>
          </cell>
          <cell r="I387">
            <v>-1</v>
          </cell>
          <cell r="J387">
            <v>0.19800000000000004</v>
          </cell>
          <cell r="O387" t="str">
            <v/>
          </cell>
          <cell r="S387" t="str">
            <v/>
          </cell>
        </row>
        <row r="388">
          <cell r="A388" t="str">
            <v>LP_InstantKill_04</v>
          </cell>
          <cell r="B388" t="str">
            <v>LP_InstantKill</v>
          </cell>
          <cell r="C388" t="str">
            <v/>
          </cell>
          <cell r="D388">
            <v>4</v>
          </cell>
          <cell r="E388" t="str">
            <v>InstantDeath</v>
          </cell>
          <cell r="H388" t="str">
            <v/>
          </cell>
          <cell r="I388">
            <v>-1</v>
          </cell>
          <cell r="J388">
            <v>0.27599999999999997</v>
          </cell>
          <cell r="O388" t="str">
            <v/>
          </cell>
          <cell r="S388" t="str">
            <v/>
          </cell>
        </row>
        <row r="389">
          <cell r="A389" t="str">
            <v>LP_InstantKill_05</v>
          </cell>
          <cell r="B389" t="str">
            <v>LP_InstantKill</v>
          </cell>
          <cell r="C389" t="str">
            <v/>
          </cell>
          <cell r="D389">
            <v>5</v>
          </cell>
          <cell r="E389" t="str">
            <v>InstantDeath</v>
          </cell>
          <cell r="H389" t="str">
            <v/>
          </cell>
          <cell r="I389">
            <v>-1</v>
          </cell>
          <cell r="J389">
            <v>0.36</v>
          </cell>
          <cell r="O389" t="str">
            <v/>
          </cell>
          <cell r="S389" t="str">
            <v/>
          </cell>
        </row>
        <row r="390">
          <cell r="A390" t="str">
            <v>LP_InstantKill_06</v>
          </cell>
          <cell r="B390" t="str">
            <v>LP_InstantKill</v>
          </cell>
          <cell r="C390" t="str">
            <v/>
          </cell>
          <cell r="D390">
            <v>6</v>
          </cell>
          <cell r="E390" t="str">
            <v>InstantDeath</v>
          </cell>
          <cell r="H390" t="str">
            <v/>
          </cell>
          <cell r="I390">
            <v>-1</v>
          </cell>
          <cell r="J390">
            <v>0.45</v>
          </cell>
          <cell r="O390" t="str">
            <v/>
          </cell>
          <cell r="S390" t="str">
            <v/>
          </cell>
        </row>
        <row r="391">
          <cell r="A391" t="str">
            <v>LP_InstantKill_07</v>
          </cell>
          <cell r="B391" t="str">
            <v>LP_InstantKill</v>
          </cell>
          <cell r="C391" t="str">
            <v/>
          </cell>
          <cell r="D391">
            <v>7</v>
          </cell>
          <cell r="E391" t="str">
            <v>InstantDeath</v>
          </cell>
          <cell r="H391" t="str">
            <v/>
          </cell>
          <cell r="I391">
            <v>-1</v>
          </cell>
          <cell r="J391">
            <v>0.54600000000000015</v>
          </cell>
          <cell r="O391" t="str">
            <v/>
          </cell>
          <cell r="S391" t="str">
            <v/>
          </cell>
        </row>
        <row r="392">
          <cell r="A392" t="str">
            <v>LP_InstantKill_08</v>
          </cell>
          <cell r="B392" t="str">
            <v>LP_InstantKill</v>
          </cell>
          <cell r="C392" t="str">
            <v/>
          </cell>
          <cell r="D392">
            <v>8</v>
          </cell>
          <cell r="E392" t="str">
            <v>InstantDeath</v>
          </cell>
          <cell r="H392" t="str">
            <v/>
          </cell>
          <cell r="I392">
            <v>-1</v>
          </cell>
          <cell r="J392">
            <v>0.64800000000000013</v>
          </cell>
          <cell r="O392" t="str">
            <v/>
          </cell>
          <cell r="S392" t="str">
            <v/>
          </cell>
        </row>
        <row r="393">
          <cell r="A393" t="str">
            <v>LP_InstantKill_09</v>
          </cell>
          <cell r="B393" t="str">
            <v>LP_InstantKill</v>
          </cell>
          <cell r="C393" t="str">
            <v/>
          </cell>
          <cell r="D393">
            <v>9</v>
          </cell>
          <cell r="E393" t="str">
            <v>InstantDeath</v>
          </cell>
          <cell r="H393" t="str">
            <v/>
          </cell>
          <cell r="I393">
            <v>-1</v>
          </cell>
          <cell r="J393">
            <v>0.75600000000000001</v>
          </cell>
          <cell r="O393" t="str">
            <v/>
          </cell>
          <cell r="S393" t="str">
            <v/>
          </cell>
        </row>
        <row r="394">
          <cell r="A394" t="str">
            <v>LP_InstantKillBetter_01</v>
          </cell>
          <cell r="B394" t="str">
            <v>LP_InstantKillBetter</v>
          </cell>
          <cell r="C394" t="str">
            <v/>
          </cell>
          <cell r="D394">
            <v>1</v>
          </cell>
          <cell r="E394" t="str">
            <v>InstantDeath</v>
          </cell>
          <cell r="H394" t="str">
            <v/>
          </cell>
          <cell r="I394">
            <v>-1</v>
          </cell>
          <cell r="J394">
            <v>0.12</v>
          </cell>
          <cell r="O394" t="str">
            <v/>
          </cell>
          <cell r="S394" t="str">
            <v/>
          </cell>
        </row>
        <row r="395">
          <cell r="A395" t="str">
            <v>LP_InstantKillBetter_02</v>
          </cell>
          <cell r="B395" t="str">
            <v>LP_InstantKillBetter</v>
          </cell>
          <cell r="C395" t="str">
            <v/>
          </cell>
          <cell r="D395">
            <v>2</v>
          </cell>
          <cell r="E395" t="str">
            <v>InstantDeath</v>
          </cell>
          <cell r="H395" t="str">
            <v/>
          </cell>
          <cell r="I395">
            <v>-1</v>
          </cell>
          <cell r="J395">
            <v>0.252</v>
          </cell>
          <cell r="O395" t="str">
            <v/>
          </cell>
          <cell r="S395" t="str">
            <v/>
          </cell>
        </row>
        <row r="396">
          <cell r="A396" t="str">
            <v>LP_InstantKillBetter_03</v>
          </cell>
          <cell r="B396" t="str">
            <v>LP_InstantKillBetter</v>
          </cell>
          <cell r="C396" t="str">
            <v/>
          </cell>
          <cell r="D396">
            <v>3</v>
          </cell>
          <cell r="E396" t="str">
            <v>InstantDeath</v>
          </cell>
          <cell r="H396" t="str">
            <v/>
          </cell>
          <cell r="I396">
            <v>-1</v>
          </cell>
          <cell r="J396">
            <v>0.39600000000000002</v>
          </cell>
          <cell r="O396" t="str">
            <v/>
          </cell>
          <cell r="S396" t="str">
            <v/>
          </cell>
        </row>
        <row r="397">
          <cell r="A397" t="str">
            <v>LP_InstantKillBetter_04</v>
          </cell>
          <cell r="B397" t="str">
            <v>LP_InstantKillBetter</v>
          </cell>
          <cell r="C397" t="str">
            <v/>
          </cell>
          <cell r="D397">
            <v>4</v>
          </cell>
          <cell r="E397" t="str">
            <v>InstantDeath</v>
          </cell>
          <cell r="H397" t="str">
            <v/>
          </cell>
          <cell r="I397">
            <v>-1</v>
          </cell>
          <cell r="J397">
            <v>0.55199999999999994</v>
          </cell>
          <cell r="O397" t="str">
            <v/>
          </cell>
          <cell r="S397" t="str">
            <v/>
          </cell>
        </row>
        <row r="398">
          <cell r="A398" t="str">
            <v>LP_InstantKillBetter_05</v>
          </cell>
          <cell r="B398" t="str">
            <v>LP_InstantKillBetter</v>
          </cell>
          <cell r="C398" t="str">
            <v/>
          </cell>
          <cell r="D398">
            <v>5</v>
          </cell>
          <cell r="E398" t="str">
            <v>InstantDeath</v>
          </cell>
          <cell r="H398" t="str">
            <v/>
          </cell>
          <cell r="I398">
            <v>-1</v>
          </cell>
          <cell r="J398">
            <v>0.72</v>
          </cell>
          <cell r="O398" t="str">
            <v/>
          </cell>
          <cell r="S398" t="str">
            <v/>
          </cell>
        </row>
        <row r="399">
          <cell r="A399" t="str">
            <v>LP_ImmortalWill_01</v>
          </cell>
          <cell r="B399" t="str">
            <v>LP_ImmortalWill</v>
          </cell>
          <cell r="C399" t="str">
            <v/>
          </cell>
          <cell r="D399">
            <v>1</v>
          </cell>
          <cell r="E399" t="str">
            <v>ImmortalWill</v>
          </cell>
          <cell r="H399" t="str">
            <v/>
          </cell>
          <cell r="I399">
            <v>-1</v>
          </cell>
          <cell r="J399">
            <v>0.15</v>
          </cell>
          <cell r="O399" t="str">
            <v/>
          </cell>
          <cell r="S399" t="str">
            <v/>
          </cell>
        </row>
        <row r="400">
          <cell r="A400" t="str">
            <v>LP_ImmortalWill_02</v>
          </cell>
          <cell r="B400" t="str">
            <v>LP_ImmortalWill</v>
          </cell>
          <cell r="C400" t="str">
            <v/>
          </cell>
          <cell r="D400">
            <v>2</v>
          </cell>
          <cell r="E400" t="str">
            <v>ImmortalWill</v>
          </cell>
          <cell r="H400" t="str">
            <v/>
          </cell>
          <cell r="I400">
            <v>-1</v>
          </cell>
          <cell r="J400">
            <v>0.315</v>
          </cell>
          <cell r="O400" t="str">
            <v/>
          </cell>
          <cell r="S400" t="str">
            <v/>
          </cell>
        </row>
        <row r="401">
          <cell r="A401" t="str">
            <v>LP_ImmortalWill_03</v>
          </cell>
          <cell r="B401" t="str">
            <v>LP_ImmortalWill</v>
          </cell>
          <cell r="C401" t="str">
            <v/>
          </cell>
          <cell r="D401">
            <v>3</v>
          </cell>
          <cell r="E401" t="str">
            <v>ImmortalWill</v>
          </cell>
          <cell r="H401" t="str">
            <v/>
          </cell>
          <cell r="I401">
            <v>-1</v>
          </cell>
          <cell r="J401">
            <v>0.49500000000000005</v>
          </cell>
          <cell r="O401" t="str">
            <v/>
          </cell>
          <cell r="S401" t="str">
            <v/>
          </cell>
        </row>
        <row r="402">
          <cell r="A402" t="str">
            <v>LP_ImmortalWill_04</v>
          </cell>
          <cell r="B402" t="str">
            <v>LP_ImmortalWill</v>
          </cell>
          <cell r="C402" t="str">
            <v/>
          </cell>
          <cell r="D402">
            <v>4</v>
          </cell>
          <cell r="E402" t="str">
            <v>ImmortalWill</v>
          </cell>
          <cell r="H402" t="str">
            <v/>
          </cell>
          <cell r="I402">
            <v>-1</v>
          </cell>
          <cell r="J402">
            <v>0.69</v>
          </cell>
          <cell r="O402" t="str">
            <v/>
          </cell>
          <cell r="S402" t="str">
            <v/>
          </cell>
        </row>
        <row r="403">
          <cell r="A403" t="str">
            <v>LP_ImmortalWill_05</v>
          </cell>
          <cell r="B403" t="str">
            <v>LP_ImmortalWill</v>
          </cell>
          <cell r="C403" t="str">
            <v/>
          </cell>
          <cell r="D403">
            <v>5</v>
          </cell>
          <cell r="E403" t="str">
            <v>ImmortalWill</v>
          </cell>
          <cell r="H403" t="str">
            <v/>
          </cell>
          <cell r="I403">
            <v>-1</v>
          </cell>
          <cell r="J403">
            <v>0.89999999999999991</v>
          </cell>
          <cell r="O403" t="str">
            <v/>
          </cell>
          <cell r="S403" t="str">
            <v/>
          </cell>
        </row>
        <row r="404">
          <cell r="A404" t="str">
            <v>LP_ImmortalWill_06</v>
          </cell>
          <cell r="B404" t="str">
            <v>LP_ImmortalWill</v>
          </cell>
          <cell r="C404" t="str">
            <v/>
          </cell>
          <cell r="D404">
            <v>6</v>
          </cell>
          <cell r="E404" t="str">
            <v>ImmortalWill</v>
          </cell>
          <cell r="H404" t="str">
            <v/>
          </cell>
          <cell r="I404">
            <v>-1</v>
          </cell>
          <cell r="J404">
            <v>1.125</v>
          </cell>
          <cell r="O404" t="str">
            <v/>
          </cell>
          <cell r="S404" t="str">
            <v/>
          </cell>
        </row>
        <row r="405">
          <cell r="A405" t="str">
            <v>LP_ImmortalWill_07</v>
          </cell>
          <cell r="B405" t="str">
            <v>LP_ImmortalWill</v>
          </cell>
          <cell r="C405" t="str">
            <v/>
          </cell>
          <cell r="D405">
            <v>7</v>
          </cell>
          <cell r="E405" t="str">
            <v>ImmortalWill</v>
          </cell>
          <cell r="H405" t="str">
            <v/>
          </cell>
          <cell r="I405">
            <v>-1</v>
          </cell>
          <cell r="J405">
            <v>1.3650000000000002</v>
          </cell>
          <cell r="O405" t="str">
            <v/>
          </cell>
          <cell r="S405" t="str">
            <v/>
          </cell>
        </row>
        <row r="406">
          <cell r="A406" t="str">
            <v>LP_ImmortalWill_08</v>
          </cell>
          <cell r="B406" t="str">
            <v>LP_ImmortalWill</v>
          </cell>
          <cell r="C406" t="str">
            <v/>
          </cell>
          <cell r="D406">
            <v>8</v>
          </cell>
          <cell r="E406" t="str">
            <v>ImmortalWill</v>
          </cell>
          <cell r="H406" t="str">
            <v/>
          </cell>
          <cell r="I406">
            <v>-1</v>
          </cell>
          <cell r="J406">
            <v>1.62</v>
          </cell>
          <cell r="O406" t="str">
            <v/>
          </cell>
          <cell r="S406" t="str">
            <v/>
          </cell>
        </row>
        <row r="407">
          <cell r="A407" t="str">
            <v>LP_ImmortalWill_09</v>
          </cell>
          <cell r="B407" t="str">
            <v>LP_ImmortalWill</v>
          </cell>
          <cell r="C407" t="str">
            <v/>
          </cell>
          <cell r="D407">
            <v>9</v>
          </cell>
          <cell r="E407" t="str">
            <v>ImmortalWill</v>
          </cell>
          <cell r="H407" t="str">
            <v/>
          </cell>
          <cell r="I407">
            <v>-1</v>
          </cell>
          <cell r="J407">
            <v>1.89</v>
          </cell>
          <cell r="O407" t="str">
            <v/>
          </cell>
          <cell r="S407" t="str">
            <v/>
          </cell>
        </row>
        <row r="408">
          <cell r="A408" t="str">
            <v>LP_ImmortalWillBetter_01</v>
          </cell>
          <cell r="B408" t="str">
            <v>LP_ImmortalWillBetter</v>
          </cell>
          <cell r="C408" t="str">
            <v/>
          </cell>
          <cell r="D408">
            <v>1</v>
          </cell>
          <cell r="E408" t="str">
            <v>ImmortalWill</v>
          </cell>
          <cell r="H408" t="str">
            <v/>
          </cell>
          <cell r="I408">
            <v>-1</v>
          </cell>
          <cell r="J408">
            <v>0.25</v>
          </cell>
          <cell r="O408" t="str">
            <v/>
          </cell>
          <cell r="S408" t="str">
            <v/>
          </cell>
        </row>
        <row r="409">
          <cell r="A409" t="str">
            <v>LP_ImmortalWillBetter_02</v>
          </cell>
          <cell r="B409" t="str">
            <v>LP_ImmortalWillBetter</v>
          </cell>
          <cell r="C409" t="str">
            <v/>
          </cell>
          <cell r="D409">
            <v>2</v>
          </cell>
          <cell r="E409" t="str">
            <v>ImmortalWill</v>
          </cell>
          <cell r="H409" t="str">
            <v/>
          </cell>
          <cell r="I409">
            <v>-1</v>
          </cell>
          <cell r="J409">
            <v>0.52500000000000002</v>
          </cell>
          <cell r="O409" t="str">
            <v/>
          </cell>
          <cell r="S409" t="str">
            <v/>
          </cell>
        </row>
        <row r="410">
          <cell r="A410" t="str">
            <v>LP_ImmortalWillBetter_03</v>
          </cell>
          <cell r="B410" t="str">
            <v>LP_ImmortalWillBetter</v>
          </cell>
          <cell r="C410" t="str">
            <v/>
          </cell>
          <cell r="D410">
            <v>3</v>
          </cell>
          <cell r="E410" t="str">
            <v>ImmortalWill</v>
          </cell>
          <cell r="H410" t="str">
            <v/>
          </cell>
          <cell r="I410">
            <v>-1</v>
          </cell>
          <cell r="J410">
            <v>0.82500000000000007</v>
          </cell>
          <cell r="O410" t="str">
            <v/>
          </cell>
          <cell r="S410" t="str">
            <v/>
          </cell>
        </row>
        <row r="411">
          <cell r="A411" t="str">
            <v>LP_ImmortalWillBetter_04</v>
          </cell>
          <cell r="B411" t="str">
            <v>LP_ImmortalWillBetter</v>
          </cell>
          <cell r="C411" t="str">
            <v/>
          </cell>
          <cell r="D411">
            <v>4</v>
          </cell>
          <cell r="E411" t="str">
            <v>ImmortalWill</v>
          </cell>
          <cell r="H411" t="str">
            <v/>
          </cell>
          <cell r="I411">
            <v>-1</v>
          </cell>
          <cell r="J411">
            <v>1.1499999999999999</v>
          </cell>
          <cell r="O411" t="str">
            <v/>
          </cell>
          <cell r="S411" t="str">
            <v/>
          </cell>
        </row>
        <row r="412">
          <cell r="A412" t="str">
            <v>LP_ImmortalWillBetter_05</v>
          </cell>
          <cell r="B412" t="str">
            <v>LP_ImmortalWillBetter</v>
          </cell>
          <cell r="C412" t="str">
            <v/>
          </cell>
          <cell r="D412">
            <v>5</v>
          </cell>
          <cell r="E412" t="str">
            <v>ImmortalWill</v>
          </cell>
          <cell r="H412" t="str">
            <v/>
          </cell>
          <cell r="I412">
            <v>-1</v>
          </cell>
          <cell r="J412">
            <v>1.5</v>
          </cell>
          <cell r="O412" t="str">
            <v/>
          </cell>
          <cell r="S412" t="str">
            <v/>
          </cell>
        </row>
        <row r="413">
          <cell r="A413" t="str">
            <v>LP_HealAreaOnEncounter_01</v>
          </cell>
          <cell r="B413" t="str">
            <v>LP_HealAreaOnEncounter</v>
          </cell>
          <cell r="C413" t="str">
            <v/>
          </cell>
          <cell r="D413">
            <v>1</v>
          </cell>
          <cell r="E413" t="str">
            <v>CallAffectorValue</v>
          </cell>
          <cell r="H413" t="str">
            <v/>
          </cell>
          <cell r="I413">
            <v>-1</v>
          </cell>
          <cell r="O413" t="str">
            <v/>
          </cell>
          <cell r="Q413" t="str">
            <v>OnStartStage</v>
          </cell>
          <cell r="S413">
            <v>1</v>
          </cell>
          <cell r="U413" t="str">
            <v>LP_HealAreaOnEncounter_CreateHit</v>
          </cell>
        </row>
        <row r="414">
          <cell r="A414" t="str">
            <v>LP_HealAreaOnEncounter_02</v>
          </cell>
          <cell r="B414" t="str">
            <v>LP_HealAreaOnEncounter</v>
          </cell>
          <cell r="C414" t="str">
            <v/>
          </cell>
          <cell r="D414">
            <v>2</v>
          </cell>
          <cell r="E414" t="str">
            <v>CallAffectorValue</v>
          </cell>
          <cell r="H414" t="str">
            <v/>
          </cell>
          <cell r="I414">
            <v>-1</v>
          </cell>
          <cell r="O414" t="str">
            <v/>
          </cell>
          <cell r="Q414" t="str">
            <v>OnStartStage</v>
          </cell>
          <cell r="S414">
            <v>1</v>
          </cell>
          <cell r="U414" t="str">
            <v>LP_HealAreaOnEncounter_CreateHit</v>
          </cell>
        </row>
        <row r="415">
          <cell r="A415" t="str">
            <v>LP_HealAreaOnEncounter_03</v>
          </cell>
          <cell r="B415" t="str">
            <v>LP_HealAreaOnEncounter</v>
          </cell>
          <cell r="C415" t="str">
            <v/>
          </cell>
          <cell r="D415">
            <v>3</v>
          </cell>
          <cell r="E415" t="str">
            <v>CallAffectorValue</v>
          </cell>
          <cell r="H415" t="str">
            <v/>
          </cell>
          <cell r="I415">
            <v>-1</v>
          </cell>
          <cell r="O415" t="str">
            <v/>
          </cell>
          <cell r="Q415" t="str">
            <v>OnStartStage</v>
          </cell>
          <cell r="S415">
            <v>1</v>
          </cell>
          <cell r="U415" t="str">
            <v>LP_HealAreaOnEncounter_CreateHit</v>
          </cell>
        </row>
        <row r="416">
          <cell r="A416" t="str">
            <v>LP_HealAreaOnEncounter_04</v>
          </cell>
          <cell r="B416" t="str">
            <v>LP_HealAreaOnEncounter</v>
          </cell>
          <cell r="C416" t="str">
            <v/>
          </cell>
          <cell r="D416">
            <v>4</v>
          </cell>
          <cell r="E416" t="str">
            <v>CallAffectorValue</v>
          </cell>
          <cell r="H416" t="str">
            <v/>
          </cell>
          <cell r="I416">
            <v>-1</v>
          </cell>
          <cell r="O416" t="str">
            <v/>
          </cell>
          <cell r="Q416" t="str">
            <v>OnStartStage</v>
          </cell>
          <cell r="S416">
            <v>1</v>
          </cell>
          <cell r="U416" t="str">
            <v>LP_HealAreaOnEncounter_CreateHit</v>
          </cell>
        </row>
        <row r="417">
          <cell r="A417" t="str">
            <v>LP_HealAreaOnEncounter_05</v>
          </cell>
          <cell r="B417" t="str">
            <v>LP_HealAreaOnEncounter</v>
          </cell>
          <cell r="C417" t="str">
            <v/>
          </cell>
          <cell r="D417">
            <v>5</v>
          </cell>
          <cell r="E417" t="str">
            <v>CallAffectorValue</v>
          </cell>
          <cell r="H417" t="str">
            <v/>
          </cell>
          <cell r="I417">
            <v>-1</v>
          </cell>
          <cell r="O417" t="str">
            <v/>
          </cell>
          <cell r="Q417" t="str">
            <v>OnStartStage</v>
          </cell>
          <cell r="S417">
            <v>1</v>
          </cell>
          <cell r="U417" t="str">
            <v>LP_HealAreaOnEncounter_CreateHit</v>
          </cell>
        </row>
        <row r="418">
          <cell r="A418" t="str">
            <v>LP_HealAreaOnEncounter_CreateHit_01</v>
          </cell>
          <cell r="B418" t="str">
            <v>LP_HealAreaOnEncounter_CreateHit</v>
          </cell>
          <cell r="C418" t="str">
            <v/>
          </cell>
          <cell r="D418">
            <v>1</v>
          </cell>
          <cell r="E418" t="str">
            <v>CreateHitObject</v>
          </cell>
          <cell r="H418" t="str">
            <v/>
          </cell>
          <cell r="O418" t="str">
            <v/>
          </cell>
          <cell r="S418" t="str">
            <v/>
          </cell>
          <cell r="T418" t="str">
            <v>HealAreaHitObjectInfo</v>
          </cell>
        </row>
        <row r="419">
          <cell r="A419" t="str">
            <v>LP_HealAreaOnEncounter_CreateHit_02</v>
          </cell>
          <cell r="B419" t="str">
            <v>LP_HealAreaOnEncounter_CreateHit</v>
          </cell>
          <cell r="C419" t="str">
            <v/>
          </cell>
          <cell r="D419">
            <v>2</v>
          </cell>
          <cell r="E419" t="str">
            <v>CreateHitObject</v>
          </cell>
          <cell r="H419" t="str">
            <v/>
          </cell>
          <cell r="O419" t="str">
            <v/>
          </cell>
          <cell r="S419" t="str">
            <v/>
          </cell>
          <cell r="T419" t="str">
            <v>HealAreaHitObjectInfo</v>
          </cell>
        </row>
        <row r="420">
          <cell r="A420" t="str">
            <v>LP_HealAreaOnEncounter_CreateHit_03</v>
          </cell>
          <cell r="B420" t="str">
            <v>LP_HealAreaOnEncounter_CreateHit</v>
          </cell>
          <cell r="C420" t="str">
            <v/>
          </cell>
          <cell r="D420">
            <v>3</v>
          </cell>
          <cell r="E420" t="str">
            <v>CreateHitObject</v>
          </cell>
          <cell r="H420" t="str">
            <v/>
          </cell>
          <cell r="O420" t="str">
            <v/>
          </cell>
          <cell r="S420" t="str">
            <v/>
          </cell>
          <cell r="T420" t="str">
            <v>HealAreaHitObjectInfo</v>
          </cell>
        </row>
        <row r="421">
          <cell r="A421" t="str">
            <v>LP_HealAreaOnEncounter_CreateHit_04</v>
          </cell>
          <cell r="B421" t="str">
            <v>LP_HealAreaOnEncounter_CreateHit</v>
          </cell>
          <cell r="C421" t="str">
            <v/>
          </cell>
          <cell r="D421">
            <v>4</v>
          </cell>
          <cell r="E421" t="str">
            <v>CreateHitObject</v>
          </cell>
          <cell r="H421" t="str">
            <v/>
          </cell>
          <cell r="O421" t="str">
            <v/>
          </cell>
          <cell r="S421" t="str">
            <v/>
          </cell>
          <cell r="T421" t="str">
            <v>HealAreaHitObjectInfo</v>
          </cell>
        </row>
        <row r="422">
          <cell r="A422" t="str">
            <v>LP_HealAreaOnEncounter_CreateHit_05</v>
          </cell>
          <cell r="B422" t="str">
            <v>LP_HealAreaOnEncounter_CreateHit</v>
          </cell>
          <cell r="C422" t="str">
            <v/>
          </cell>
          <cell r="D422">
            <v>5</v>
          </cell>
          <cell r="E422" t="str">
            <v>CreateHitObject</v>
          </cell>
          <cell r="H422" t="str">
            <v/>
          </cell>
          <cell r="O422" t="str">
            <v/>
          </cell>
          <cell r="S422" t="str">
            <v/>
          </cell>
          <cell r="T422" t="str">
            <v>HealAreaHitObjectInfo</v>
          </cell>
        </row>
        <row r="423">
          <cell r="A423" t="str">
            <v>LP_HealAreaOnEncounter_CH_Heal_01</v>
          </cell>
          <cell r="B423" t="str">
            <v>LP_HealAreaOnEncounter_CH_Heal</v>
          </cell>
          <cell r="C423" t="str">
            <v/>
          </cell>
          <cell r="D423">
            <v>1</v>
          </cell>
          <cell r="E423" t="str">
            <v>Heal</v>
          </cell>
          <cell r="H423" t="str">
            <v/>
          </cell>
          <cell r="K423">
            <v>1.6842105263157891E-2</v>
          </cell>
          <cell r="O423" t="str">
            <v/>
          </cell>
          <cell r="S423" t="str">
            <v/>
          </cell>
        </row>
        <row r="424">
          <cell r="A424" t="str">
            <v>LP_HealAreaOnEncounter_CH_Heal_02</v>
          </cell>
          <cell r="B424" t="str">
            <v>LP_HealAreaOnEncounter_CH_Heal</v>
          </cell>
          <cell r="C424" t="str">
            <v/>
          </cell>
          <cell r="D424">
            <v>2</v>
          </cell>
          <cell r="E424" t="str">
            <v>Heal</v>
          </cell>
          <cell r="H424" t="str">
            <v/>
          </cell>
          <cell r="K424">
            <v>2.8990509059534077E-2</v>
          </cell>
          <cell r="O424" t="str">
            <v/>
          </cell>
          <cell r="S424" t="str">
            <v/>
          </cell>
        </row>
        <row r="425">
          <cell r="A425" t="str">
            <v>LP_HealAreaOnEncounter_CH_Heal_03</v>
          </cell>
          <cell r="B425" t="str">
            <v>LP_HealAreaOnEncounter_CH_Heal</v>
          </cell>
          <cell r="C425" t="str">
            <v/>
          </cell>
          <cell r="D425">
            <v>3</v>
          </cell>
          <cell r="E425" t="str">
            <v>Heal</v>
          </cell>
          <cell r="H425" t="str">
            <v/>
          </cell>
          <cell r="K425">
            <v>3.8067772170151414E-2</v>
          </cell>
          <cell r="O425" t="str">
            <v/>
          </cell>
          <cell r="S425" t="str">
            <v/>
          </cell>
        </row>
        <row r="426">
          <cell r="A426" t="str">
            <v>LP_HealAreaOnEncounter_CH_Heal_04</v>
          </cell>
          <cell r="B426" t="str">
            <v>LP_HealAreaOnEncounter_CH_Heal</v>
          </cell>
          <cell r="C426" t="str">
            <v/>
          </cell>
          <cell r="D426">
            <v>4</v>
          </cell>
          <cell r="E426" t="str">
            <v>Heal</v>
          </cell>
          <cell r="H426" t="str">
            <v/>
          </cell>
          <cell r="K426">
            <v>4.5042839657282757E-2</v>
          </cell>
          <cell r="O426" t="str">
            <v/>
          </cell>
          <cell r="S426" t="str">
            <v/>
          </cell>
        </row>
        <row r="427">
          <cell r="A427" t="str">
            <v>LP_HealAreaOnEncounter_CH_Heal_05</v>
          </cell>
          <cell r="B427" t="str">
            <v>LP_HealAreaOnEncounter_CH_Heal</v>
          </cell>
          <cell r="C427" t="str">
            <v/>
          </cell>
          <cell r="D427">
            <v>5</v>
          </cell>
          <cell r="E427" t="str">
            <v>Heal</v>
          </cell>
          <cell r="H427" t="str">
            <v/>
          </cell>
          <cell r="K427">
            <v>5.052631578947369E-2</v>
          </cell>
          <cell r="O427" t="str">
            <v/>
          </cell>
          <cell r="S427" t="str">
            <v/>
          </cell>
        </row>
        <row r="428">
          <cell r="A428" t="str">
            <v>LP_MoveSpeedUpOnAttacked_01</v>
          </cell>
          <cell r="B428" t="str">
            <v>LP_MoveSpeedUpOnAttacked</v>
          </cell>
          <cell r="C428" t="str">
            <v/>
          </cell>
          <cell r="D428">
            <v>1</v>
          </cell>
          <cell r="E428" t="str">
            <v>CallAffectorValue</v>
          </cell>
          <cell r="H428" t="str">
            <v/>
          </cell>
          <cell r="I428">
            <v>-1</v>
          </cell>
          <cell r="O428" t="str">
            <v/>
          </cell>
          <cell r="Q428" t="str">
            <v>OnDamage</v>
          </cell>
          <cell r="S428">
            <v>4</v>
          </cell>
          <cell r="U428" t="str">
            <v>LP_MoveSpeedUpOnAttacked_Move</v>
          </cell>
        </row>
        <row r="429">
          <cell r="A429" t="str">
            <v>LP_MoveSpeedUpOnAttacked_02</v>
          </cell>
          <cell r="B429" t="str">
            <v>LP_MoveSpeedUpOnAttacked</v>
          </cell>
          <cell r="C429" t="str">
            <v/>
          </cell>
          <cell r="D429">
            <v>2</v>
          </cell>
          <cell r="E429" t="str">
            <v>CallAffectorValue</v>
          </cell>
          <cell r="H429" t="str">
            <v/>
          </cell>
          <cell r="I429">
            <v>-1</v>
          </cell>
          <cell r="O429" t="str">
            <v/>
          </cell>
          <cell r="Q429" t="str">
            <v>OnDamage</v>
          </cell>
          <cell r="S429">
            <v>4</v>
          </cell>
          <cell r="U429" t="str">
            <v>LP_MoveSpeedUpOnAttacked_Move</v>
          </cell>
        </row>
        <row r="430">
          <cell r="A430" t="str">
            <v>LP_MoveSpeedUpOnAttacked_03</v>
          </cell>
          <cell r="B430" t="str">
            <v>LP_MoveSpeedUpOnAttacked</v>
          </cell>
          <cell r="C430" t="str">
            <v/>
          </cell>
          <cell r="D430">
            <v>3</v>
          </cell>
          <cell r="E430" t="str">
            <v>CallAffectorValue</v>
          </cell>
          <cell r="H430" t="str">
            <v/>
          </cell>
          <cell r="I430">
            <v>-1</v>
          </cell>
          <cell r="O430" t="str">
            <v/>
          </cell>
          <cell r="Q430" t="str">
            <v>OnDamage</v>
          </cell>
          <cell r="S430">
            <v>4</v>
          </cell>
          <cell r="U430" t="str">
            <v>LP_MoveSpeedUpOnAttacked_Move</v>
          </cell>
        </row>
        <row r="431">
          <cell r="A431" t="str">
            <v>LP_MoveSpeedUpOnAttacked_Move_01</v>
          </cell>
          <cell r="B431" t="str">
            <v>LP_MoveSpeedUpOnAttacked_Move</v>
          </cell>
          <cell r="C431" t="str">
            <v/>
          </cell>
          <cell r="D431">
            <v>1</v>
          </cell>
          <cell r="E431" t="str">
            <v>ChangeActorStatus</v>
          </cell>
          <cell r="H431" t="str">
            <v/>
          </cell>
          <cell r="I431">
            <v>2.4</v>
          </cell>
          <cell r="J431">
            <v>1</v>
          </cell>
          <cell r="M431" t="str">
            <v>MoveSpeed</v>
          </cell>
          <cell r="O431">
            <v>5</v>
          </cell>
          <cell r="R431">
            <v>1</v>
          </cell>
          <cell r="S431">
            <v>1</v>
          </cell>
          <cell r="W431" t="str">
            <v>P_AMFX03_shockwave</v>
          </cell>
        </row>
        <row r="432">
          <cell r="A432" t="str">
            <v>LP_MoveSpeedUpOnAttacked_Move_02</v>
          </cell>
          <cell r="B432" t="str">
            <v>LP_MoveSpeedUpOnAttacked_Move</v>
          </cell>
          <cell r="C432" t="str">
            <v/>
          </cell>
          <cell r="D432">
            <v>2</v>
          </cell>
          <cell r="E432" t="str">
            <v>ChangeActorStatus</v>
          </cell>
          <cell r="H432" t="str">
            <v/>
          </cell>
          <cell r="I432">
            <v>5.04</v>
          </cell>
          <cell r="J432">
            <v>1.4</v>
          </cell>
          <cell r="M432" t="str">
            <v>MoveSpeed</v>
          </cell>
          <cell r="O432">
            <v>5</v>
          </cell>
          <cell r="R432">
            <v>1</v>
          </cell>
          <cell r="S432">
            <v>1</v>
          </cell>
          <cell r="W432" t="str">
            <v>P_AMFX03_shockwave</v>
          </cell>
        </row>
        <row r="433">
          <cell r="A433" t="str">
            <v>LP_MoveSpeedUpOnAttacked_Move_03</v>
          </cell>
          <cell r="B433" t="str">
            <v>LP_MoveSpeedUpOnAttacked_Move</v>
          </cell>
          <cell r="C433" t="str">
            <v/>
          </cell>
          <cell r="D433">
            <v>3</v>
          </cell>
          <cell r="E433" t="str">
            <v>ChangeActorStatus</v>
          </cell>
          <cell r="H433" t="str">
            <v/>
          </cell>
          <cell r="I433">
            <v>7.919999999999999</v>
          </cell>
          <cell r="J433">
            <v>1.75</v>
          </cell>
          <cell r="M433" t="str">
            <v>MoveSpeed</v>
          </cell>
          <cell r="O433">
            <v>5</v>
          </cell>
          <cell r="R433">
            <v>1</v>
          </cell>
          <cell r="S433">
            <v>1</v>
          </cell>
          <cell r="W433" t="str">
            <v>P_AMFX03_shockwave</v>
          </cell>
        </row>
        <row r="434">
          <cell r="A434" t="str">
            <v>LP_MoveSpeedUpOnKill_01</v>
          </cell>
          <cell r="B434" t="str">
            <v>LP_MoveSpeedUpOnKill</v>
          </cell>
          <cell r="C434" t="str">
            <v/>
          </cell>
          <cell r="D434">
            <v>1</v>
          </cell>
          <cell r="E434" t="str">
            <v>CallAffectorValue</v>
          </cell>
          <cell r="H434" t="str">
            <v/>
          </cell>
          <cell r="I434">
            <v>-1</v>
          </cell>
          <cell r="O434" t="str">
            <v/>
          </cell>
          <cell r="Q434" t="str">
            <v>OnKill</v>
          </cell>
          <cell r="S434">
            <v>6</v>
          </cell>
          <cell r="U434" t="str">
            <v>LP_MoveSpeedUpOnKill_Move</v>
          </cell>
        </row>
        <row r="435">
          <cell r="A435" t="str">
            <v>LP_MoveSpeedUpOnKill_02</v>
          </cell>
          <cell r="B435" t="str">
            <v>LP_MoveSpeedUpOnKill</v>
          </cell>
          <cell r="C435" t="str">
            <v/>
          </cell>
          <cell r="D435">
            <v>2</v>
          </cell>
          <cell r="E435" t="str">
            <v>CallAffectorValue</v>
          </cell>
          <cell r="H435" t="str">
            <v/>
          </cell>
          <cell r="I435">
            <v>-1</v>
          </cell>
          <cell r="O435" t="str">
            <v/>
          </cell>
          <cell r="Q435" t="str">
            <v>OnKill</v>
          </cell>
          <cell r="S435">
            <v>6</v>
          </cell>
          <cell r="U435" t="str">
            <v>LP_MoveSpeedUpOnKill_Move</v>
          </cell>
        </row>
        <row r="436">
          <cell r="A436" t="str">
            <v>LP_MoveSpeedUpOnKill_03</v>
          </cell>
          <cell r="B436" t="str">
            <v>LP_MoveSpeedUpOnKill</v>
          </cell>
          <cell r="C436" t="str">
            <v/>
          </cell>
          <cell r="D436">
            <v>3</v>
          </cell>
          <cell r="E436" t="str">
            <v>CallAffectorValue</v>
          </cell>
          <cell r="H436" t="str">
            <v/>
          </cell>
          <cell r="I436">
            <v>-1</v>
          </cell>
          <cell r="O436" t="str">
            <v/>
          </cell>
          <cell r="Q436" t="str">
            <v>OnKill</v>
          </cell>
          <cell r="S436">
            <v>6</v>
          </cell>
          <cell r="U436" t="str">
            <v>LP_MoveSpeedUpOnKill_Move</v>
          </cell>
        </row>
        <row r="437">
          <cell r="A437" t="str">
            <v>LP_MoveSpeedUpOnKill_Move_01</v>
          </cell>
          <cell r="B437" t="str">
            <v>LP_MoveSpeedUpOnKill_Move</v>
          </cell>
          <cell r="C437" t="str">
            <v/>
          </cell>
          <cell r="D437">
            <v>1</v>
          </cell>
          <cell r="E437" t="str">
            <v>ChangeActorStatus</v>
          </cell>
          <cell r="H437" t="str">
            <v/>
          </cell>
          <cell r="I437">
            <v>1.6666666666666667</v>
          </cell>
          <cell r="J437">
            <v>0.8</v>
          </cell>
          <cell r="M437" t="str">
            <v>MoveSpeed</v>
          </cell>
          <cell r="O437">
            <v>5</v>
          </cell>
          <cell r="R437">
            <v>1</v>
          </cell>
          <cell r="S437">
            <v>1</v>
          </cell>
          <cell r="W437" t="str">
            <v>P_AMFX03_shockwave</v>
          </cell>
        </row>
        <row r="438">
          <cell r="A438" t="str">
            <v>LP_MoveSpeedUpOnKill_Move_02</v>
          </cell>
          <cell r="B438" t="str">
            <v>LP_MoveSpeedUpOnKill_Move</v>
          </cell>
          <cell r="C438" t="str">
            <v/>
          </cell>
          <cell r="D438">
            <v>2</v>
          </cell>
          <cell r="E438" t="str">
            <v>ChangeActorStatus</v>
          </cell>
          <cell r="H438" t="str">
            <v/>
          </cell>
          <cell r="I438">
            <v>3.5000000000000004</v>
          </cell>
          <cell r="J438">
            <v>1.1199999999999999</v>
          </cell>
          <cell r="M438" t="str">
            <v>MoveSpeed</v>
          </cell>
          <cell r="O438">
            <v>5</v>
          </cell>
          <cell r="R438">
            <v>1</v>
          </cell>
          <cell r="S438">
            <v>1</v>
          </cell>
          <cell r="W438" t="str">
            <v>P_AMFX03_shockwave</v>
          </cell>
        </row>
        <row r="439">
          <cell r="A439" t="str">
            <v>LP_MoveSpeedUpOnKill_Move_03</v>
          </cell>
          <cell r="B439" t="str">
            <v>LP_MoveSpeedUpOnKill_Move</v>
          </cell>
          <cell r="C439" t="str">
            <v/>
          </cell>
          <cell r="D439">
            <v>3</v>
          </cell>
          <cell r="E439" t="str">
            <v>ChangeActorStatus</v>
          </cell>
          <cell r="H439" t="str">
            <v/>
          </cell>
          <cell r="I439">
            <v>5.5</v>
          </cell>
          <cell r="J439">
            <v>1.4000000000000001</v>
          </cell>
          <cell r="M439" t="str">
            <v>MoveSpeed</v>
          </cell>
          <cell r="O439">
            <v>5</v>
          </cell>
          <cell r="R439">
            <v>1</v>
          </cell>
          <cell r="S439">
            <v>1</v>
          </cell>
          <cell r="W439" t="str">
            <v>P_AMFX03_shockwave</v>
          </cell>
        </row>
        <row r="440">
          <cell r="A440" t="str">
            <v>LP_MineOnMove_01</v>
          </cell>
          <cell r="B440" t="str">
            <v>LP_MineOnMove</v>
          </cell>
          <cell r="C440" t="str">
            <v/>
          </cell>
          <cell r="D440">
            <v>1</v>
          </cell>
          <cell r="E440" t="str">
            <v>CreateHitObjectMoving</v>
          </cell>
          <cell r="H440" t="str">
            <v/>
          </cell>
          <cell r="I440">
            <v>-1</v>
          </cell>
          <cell r="J440">
            <v>5</v>
          </cell>
          <cell r="O440" t="str">
            <v/>
          </cell>
          <cell r="S440" t="str">
            <v/>
          </cell>
          <cell r="T440" t="str">
            <v>MineHitObjectInfo</v>
          </cell>
        </row>
        <row r="441">
          <cell r="A441" t="str">
            <v>LP_MineOnMove_02</v>
          </cell>
          <cell r="B441" t="str">
            <v>LP_MineOnMove</v>
          </cell>
          <cell r="C441" t="str">
            <v/>
          </cell>
          <cell r="D441">
            <v>2</v>
          </cell>
          <cell r="E441" t="str">
            <v>CreateHitObjectMoving</v>
          </cell>
          <cell r="H441" t="str">
            <v/>
          </cell>
          <cell r="I441">
            <v>-1</v>
          </cell>
          <cell r="J441">
            <v>5</v>
          </cell>
          <cell r="O441" t="str">
            <v/>
          </cell>
          <cell r="S441" t="str">
            <v/>
          </cell>
          <cell r="T441" t="str">
            <v>MineHitObjectInfo</v>
          </cell>
        </row>
        <row r="442">
          <cell r="A442" t="str">
            <v>LP_MineOnMove_03</v>
          </cell>
          <cell r="B442" t="str">
            <v>LP_MineOnMove</v>
          </cell>
          <cell r="C442" t="str">
            <v/>
          </cell>
          <cell r="D442">
            <v>3</v>
          </cell>
          <cell r="E442" t="str">
            <v>CreateHitObjectMoving</v>
          </cell>
          <cell r="H442" t="str">
            <v/>
          </cell>
          <cell r="I442">
            <v>-1</v>
          </cell>
          <cell r="J442">
            <v>5</v>
          </cell>
          <cell r="O442" t="str">
            <v/>
          </cell>
          <cell r="S442" t="str">
            <v/>
          </cell>
          <cell r="T442" t="str">
            <v>MineHitObjectInfo</v>
          </cell>
        </row>
        <row r="443">
          <cell r="A443" t="str">
            <v>LP_MineOnMove_Damage_01</v>
          </cell>
          <cell r="B443" t="str">
            <v>LP_MineOnMove_Damage</v>
          </cell>
          <cell r="C443" t="str">
            <v/>
          </cell>
          <cell r="D443">
            <v>1</v>
          </cell>
          <cell r="E443" t="str">
            <v>CollisionDamage</v>
          </cell>
          <cell r="H443" t="str">
            <v/>
          </cell>
          <cell r="I443">
            <v>1.7730496453900713</v>
          </cell>
          <cell r="O443" t="str">
            <v/>
          </cell>
          <cell r="P443">
            <v>1</v>
          </cell>
          <cell r="S443" t="str">
            <v/>
          </cell>
        </row>
        <row r="444">
          <cell r="A444" t="str">
            <v>LP_MineOnMove_Damage_02</v>
          </cell>
          <cell r="B444" t="str">
            <v>LP_MineOnMove_Damage</v>
          </cell>
          <cell r="C444" t="str">
            <v/>
          </cell>
          <cell r="D444">
            <v>2</v>
          </cell>
          <cell r="E444" t="str">
            <v>CollisionDamage</v>
          </cell>
          <cell r="H444" t="str">
            <v/>
          </cell>
          <cell r="I444">
            <v>3.7234042553191498</v>
          </cell>
          <cell r="O444" t="str">
            <v/>
          </cell>
          <cell r="P444">
            <v>1</v>
          </cell>
          <cell r="S444" t="str">
            <v/>
          </cell>
        </row>
        <row r="445">
          <cell r="A445" t="str">
            <v>LP_MineOnMove_Damage_03</v>
          </cell>
          <cell r="B445" t="str">
            <v>LP_MineOnMove_Damage</v>
          </cell>
          <cell r="C445" t="str">
            <v/>
          </cell>
          <cell r="D445">
            <v>3</v>
          </cell>
          <cell r="E445" t="str">
            <v>CollisionDamage</v>
          </cell>
          <cell r="H445" t="str">
            <v/>
          </cell>
          <cell r="I445">
            <v>5.8510638297872362</v>
          </cell>
          <cell r="O445" t="str">
            <v/>
          </cell>
          <cell r="P445">
            <v>1</v>
          </cell>
          <cell r="S445" t="str">
            <v/>
          </cell>
        </row>
        <row r="446">
          <cell r="A446" t="str">
            <v>LP_SlowHitObject_01</v>
          </cell>
          <cell r="B446" t="str">
            <v>LP_SlowHitObject</v>
          </cell>
          <cell r="C446" t="str">
            <v/>
          </cell>
          <cell r="D446">
            <v>1</v>
          </cell>
          <cell r="E446" t="str">
            <v>SlowHitObjectSpeed</v>
          </cell>
          <cell r="H446" t="str">
            <v/>
          </cell>
          <cell r="I446">
            <v>-1</v>
          </cell>
          <cell r="J446">
            <v>0.02</v>
          </cell>
          <cell r="O446" t="str">
            <v/>
          </cell>
          <cell r="S446" t="str">
            <v/>
          </cell>
        </row>
        <row r="447">
          <cell r="A447" t="str">
            <v>LP_SlowHitObject_02</v>
          </cell>
          <cell r="B447" t="str">
            <v>LP_SlowHitObject</v>
          </cell>
          <cell r="C447" t="str">
            <v/>
          </cell>
          <cell r="D447">
            <v>2</v>
          </cell>
          <cell r="E447" t="str">
            <v>SlowHitObjectSpeed</v>
          </cell>
          <cell r="H447" t="str">
            <v/>
          </cell>
          <cell r="I447">
            <v>-1</v>
          </cell>
          <cell r="J447">
            <v>4.2000000000000003E-2</v>
          </cell>
          <cell r="O447" t="str">
            <v/>
          </cell>
          <cell r="S447" t="str">
            <v/>
          </cell>
        </row>
        <row r="448">
          <cell r="A448" t="str">
            <v>LP_SlowHitObject_03</v>
          </cell>
          <cell r="B448" t="str">
            <v>LP_SlowHitObject</v>
          </cell>
          <cell r="C448" t="str">
            <v/>
          </cell>
          <cell r="D448">
            <v>3</v>
          </cell>
          <cell r="E448" t="str">
            <v>SlowHitObjectSpeed</v>
          </cell>
          <cell r="H448" t="str">
            <v/>
          </cell>
          <cell r="I448">
            <v>-1</v>
          </cell>
          <cell r="J448">
            <v>6.6000000000000003E-2</v>
          </cell>
          <cell r="O448" t="str">
            <v/>
          </cell>
          <cell r="S448" t="str">
            <v/>
          </cell>
        </row>
        <row r="449">
          <cell r="A449" t="str">
            <v>LP_SlowHitObject_04</v>
          </cell>
          <cell r="B449" t="str">
            <v>LP_SlowHitObject</v>
          </cell>
          <cell r="C449" t="str">
            <v/>
          </cell>
          <cell r="D449">
            <v>4</v>
          </cell>
          <cell r="E449" t="str">
            <v>SlowHitObjectSpeed</v>
          </cell>
          <cell r="H449" t="str">
            <v/>
          </cell>
          <cell r="I449">
            <v>-1</v>
          </cell>
          <cell r="J449">
            <v>9.1999999999999998E-2</v>
          </cell>
          <cell r="O449" t="str">
            <v/>
          </cell>
          <cell r="S449" t="str">
            <v/>
          </cell>
        </row>
        <row r="450">
          <cell r="A450" t="str">
            <v>LP_SlowHitObject_05</v>
          </cell>
          <cell r="B450" t="str">
            <v>LP_SlowHitObject</v>
          </cell>
          <cell r="C450" t="str">
            <v/>
          </cell>
          <cell r="D450">
            <v>5</v>
          </cell>
          <cell r="E450" t="str">
            <v>SlowHitObjectSpeed</v>
          </cell>
          <cell r="H450" t="str">
            <v/>
          </cell>
          <cell r="I450">
            <v>-1</v>
          </cell>
          <cell r="J450">
            <v>0.12</v>
          </cell>
          <cell r="O450" t="str">
            <v/>
          </cell>
          <cell r="S450" t="str">
            <v/>
          </cell>
        </row>
        <row r="451">
          <cell r="A451" t="str">
            <v>LP_SlowHitObjectBetter_01</v>
          </cell>
          <cell r="B451" t="str">
            <v>LP_SlowHitObjectBetter</v>
          </cell>
          <cell r="C451" t="str">
            <v/>
          </cell>
          <cell r="D451">
            <v>1</v>
          </cell>
          <cell r="E451" t="str">
            <v>SlowHitObjectSpeed</v>
          </cell>
          <cell r="H451" t="str">
            <v/>
          </cell>
          <cell r="I451">
            <v>-1</v>
          </cell>
          <cell r="J451">
            <v>3.3333333333333333E-2</v>
          </cell>
          <cell r="O451" t="str">
            <v/>
          </cell>
          <cell r="S451" t="str">
            <v/>
          </cell>
        </row>
        <row r="452">
          <cell r="A452" t="str">
            <v>LP_SlowHitObjectBetter_02</v>
          </cell>
          <cell r="B452" t="str">
            <v>LP_SlowHitObjectBetter</v>
          </cell>
          <cell r="C452" t="str">
            <v/>
          </cell>
          <cell r="D452">
            <v>2</v>
          </cell>
          <cell r="E452" t="str">
            <v>SlowHitObjectSpeed</v>
          </cell>
          <cell r="H452" t="str">
            <v/>
          </cell>
          <cell r="I452">
            <v>-1</v>
          </cell>
          <cell r="J452">
            <v>7.0000000000000007E-2</v>
          </cell>
          <cell r="O452" t="str">
            <v/>
          </cell>
          <cell r="S452" t="str">
            <v/>
          </cell>
        </row>
        <row r="453">
          <cell r="A453" t="str">
            <v>LP_SlowHitObjectBetter_03</v>
          </cell>
          <cell r="B453" t="str">
            <v>LP_SlowHitObjectBetter</v>
          </cell>
          <cell r="C453" t="str">
            <v/>
          </cell>
          <cell r="D453">
            <v>3</v>
          </cell>
          <cell r="E453" t="str">
            <v>SlowHitObjectSpeed</v>
          </cell>
          <cell r="H453" t="str">
            <v/>
          </cell>
          <cell r="I453">
            <v>-1</v>
          </cell>
          <cell r="J453">
            <v>0.11</v>
          </cell>
          <cell r="O453" t="str">
            <v/>
          </cell>
          <cell r="S453" t="str">
            <v/>
          </cell>
        </row>
        <row r="454">
          <cell r="A454" t="str">
            <v>LP_SlowHitObjectBetter_04</v>
          </cell>
          <cell r="B454" t="str">
            <v>LP_SlowHitObjectBetter</v>
          </cell>
          <cell r="C454" t="str">
            <v/>
          </cell>
          <cell r="D454">
            <v>4</v>
          </cell>
          <cell r="E454" t="str">
            <v>SlowHitObjectSpeed</v>
          </cell>
          <cell r="H454" t="str">
            <v/>
          </cell>
          <cell r="I454">
            <v>-1</v>
          </cell>
          <cell r="J454">
            <v>0.15333333333333332</v>
          </cell>
          <cell r="O454" t="str">
            <v/>
          </cell>
          <cell r="S454" t="str">
            <v/>
          </cell>
        </row>
        <row r="455">
          <cell r="A455" t="str">
            <v>LP_SlowHitObjectBetter_05</v>
          </cell>
          <cell r="B455" t="str">
            <v>LP_SlowHitObjectBetter</v>
          </cell>
          <cell r="C455" t="str">
            <v/>
          </cell>
          <cell r="D455">
            <v>5</v>
          </cell>
          <cell r="E455" t="str">
            <v>SlowHitObjectSpeed</v>
          </cell>
          <cell r="H455" t="str">
            <v/>
          </cell>
          <cell r="I455">
            <v>-1</v>
          </cell>
          <cell r="J455">
            <v>0.19999999999999998</v>
          </cell>
          <cell r="O455" t="str">
            <v/>
          </cell>
          <cell r="S455" t="str">
            <v/>
          </cell>
        </row>
        <row r="456">
          <cell r="A456" t="str">
            <v>LP_Paralyze_01</v>
          </cell>
          <cell r="B456" t="str">
            <v>LP_Paralyze</v>
          </cell>
          <cell r="C456" t="str">
            <v/>
          </cell>
          <cell r="D456">
            <v>1</v>
          </cell>
          <cell r="E456" t="str">
            <v>CertainHpHitObject</v>
          </cell>
          <cell r="H456" t="str">
            <v/>
          </cell>
          <cell r="J456">
            <v>0.33</v>
          </cell>
          <cell r="O456" t="str">
            <v/>
          </cell>
          <cell r="P456">
            <v>1</v>
          </cell>
          <cell r="S456" t="str">
            <v/>
          </cell>
          <cell r="U456" t="str">
            <v>LP_Paralyze_CannotAction</v>
          </cell>
          <cell r="V456">
            <v>0.7</v>
          </cell>
          <cell r="W456" t="str">
            <v>0.51, 0.84</v>
          </cell>
        </row>
        <row r="457">
          <cell r="A457" t="str">
            <v>LP_Paralyze_02</v>
          </cell>
          <cell r="B457" t="str">
            <v>LP_Paralyze</v>
          </cell>
          <cell r="C457" t="str">
            <v/>
          </cell>
          <cell r="D457">
            <v>2</v>
          </cell>
          <cell r="E457" t="str">
            <v>CertainHpHitObject</v>
          </cell>
          <cell r="H457" t="str">
            <v/>
          </cell>
          <cell r="J457">
            <v>0.34</v>
          </cell>
          <cell r="O457" t="str">
            <v/>
          </cell>
          <cell r="P457">
            <v>1</v>
          </cell>
          <cell r="S457" t="str">
            <v/>
          </cell>
          <cell r="U457" t="str">
            <v>LP_Paralyze_CannotAction</v>
          </cell>
          <cell r="V457" t="str">
            <v>0.4, 0.9</v>
          </cell>
          <cell r="W457" t="str">
            <v>0.19, 0.51, 0.75, 0.91</v>
          </cell>
        </row>
        <row r="458">
          <cell r="A458" t="str">
            <v>LP_Paralyze_03</v>
          </cell>
          <cell r="B458" t="str">
            <v>LP_Paralyze</v>
          </cell>
          <cell r="C458" t="str">
            <v/>
          </cell>
          <cell r="D458">
            <v>3</v>
          </cell>
          <cell r="E458" t="str">
            <v>CertainHpHitObject</v>
          </cell>
          <cell r="H458" t="str">
            <v/>
          </cell>
          <cell r="J458">
            <v>0.35</v>
          </cell>
          <cell r="O458" t="str">
            <v/>
          </cell>
          <cell r="P458">
            <v>1</v>
          </cell>
          <cell r="S458" t="str">
            <v/>
          </cell>
          <cell r="U458" t="str">
            <v>LP_Paralyze_CannotAction</v>
          </cell>
          <cell r="V458" t="str">
            <v>0.4, 0.7, 0.9</v>
          </cell>
          <cell r="W458" t="str">
            <v>0.19, 0.36, 0.51, 0.64, 0.75, 0.84, 0.91, 0.96</v>
          </cell>
        </row>
        <row r="459">
          <cell r="A459" t="str">
            <v>LP_Paralyze_CannotAction_01</v>
          </cell>
          <cell r="B459" t="str">
            <v>LP_Paralyze_CannotAction</v>
          </cell>
          <cell r="C459" t="str">
            <v/>
          </cell>
          <cell r="D459">
            <v>1</v>
          </cell>
          <cell r="E459" t="str">
            <v>CannotAction</v>
          </cell>
          <cell r="H459" t="str">
            <v/>
          </cell>
          <cell r="I459">
            <v>1.4</v>
          </cell>
          <cell r="O459" t="str">
            <v/>
          </cell>
          <cell r="S459" t="str">
            <v/>
          </cell>
        </row>
        <row r="460">
          <cell r="A460" t="str">
            <v>LP_Paralyze_CannotAction_02</v>
          </cell>
          <cell r="B460" t="str">
            <v>LP_Paralyze_CannotAction</v>
          </cell>
          <cell r="C460" t="str">
            <v/>
          </cell>
          <cell r="D460">
            <v>2</v>
          </cell>
          <cell r="E460" t="str">
            <v>CannotAction</v>
          </cell>
          <cell r="H460" t="str">
            <v/>
          </cell>
          <cell r="I460">
            <v>2</v>
          </cell>
          <cell r="O460" t="str">
            <v/>
          </cell>
          <cell r="S460" t="str">
            <v/>
          </cell>
        </row>
        <row r="461">
          <cell r="A461" t="str">
            <v>LP_Paralyze_CannotAction_03</v>
          </cell>
          <cell r="B461" t="str">
            <v>LP_Paralyze_CannotAction</v>
          </cell>
          <cell r="C461" t="str">
            <v/>
          </cell>
          <cell r="D461">
            <v>3</v>
          </cell>
          <cell r="E461" t="str">
            <v>CannotAction</v>
          </cell>
          <cell r="H461" t="str">
            <v/>
          </cell>
          <cell r="I461">
            <v>2.6</v>
          </cell>
          <cell r="O461" t="str">
            <v/>
          </cell>
          <cell r="S461" t="str">
            <v/>
          </cell>
        </row>
        <row r="462">
          <cell r="A462" t="str">
            <v>LP_Hold_01</v>
          </cell>
          <cell r="B462" t="str">
            <v>LP_Hold</v>
          </cell>
          <cell r="C462" t="str">
            <v/>
          </cell>
          <cell r="D462">
            <v>1</v>
          </cell>
          <cell r="E462" t="str">
            <v>AttackWeightHitObject</v>
          </cell>
          <cell r="H462" t="str">
            <v/>
          </cell>
          <cell r="J462">
            <v>0.25</v>
          </cell>
          <cell r="K462">
            <v>7.0000000000000007E-2</v>
          </cell>
          <cell r="O462" t="str">
            <v/>
          </cell>
          <cell r="P462">
            <v>1</v>
          </cell>
          <cell r="S462" t="str">
            <v/>
          </cell>
          <cell r="U462" t="str">
            <v>LP_Hold_CannotMove</v>
          </cell>
        </row>
        <row r="463">
          <cell r="A463" t="str">
            <v>LP_Hold_02</v>
          </cell>
          <cell r="B463" t="str">
            <v>LP_Hold</v>
          </cell>
          <cell r="C463" t="str">
            <v/>
          </cell>
          <cell r="D463">
            <v>2</v>
          </cell>
          <cell r="E463" t="str">
            <v>AttackWeightHitObject</v>
          </cell>
          <cell r="H463" t="str">
            <v/>
          </cell>
          <cell r="J463">
            <v>0.35</v>
          </cell>
          <cell r="K463">
            <v>0.09</v>
          </cell>
          <cell r="O463" t="str">
            <v/>
          </cell>
          <cell r="P463">
            <v>1</v>
          </cell>
          <cell r="S463" t="str">
            <v/>
          </cell>
          <cell r="U463" t="str">
            <v>LP_Hold_CannotMove</v>
          </cell>
        </row>
        <row r="464">
          <cell r="A464" t="str">
            <v>LP_Hold_03</v>
          </cell>
          <cell r="B464" t="str">
            <v>LP_Hold</v>
          </cell>
          <cell r="C464" t="str">
            <v/>
          </cell>
          <cell r="D464">
            <v>3</v>
          </cell>
          <cell r="E464" t="str">
            <v>AttackWeightHitObject</v>
          </cell>
          <cell r="H464" t="str">
            <v/>
          </cell>
          <cell r="J464">
            <v>0.45</v>
          </cell>
          <cell r="K464">
            <v>0.11</v>
          </cell>
          <cell r="O464" t="str">
            <v/>
          </cell>
          <cell r="P464">
            <v>1</v>
          </cell>
          <cell r="S464" t="str">
            <v/>
          </cell>
          <cell r="U464" t="str">
            <v>LP_Hold_CannotMove</v>
          </cell>
        </row>
        <row r="465">
          <cell r="A465" t="str">
            <v>LP_Hold_CannotMove_01</v>
          </cell>
          <cell r="B465" t="str">
            <v>LP_Hold_CannotMove</v>
          </cell>
          <cell r="C465" t="str">
            <v/>
          </cell>
          <cell r="D465">
            <v>1</v>
          </cell>
          <cell r="E465" t="str">
            <v>CannotMove</v>
          </cell>
          <cell r="H465" t="str">
            <v/>
          </cell>
          <cell r="I465">
            <v>1.5</v>
          </cell>
          <cell r="O465" t="str">
            <v/>
          </cell>
          <cell r="S465" t="str">
            <v/>
          </cell>
          <cell r="V465" t="str">
            <v>Effect27_D</v>
          </cell>
        </row>
        <row r="466">
          <cell r="A466" t="str">
            <v>LP_Hold_CannotMove_02</v>
          </cell>
          <cell r="B466" t="str">
            <v>LP_Hold_CannotMove</v>
          </cell>
          <cell r="C466" t="str">
            <v/>
          </cell>
          <cell r="D466">
            <v>2</v>
          </cell>
          <cell r="E466" t="str">
            <v>CannotMove</v>
          </cell>
          <cell r="H466" t="str">
            <v/>
          </cell>
          <cell r="I466">
            <v>3.1500000000000004</v>
          </cell>
          <cell r="O466" t="str">
            <v/>
          </cell>
          <cell r="S466" t="str">
            <v/>
          </cell>
          <cell r="V466" t="str">
            <v>Effect27_D</v>
          </cell>
        </row>
        <row r="467">
          <cell r="A467" t="str">
            <v>LP_Hold_CannotMove_03</v>
          </cell>
          <cell r="B467" t="str">
            <v>LP_Hold_CannotMove</v>
          </cell>
          <cell r="C467" t="str">
            <v/>
          </cell>
          <cell r="D467">
            <v>3</v>
          </cell>
          <cell r="E467" t="str">
            <v>CannotMove</v>
          </cell>
          <cell r="H467" t="str">
            <v/>
          </cell>
          <cell r="I467">
            <v>4.95</v>
          </cell>
          <cell r="O467" t="str">
            <v/>
          </cell>
          <cell r="S467" t="str">
            <v/>
          </cell>
          <cell r="V467" t="str">
            <v>Effect27_D</v>
          </cell>
        </row>
        <row r="468">
          <cell r="A468" t="str">
            <v>LP_Transport_01</v>
          </cell>
          <cell r="B468" t="str">
            <v>LP_Transport</v>
          </cell>
          <cell r="C468" t="str">
            <v/>
          </cell>
          <cell r="D468">
            <v>1</v>
          </cell>
          <cell r="E468" t="str">
            <v>TeleportingHitObject</v>
          </cell>
          <cell r="H468" t="str">
            <v/>
          </cell>
          <cell r="J468">
            <v>0.15</v>
          </cell>
          <cell r="K468">
            <v>0.1</v>
          </cell>
          <cell r="L468">
            <v>0.1</v>
          </cell>
          <cell r="N468">
            <v>3</v>
          </cell>
          <cell r="O468">
            <v>3</v>
          </cell>
          <cell r="P468">
            <v>1</v>
          </cell>
          <cell r="R468">
            <v>0</v>
          </cell>
          <cell r="S468">
            <v>0</v>
          </cell>
          <cell r="U468" t="str">
            <v>LP_Transport_Teleported</v>
          </cell>
        </row>
        <row r="469">
          <cell r="A469" t="str">
            <v>LP_Transport_02</v>
          </cell>
          <cell r="B469" t="str">
            <v>LP_Transport</v>
          </cell>
          <cell r="C469" t="str">
            <v/>
          </cell>
          <cell r="D469">
            <v>2</v>
          </cell>
          <cell r="E469" t="str">
            <v>TeleportingHitObject</v>
          </cell>
          <cell r="H469" t="str">
            <v/>
          </cell>
          <cell r="J469">
            <v>0.22500000000000001</v>
          </cell>
          <cell r="K469">
            <v>0.1</v>
          </cell>
          <cell r="L469">
            <v>0.1</v>
          </cell>
          <cell r="N469">
            <v>6</v>
          </cell>
          <cell r="O469">
            <v>6</v>
          </cell>
          <cell r="P469">
            <v>1</v>
          </cell>
          <cell r="R469">
            <v>1</v>
          </cell>
          <cell r="S469">
            <v>1</v>
          </cell>
          <cell r="U469" t="str">
            <v>LP_Transport_Teleported</v>
          </cell>
        </row>
        <row r="470">
          <cell r="A470" t="str">
            <v>LP_Transport_03</v>
          </cell>
          <cell r="B470" t="str">
            <v>LP_Transport</v>
          </cell>
          <cell r="C470" t="str">
            <v/>
          </cell>
          <cell r="D470">
            <v>3</v>
          </cell>
          <cell r="E470" t="str">
            <v>TeleportingHitObject</v>
          </cell>
          <cell r="H470" t="str">
            <v/>
          </cell>
          <cell r="J470">
            <v>0.3</v>
          </cell>
          <cell r="K470">
            <v>0.1</v>
          </cell>
          <cell r="L470">
            <v>0.1</v>
          </cell>
          <cell r="N470">
            <v>9</v>
          </cell>
          <cell r="O470">
            <v>9</v>
          </cell>
          <cell r="P470">
            <v>1</v>
          </cell>
          <cell r="R470">
            <v>2</v>
          </cell>
          <cell r="S470">
            <v>2</v>
          </cell>
          <cell r="U470" t="str">
            <v>LP_Transport_Teleported</v>
          </cell>
        </row>
        <row r="471">
          <cell r="A471" t="str">
            <v>LP_Transport_Teleported_01</v>
          </cell>
          <cell r="B471" t="str">
            <v>LP_Transport_Teleported</v>
          </cell>
          <cell r="C471" t="str">
            <v/>
          </cell>
          <cell r="D471">
            <v>1</v>
          </cell>
          <cell r="E471" t="str">
            <v>Teleported</v>
          </cell>
          <cell r="H471" t="str">
            <v/>
          </cell>
          <cell r="I471">
            <v>10</v>
          </cell>
          <cell r="J471">
            <v>10</v>
          </cell>
          <cell r="O471" t="str">
            <v/>
          </cell>
          <cell r="S471" t="str">
            <v/>
          </cell>
          <cell r="U471" t="str">
            <v>MagicSphere_12_D</v>
          </cell>
          <cell r="V471" t="str">
            <v>Effect6_Collision_D</v>
          </cell>
          <cell r="W471" t="str">
            <v>Effect6_Collision_D2</v>
          </cell>
        </row>
        <row r="472">
          <cell r="A472" t="str">
            <v>LP_Transport_Teleported_02</v>
          </cell>
          <cell r="B472" t="str">
            <v>LP_Transport_Teleported</v>
          </cell>
          <cell r="C472" t="str">
            <v/>
          </cell>
          <cell r="D472">
            <v>2</v>
          </cell>
          <cell r="E472" t="str">
            <v>Teleported</v>
          </cell>
          <cell r="H472" t="str">
            <v/>
          </cell>
          <cell r="I472">
            <v>14</v>
          </cell>
          <cell r="J472">
            <v>10</v>
          </cell>
          <cell r="O472" t="str">
            <v/>
          </cell>
          <cell r="S472" t="str">
            <v/>
          </cell>
          <cell r="U472" t="str">
            <v>MagicSphere_12_D</v>
          </cell>
          <cell r="V472" t="str">
            <v>Effect6_Collision_D</v>
          </cell>
          <cell r="W472" t="str">
            <v>Effect6_Collision_D2</v>
          </cell>
        </row>
        <row r="473">
          <cell r="A473" t="str">
            <v>LP_Transport_Teleported_03</v>
          </cell>
          <cell r="B473" t="str">
            <v>LP_Transport_Teleported</v>
          </cell>
          <cell r="C473" t="str">
            <v/>
          </cell>
          <cell r="D473">
            <v>3</v>
          </cell>
          <cell r="E473" t="str">
            <v>Teleported</v>
          </cell>
          <cell r="H473" t="str">
            <v/>
          </cell>
          <cell r="I473">
            <v>18</v>
          </cell>
          <cell r="J473">
            <v>10</v>
          </cell>
          <cell r="O473" t="str">
            <v/>
          </cell>
          <cell r="S473" t="str">
            <v/>
          </cell>
          <cell r="U473" t="str">
            <v>MagicSphere_12_D</v>
          </cell>
          <cell r="V473" t="str">
            <v>Effect6_Collision_D</v>
          </cell>
          <cell r="W473" t="str">
            <v>Effect6_Collision_D2</v>
          </cell>
        </row>
        <row r="474">
          <cell r="A474" t="str">
            <v>LP_SummonShield_01</v>
          </cell>
          <cell r="B474" t="str">
            <v>LP_SummonShield</v>
          </cell>
          <cell r="C474" t="str">
            <v/>
          </cell>
          <cell r="D474">
            <v>1</v>
          </cell>
          <cell r="E474" t="str">
            <v>CreateWall</v>
          </cell>
          <cell r="H474" t="str">
            <v/>
          </cell>
          <cell r="I474">
            <v>-1</v>
          </cell>
          <cell r="J474">
            <v>3</v>
          </cell>
          <cell r="K474">
            <v>3</v>
          </cell>
          <cell r="O474" t="str">
            <v/>
          </cell>
          <cell r="S474" t="str">
            <v/>
          </cell>
          <cell r="T474" t="str">
            <v>Magic_shield_2_D</v>
          </cell>
        </row>
        <row r="475">
          <cell r="A475" t="str">
            <v>LP_SummonShield_02</v>
          </cell>
          <cell r="B475" t="str">
            <v>LP_SummonShield</v>
          </cell>
          <cell r="C475" t="str">
            <v/>
          </cell>
          <cell r="D475">
            <v>2</v>
          </cell>
          <cell r="E475" t="str">
            <v>CreateWall</v>
          </cell>
          <cell r="H475" t="str">
            <v/>
          </cell>
          <cell r="I475">
            <v>-1</v>
          </cell>
          <cell r="J475">
            <v>1.9672131147540985</v>
          </cell>
          <cell r="K475">
            <v>3</v>
          </cell>
          <cell r="O475" t="str">
            <v/>
          </cell>
          <cell r="S475" t="str">
            <v/>
          </cell>
          <cell r="T475" t="str">
            <v>Magic_shield_2_D</v>
          </cell>
        </row>
        <row r="476">
          <cell r="A476" t="str">
            <v>LP_SummonShield_03</v>
          </cell>
          <cell r="B476" t="str">
            <v>LP_SummonShield</v>
          </cell>
          <cell r="C476" t="str">
            <v/>
          </cell>
          <cell r="D476">
            <v>3</v>
          </cell>
          <cell r="E476" t="str">
            <v>CreateWall</v>
          </cell>
          <cell r="H476" t="str">
            <v/>
          </cell>
          <cell r="I476">
            <v>-1</v>
          </cell>
          <cell r="J476">
            <v>1.4285714285714284</v>
          </cell>
          <cell r="K476">
            <v>3</v>
          </cell>
          <cell r="O476" t="str">
            <v/>
          </cell>
          <cell r="S476" t="str">
            <v/>
          </cell>
          <cell r="T476" t="str">
            <v>Magic_shield_2_D</v>
          </cell>
        </row>
        <row r="477">
          <cell r="A477" t="str">
            <v>LP_SummonShield_04</v>
          </cell>
          <cell r="B477" t="str">
            <v>LP_SummonShield</v>
          </cell>
          <cell r="C477" t="str">
            <v/>
          </cell>
          <cell r="D477">
            <v>4</v>
          </cell>
          <cell r="E477" t="str">
            <v>CreateWall</v>
          </cell>
          <cell r="H477" t="str">
            <v/>
          </cell>
          <cell r="I477">
            <v>-1</v>
          </cell>
          <cell r="J477">
            <v>1.1009174311926606</v>
          </cell>
          <cell r="K477">
            <v>3</v>
          </cell>
          <cell r="O477" t="str">
            <v/>
          </cell>
          <cell r="S477" t="str">
            <v/>
          </cell>
          <cell r="T477" t="str">
            <v>Magic_shield_2_D</v>
          </cell>
        </row>
        <row r="478">
          <cell r="A478" t="str">
            <v>LP_SummonShield_05</v>
          </cell>
          <cell r="B478" t="str">
            <v>LP_SummonShield</v>
          </cell>
          <cell r="C478" t="str">
            <v/>
          </cell>
          <cell r="D478">
            <v>5</v>
          </cell>
          <cell r="E478" t="str">
            <v>CreateWall</v>
          </cell>
          <cell r="H478" t="str">
            <v/>
          </cell>
          <cell r="I478">
            <v>-1</v>
          </cell>
          <cell r="J478">
            <v>0.88235294117647056</v>
          </cell>
          <cell r="K478">
            <v>3</v>
          </cell>
          <cell r="O478" t="str">
            <v/>
          </cell>
          <cell r="S478" t="str">
            <v/>
          </cell>
          <cell r="T478" t="str">
            <v>Magic_shield_2_D</v>
          </cell>
        </row>
        <row r="479">
          <cell r="A479" t="str">
            <v>LP_HealSpOnAttack_01</v>
          </cell>
          <cell r="B479" t="str">
            <v>LP_HealSpOnAttack</v>
          </cell>
          <cell r="C479" t="str">
            <v/>
          </cell>
          <cell r="D479">
            <v>1</v>
          </cell>
          <cell r="E479" t="str">
            <v>HealSpOnHit</v>
          </cell>
          <cell r="H479" t="str">
            <v/>
          </cell>
          <cell r="I479">
            <v>-1</v>
          </cell>
          <cell r="J479">
            <v>1</v>
          </cell>
          <cell r="K479">
            <v>1</v>
          </cell>
          <cell r="O479" t="str">
            <v/>
          </cell>
          <cell r="S479" t="str">
            <v/>
          </cell>
        </row>
        <row r="480">
          <cell r="A480" t="str">
            <v>LP_HealSpOnAttack_02</v>
          </cell>
          <cell r="B480" t="str">
            <v>LP_HealSpOnAttack</v>
          </cell>
          <cell r="C480" t="str">
            <v/>
          </cell>
          <cell r="D480">
            <v>2</v>
          </cell>
          <cell r="E480" t="str">
            <v>HealSpOnHit</v>
          </cell>
          <cell r="H480" t="str">
            <v/>
          </cell>
          <cell r="I480">
            <v>-1</v>
          </cell>
          <cell r="J480">
            <v>2.1</v>
          </cell>
          <cell r="K480">
            <v>2.1</v>
          </cell>
          <cell r="O480" t="str">
            <v/>
          </cell>
          <cell r="S480" t="str">
            <v/>
          </cell>
        </row>
        <row r="481">
          <cell r="A481" t="str">
            <v>LP_HealSpOnAttack_03</v>
          </cell>
          <cell r="B481" t="str">
            <v>LP_HealSpOnAttack</v>
          </cell>
          <cell r="C481" t="str">
            <v/>
          </cell>
          <cell r="D481">
            <v>3</v>
          </cell>
          <cell r="E481" t="str">
            <v>HealSpOnHit</v>
          </cell>
          <cell r="H481" t="str">
            <v/>
          </cell>
          <cell r="I481">
            <v>-1</v>
          </cell>
          <cell r="J481">
            <v>3.3000000000000003</v>
          </cell>
          <cell r="K481">
            <v>3.3000000000000003</v>
          </cell>
          <cell r="O481" t="str">
            <v/>
          </cell>
          <cell r="S481" t="str">
            <v/>
          </cell>
        </row>
        <row r="482">
          <cell r="A482" t="str">
            <v>LP_HealSpOnAttackBetter_01</v>
          </cell>
          <cell r="B482" t="str">
            <v>LP_HealSpOnAttackBetter</v>
          </cell>
          <cell r="C482" t="str">
            <v/>
          </cell>
          <cell r="D482">
            <v>1</v>
          </cell>
          <cell r="E482" t="str">
            <v>HealSpOnHit</v>
          </cell>
          <cell r="H482" t="str">
            <v/>
          </cell>
          <cell r="I482">
            <v>-1</v>
          </cell>
          <cell r="J482">
            <v>1.6666666666666667</v>
          </cell>
          <cell r="K482">
            <v>1.6666666666666667</v>
          </cell>
          <cell r="O482" t="str">
            <v/>
          </cell>
          <cell r="S482" t="str">
            <v/>
          </cell>
        </row>
        <row r="483">
          <cell r="A483" t="str">
            <v>LP_HealSpOnAttackBetter_02</v>
          </cell>
          <cell r="B483" t="str">
            <v>LP_HealSpOnAttackBetter</v>
          </cell>
          <cell r="C483" t="str">
            <v/>
          </cell>
          <cell r="D483">
            <v>2</v>
          </cell>
          <cell r="E483" t="str">
            <v>HealSpOnHit</v>
          </cell>
          <cell r="H483" t="str">
            <v/>
          </cell>
          <cell r="I483">
            <v>-1</v>
          </cell>
          <cell r="J483">
            <v>3.5000000000000004</v>
          </cell>
          <cell r="K483">
            <v>3.5000000000000004</v>
          </cell>
          <cell r="O483" t="str">
            <v/>
          </cell>
          <cell r="S483" t="str">
            <v/>
          </cell>
        </row>
        <row r="484">
          <cell r="A484" t="str">
            <v>LP_HealSpOnAttackBetter_03</v>
          </cell>
          <cell r="B484" t="str">
            <v>LP_HealSpOnAttackBetter</v>
          </cell>
          <cell r="C484" t="str">
            <v/>
          </cell>
          <cell r="D484">
            <v>3</v>
          </cell>
          <cell r="E484" t="str">
            <v>HealSpOnHit</v>
          </cell>
          <cell r="H484" t="str">
            <v/>
          </cell>
          <cell r="I484">
            <v>-1</v>
          </cell>
          <cell r="J484">
            <v>5.5</v>
          </cell>
          <cell r="K484">
            <v>5.5</v>
          </cell>
          <cell r="O484" t="str">
            <v/>
          </cell>
          <cell r="S484" t="str">
            <v/>
          </cell>
        </row>
        <row r="485">
          <cell r="A485" t="str">
            <v>LP_PaybackSp_01</v>
          </cell>
          <cell r="B485" t="str">
            <v>LP_PaybackSp</v>
          </cell>
          <cell r="C485" t="str">
            <v/>
          </cell>
          <cell r="D485">
            <v>1</v>
          </cell>
          <cell r="E485" t="str">
            <v>PaybackSp</v>
          </cell>
          <cell r="H485" t="str">
            <v/>
          </cell>
          <cell r="I485">
            <v>-1</v>
          </cell>
          <cell r="J485">
            <v>0.23333333333333336</v>
          </cell>
          <cell r="K485">
            <v>0.28518518518518521</v>
          </cell>
          <cell r="O485" t="str">
            <v/>
          </cell>
          <cell r="S485" t="str">
            <v/>
          </cell>
        </row>
        <row r="486">
          <cell r="A486" t="str">
            <v>LP_PaybackSp_02</v>
          </cell>
          <cell r="B486" t="str">
            <v>LP_PaybackSp</v>
          </cell>
          <cell r="C486" t="str">
            <v/>
          </cell>
          <cell r="D486">
            <v>2</v>
          </cell>
          <cell r="E486" t="str">
            <v>PaybackSp</v>
          </cell>
          <cell r="H486" t="str">
            <v/>
          </cell>
          <cell r="I486">
            <v>-1</v>
          </cell>
          <cell r="J486">
            <v>0.38126801152737749</v>
          </cell>
          <cell r="K486">
            <v>0.46599423631123921</v>
          </cell>
          <cell r="O486" t="str">
            <v/>
          </cell>
          <cell r="S486" t="str">
            <v/>
          </cell>
        </row>
        <row r="487">
          <cell r="A487" t="str">
            <v>LP_PaybackSp_03</v>
          </cell>
          <cell r="B487" t="str">
            <v>LP_PaybackSp</v>
          </cell>
          <cell r="C487" t="str">
            <v/>
          </cell>
          <cell r="D487">
            <v>3</v>
          </cell>
          <cell r="E487" t="str">
            <v>PaybackSp</v>
          </cell>
          <cell r="H487" t="str">
            <v/>
          </cell>
          <cell r="I487">
            <v>-1</v>
          </cell>
          <cell r="J487">
            <v>0.48236658932714627</v>
          </cell>
          <cell r="K487">
            <v>0.58955916473317882</v>
          </cell>
          <cell r="O487" t="str">
            <v/>
          </cell>
          <cell r="S487" t="str">
            <v/>
          </cell>
        </row>
        <row r="488">
          <cell r="A488" t="str">
            <v>LP_PaybackSp_04</v>
          </cell>
          <cell r="B488" t="str">
            <v>LP_PaybackSp</v>
          </cell>
          <cell r="C488" t="str">
            <v/>
          </cell>
          <cell r="D488">
            <v>4</v>
          </cell>
          <cell r="E488" t="str">
            <v>PaybackSp</v>
          </cell>
          <cell r="H488" t="str">
            <v/>
          </cell>
          <cell r="I488">
            <v>-1</v>
          </cell>
          <cell r="J488">
            <v>0.55517241379310345</v>
          </cell>
          <cell r="K488">
            <v>0.67854406130268197</v>
          </cell>
          <cell r="O488" t="str">
            <v/>
          </cell>
          <cell r="S488" t="str">
            <v/>
          </cell>
        </row>
        <row r="489">
          <cell r="A489" t="str">
            <v>LP_PaybackSp_05</v>
          </cell>
          <cell r="B489" t="str">
            <v>LP_PaybackSp</v>
          </cell>
          <cell r="C489" t="str">
            <v/>
          </cell>
          <cell r="D489">
            <v>5</v>
          </cell>
          <cell r="E489" t="str">
            <v>PaybackSp</v>
          </cell>
          <cell r="H489" t="str">
            <v/>
          </cell>
          <cell r="I489">
            <v>-1</v>
          </cell>
          <cell r="J489">
            <v>0.60967741935483877</v>
          </cell>
          <cell r="K489">
            <v>0.74516129032258072</v>
          </cell>
          <cell r="O489" t="str">
            <v/>
          </cell>
          <cell r="S489" t="str">
            <v/>
          </cell>
        </row>
        <row r="490">
          <cell r="A490" t="str">
            <v>PN_Magic2Times_01</v>
          </cell>
          <cell r="B490" t="str">
            <v>PN_Magic2Times</v>
          </cell>
          <cell r="C490" t="str">
            <v/>
          </cell>
          <cell r="D490">
            <v>1</v>
          </cell>
          <cell r="E490" t="str">
            <v>EnlargeDamage</v>
          </cell>
          <cell r="G490" t="str">
            <v>DefenderSource==Magic</v>
          </cell>
          <cell r="H490" t="str">
            <v/>
          </cell>
          <cell r="I490">
            <v>-1</v>
          </cell>
          <cell r="J490">
            <v>1</v>
          </cell>
          <cell r="O490" t="str">
            <v/>
          </cell>
          <cell r="S490" t="str">
            <v/>
          </cell>
        </row>
        <row r="491">
          <cell r="A491" t="str">
            <v>PN_Machine2Times_01</v>
          </cell>
          <cell r="B491" t="str">
            <v>PN_Machine2Times</v>
          </cell>
          <cell r="C491" t="str">
            <v/>
          </cell>
          <cell r="D491">
            <v>1</v>
          </cell>
          <cell r="E491" t="str">
            <v>EnlargeDamage</v>
          </cell>
          <cell r="G491" t="str">
            <v>DefenderSource==Machine</v>
          </cell>
          <cell r="H491" t="str">
            <v/>
          </cell>
          <cell r="I491">
            <v>-1</v>
          </cell>
          <cell r="J491">
            <v>1</v>
          </cell>
          <cell r="O491" t="str">
            <v/>
          </cell>
          <cell r="S491" t="str">
            <v/>
          </cell>
        </row>
        <row r="492">
          <cell r="A492" t="str">
            <v>PN_Nature2Times_01</v>
          </cell>
          <cell r="B492" t="str">
            <v>PN_Nature2Times</v>
          </cell>
          <cell r="C492" t="str">
            <v/>
          </cell>
          <cell r="D492">
            <v>1</v>
          </cell>
          <cell r="E492" t="str">
            <v>EnlargeDamage</v>
          </cell>
          <cell r="G492" t="str">
            <v>DefenderSource==Nature</v>
          </cell>
          <cell r="H492" t="str">
            <v/>
          </cell>
          <cell r="I492">
            <v>-1</v>
          </cell>
          <cell r="J492">
            <v>1</v>
          </cell>
          <cell r="O492" t="str">
            <v/>
          </cell>
          <cell r="S492" t="str">
            <v/>
          </cell>
        </row>
        <row r="493">
          <cell r="A493" t="str">
            <v>PN_Qigong2Times_01</v>
          </cell>
          <cell r="B493" t="str">
            <v>PN_Qigong2Times</v>
          </cell>
          <cell r="C493" t="str">
            <v/>
          </cell>
          <cell r="D493">
            <v>1</v>
          </cell>
          <cell r="E493" t="str">
            <v>EnlargeDamage</v>
          </cell>
          <cell r="G493" t="str">
            <v>DefenderSource==Qigong</v>
          </cell>
          <cell r="H493" t="str">
            <v/>
          </cell>
          <cell r="I493">
            <v>-1</v>
          </cell>
          <cell r="J493">
            <v>1</v>
          </cell>
          <cell r="O493" t="str">
            <v/>
          </cell>
          <cell r="S493"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H323" t="str">
            <v>No Random Properties</v>
          </cell>
          <cell r="I323">
            <v>1</v>
          </cell>
          <cell r="J323">
            <v>1</v>
          </cell>
          <cell r="L323">
            <v>0</v>
          </cell>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H324" t="str">
            <v>EQUIP</v>
          </cell>
          <cell r="I324">
            <v>1</v>
          </cell>
          <cell r="J324">
            <v>1</v>
          </cell>
          <cell r="L324">
            <v>0</v>
          </cell>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H325" t="str">
            <v>UNEQUIP</v>
          </cell>
          <cell r="I325">
            <v>1</v>
          </cell>
          <cell r="J325">
            <v>1</v>
          </cell>
          <cell r="L325">
            <v>0</v>
          </cell>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H326" t="str">
            <v>UPGRADE</v>
          </cell>
          <cell r="I326">
            <v>1</v>
          </cell>
          <cell r="J326">
            <v>1</v>
          </cell>
          <cell r="L326">
            <v>0</v>
          </cell>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H327" t="str">
            <v>PROPERTIES</v>
          </cell>
          <cell r="I327">
            <v>1</v>
          </cell>
          <cell r="J327">
            <v>1</v>
          </cell>
          <cell r="L327">
            <v>0</v>
          </cell>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H328" t="str">
            <v>The equipment has been locked</v>
          </cell>
          <cell r="J328">
            <v>1</v>
          </cell>
          <cell r="L328">
            <v>0</v>
          </cell>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H329" t="str">
            <v>The equipment has been unlocked</v>
          </cell>
          <cell r="J329">
            <v>1</v>
          </cell>
          <cell r="L329">
            <v>0</v>
          </cell>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H330" t="str">
            <v>Available after clearing Chapter 5</v>
          </cell>
          <cell r="J330">
            <v>1</v>
          </cell>
          <cell r="L330">
            <v>0</v>
          </cell>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H331" t="str">
            <v>The info window reappears when you tap on the equipment</v>
          </cell>
          <cell r="J331">
            <v>1</v>
          </cell>
          <cell r="L331">
            <v>0</v>
          </cell>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H333" t="str">
            <v>No Upgrade materials</v>
          </cell>
          <cell r="J333">
            <v>1</v>
          </cell>
          <cell r="L333">
            <v>0</v>
          </cell>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H334" t="str">
            <v>Select Upgrade materials</v>
          </cell>
          <cell r="I334">
            <v>1</v>
          </cell>
          <cell r="J334">
            <v>1</v>
          </cell>
          <cell r="L334">
            <v>0</v>
          </cell>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H335" t="str">
            <v>Select materials</v>
          </cell>
          <cell r="J335">
            <v>1</v>
          </cell>
          <cell r="L335">
            <v>0</v>
          </cell>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H337" t="str">
            <v>Upgraded to the highest level!</v>
          </cell>
          <cell r="J337">
            <v>1</v>
          </cell>
          <cell r="L337">
            <v>0</v>
          </cell>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H338" t="str">
            <v>Refined to the best level!</v>
          </cell>
          <cell r="J338">
            <v>1</v>
          </cell>
          <cell r="L338">
            <v>0</v>
          </cell>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H339" t="str">
            <v>There is no material for Transferring Upgrades
You need the same type of Upgraded equipment</v>
          </cell>
          <cell r="J339">
            <v>1</v>
          </cell>
          <cell r="L339">
            <v>0</v>
          </cell>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H341" t="str">
            <v>There is no material for Changing Properties
You need the same grade of equipment</v>
          </cell>
          <cell r="J341">
            <v>1</v>
          </cell>
          <cell r="L341">
            <v>0</v>
          </cell>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H343" t="str">
            <v>There is no material for Refining Main Properties
You need the same equipment</v>
          </cell>
          <cell r="J343">
            <v>1</v>
          </cell>
          <cell r="L343">
            <v>0</v>
          </cell>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H344" t="str">
            <v>There is no material for Refining Random Properties
You need the same grade and type of equipment</v>
          </cell>
          <cell r="J344">
            <v>1</v>
          </cell>
          <cell r="L344">
            <v>0</v>
          </cell>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H346" t="str">
            <v>Select materials for Refining a Random Property</v>
          </cell>
          <cell r="I346">
            <v>1</v>
          </cell>
          <cell r="J346">
            <v>1</v>
          </cell>
          <cell r="L346">
            <v>0</v>
          </cell>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H353" t="str">
            <v>{0}</v>
          </cell>
          <cell r="J353">
            <v>1</v>
          </cell>
          <cell r="K353">
            <v>1</v>
          </cell>
          <cell r="L353">
            <v>0</v>
          </cell>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H354" t="str">
            <v>&lt;color=#808080&gt;{0}&lt;/color&gt;</v>
          </cell>
          <cell r="J354">
            <v>1</v>
          </cell>
          <cell r="K354">
            <v>1</v>
          </cell>
          <cell r="L354">
            <v>0</v>
          </cell>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H355" t="str">
            <v>The remaining count is zero</v>
          </cell>
          <cell r="J355">
            <v>1</v>
          </cell>
          <cell r="L355">
            <v>0</v>
          </cell>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H356" t="str">
            <v>AUTO
SELECT</v>
          </cell>
          <cell r="I356">
            <v>1</v>
          </cell>
          <cell r="J356">
            <v>1</v>
          </cell>
          <cell r="L356">
            <v>0</v>
          </cell>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H357" t="str">
            <v>SELECT</v>
          </cell>
          <cell r="I357">
            <v>1</v>
          </cell>
          <cell r="J357">
            <v>1</v>
          </cell>
          <cell r="L357">
            <v>0</v>
          </cell>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H358" t="str">
            <v>Choose Grades to Auto Select</v>
          </cell>
          <cell r="J358">
            <v>1</v>
          </cell>
          <cell r="L358">
            <v>0</v>
          </cell>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H359" t="str">
            <v>Grade</v>
          </cell>
          <cell r="J359">
            <v>1</v>
          </cell>
          <cell r="L359">
            <v>0</v>
          </cell>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H360" t="str">
            <v>Including Upgraded equipment</v>
          </cell>
          <cell r="J360">
            <v>1</v>
          </cell>
          <cell r="L360">
            <v>0</v>
          </cell>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H361" t="str">
            <v>Select Grades</v>
          </cell>
          <cell r="J361">
            <v>1</v>
          </cell>
          <cell r="L361">
            <v>0</v>
          </cell>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H363" t="str">
            <v>EQUIPPED</v>
          </cell>
          <cell r="I363">
            <v>1</v>
          </cell>
          <cell r="J363">
            <v>1</v>
          </cell>
          <cell r="L363">
            <v>0</v>
          </cell>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H365" t="str">
            <v>Max Upgraded</v>
          </cell>
          <cell r="I365">
            <v>1</v>
          </cell>
          <cell r="J365">
            <v>1</v>
          </cell>
          <cell r="L365">
            <v>0</v>
          </cell>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H366" t="str">
            <v>Max Refined</v>
          </cell>
          <cell r="I366">
            <v>1</v>
          </cell>
          <cell r="J366">
            <v>1</v>
          </cell>
          <cell r="L366">
            <v>0</v>
          </cell>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H367" t="str">
            <v>&lt;color=#FF8080&gt;The same equipment&lt;/color&gt; has been selected as the material.
Would you like to continue?</v>
          </cell>
          <cell r="J367">
            <v>1</v>
          </cell>
          <cell r="L367">
            <v>0</v>
          </cell>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H368" t="str">
            <v>&lt;color=#FF8080&gt;The same Grade and Type of equipment&lt;/color&gt; has been selected as the material.
Would you like to continue?</v>
          </cell>
          <cell r="J368">
            <v>1</v>
          </cell>
          <cell r="L368">
            <v>0</v>
          </cell>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H369" t="str">
            <v>&lt;color=#FF8080&gt;The same Grade of equipment&lt;/color&gt; has been selected as the material.
Would you like to continue?</v>
          </cell>
          <cell r="J369">
            <v>1</v>
          </cell>
          <cell r="L369">
            <v>0</v>
          </cell>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H370" t="str">
            <v>&lt;color=#FF8080&gt;Higher Grade of equipment&lt;/color&gt; has been selected as the material.
Would you like to continue?</v>
          </cell>
          <cell r="J370">
            <v>1</v>
          </cell>
          <cell r="L370">
            <v>0</v>
          </cell>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E371" t="str">
            <v>Translating (371)</v>
          </cell>
          <cell r="F371" t="str">
            <v>괄호이상</v>
          </cell>
          <cell r="H371" t="str">
            <v>Translating (371)</v>
          </cell>
          <cell r="L371">
            <v>28</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H375" t="str">
            <v>Insufficient amount of Upgrades to Transfer Upgrades</v>
          </cell>
          <cell r="J375">
            <v>1</v>
          </cell>
          <cell r="L375">
            <v>0</v>
          </cell>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H376" t="str">
            <v>Transfer Upgrades</v>
          </cell>
          <cell r="J376">
            <v>1</v>
          </cell>
          <cell r="L376">
            <v>0</v>
          </cell>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H378" t="str">
            <v>Transfer Upgrades complete</v>
          </cell>
          <cell r="J378">
            <v>1</v>
          </cell>
          <cell r="L378">
            <v>0</v>
          </cell>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H380" t="str">
            <v>Upgrade Equipment</v>
          </cell>
          <cell r="J380">
            <v>1</v>
          </cell>
          <cell r="L380">
            <v>0</v>
          </cell>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H382" t="str">
            <v>The increase per success</v>
          </cell>
          <cell r="J382">
            <v>1</v>
          </cell>
          <cell r="L382">
            <v>0</v>
          </cell>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H383" t="str">
            <v>Number of materials:</v>
          </cell>
          <cell r="J383">
            <v>1</v>
          </cell>
          <cell r="L383">
            <v>0</v>
          </cell>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H384" t="str">
            <v>Number of successes:</v>
          </cell>
          <cell r="J384">
            <v>1</v>
          </cell>
          <cell r="L384">
            <v>0</v>
          </cell>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H385" t="str">
            <v>Failure</v>
          </cell>
          <cell r="J385">
            <v>1</v>
          </cell>
          <cell r="L385">
            <v>0</v>
          </cell>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H386" t="str">
            <v>The remaining equipment and gold are returned because the maximum Upgrade has been reached</v>
          </cell>
          <cell r="J386">
            <v>1</v>
          </cell>
          <cell r="L386">
            <v>0</v>
          </cell>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H492" t="str">
            <v>Attack</v>
          </cell>
          <cell r="J492">
            <v>1</v>
          </cell>
          <cell r="L492">
            <v>0</v>
          </cell>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H497" t="str">
            <v>Attack Speed</v>
          </cell>
          <cell r="J497">
            <v>1</v>
          </cell>
          <cell r="L497">
            <v>0</v>
          </cell>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H501" t="str">
            <v>Critical Hit</v>
          </cell>
          <cell r="J501">
            <v>1</v>
          </cell>
          <cell r="L501">
            <v>0</v>
          </cell>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H504" t="str">
            <v>Max Health</v>
          </cell>
          <cell r="J504">
            <v>1</v>
          </cell>
          <cell r="L504">
            <v>0</v>
          </cell>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H507" t="str">
            <v>Projectile Damage Reduction</v>
          </cell>
          <cell r="J507">
            <v>1</v>
          </cell>
          <cell r="L507">
            <v>0</v>
          </cell>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H509" t="str">
            <v>Melee Damage Reduction</v>
          </cell>
          <cell r="J509">
            <v>1</v>
          </cell>
          <cell r="L509">
            <v>0</v>
          </cell>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H511" t="str">
            <v>Collision Damage Reduction</v>
          </cell>
          <cell r="J511">
            <v>1</v>
          </cell>
          <cell r="L511">
            <v>0</v>
          </cell>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H513" t="str">
            <v>Trap Damage Reduction</v>
          </cell>
          <cell r="J513">
            <v>1</v>
          </cell>
          <cell r="L513">
            <v>0</v>
          </cell>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H517" t="str">
            <v>Gold Increase</v>
          </cell>
          <cell r="J517">
            <v>1</v>
          </cell>
          <cell r="L517">
            <v>0</v>
          </cell>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H519" t="str">
            <v>Items Chance Increase</v>
          </cell>
          <cell r="J519">
            <v>1</v>
          </cell>
          <cell r="L519">
            <v>0</v>
          </cell>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H521" t="str">
            <v>Heal Orbs Chance Increase</v>
          </cell>
          <cell r="J521">
            <v>1</v>
          </cell>
          <cell r="L521">
            <v>0</v>
          </cell>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H532" t="str">
            <v>Heal on Kill</v>
          </cell>
          <cell r="J532">
            <v>1</v>
          </cell>
          <cell r="L532">
            <v>0</v>
          </cell>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H534" t="str">
            <v>Attack Speed
on Encounter</v>
          </cell>
          <cell r="J534">
            <v>1</v>
          </cell>
          <cell r="L534">
            <v>0</v>
          </cell>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H535" t="str">
            <v>&lt;color=#FFC080&gt;Superior&lt;/color&gt; Attack Speed on Encounter</v>
          </cell>
          <cell r="J535">
            <v>1</v>
          </cell>
          <cell r="L535">
            <v>0</v>
          </cell>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H536" t="str">
            <v>Absorb HP
on Attack</v>
          </cell>
          <cell r="J536">
            <v>1</v>
          </cell>
          <cell r="L536">
            <v>0</v>
          </cell>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H539" t="str">
            <v>Reflect when Attacked</v>
          </cell>
          <cell r="J539">
            <v>1</v>
          </cell>
          <cell r="L539">
            <v>0</v>
          </cell>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H541" t="str">
            <v>Higher Attack
on low HP</v>
          </cell>
          <cell r="J541">
            <v>1</v>
          </cell>
          <cell r="L541">
            <v>0</v>
          </cell>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H542" t="str">
            <v>&lt;color=#FFC080&gt;Superior&lt;/color&gt; Higher Attack on low HP</v>
          </cell>
          <cell r="J542">
            <v>1</v>
          </cell>
          <cell r="L542">
            <v>0</v>
          </cell>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E543" t="str">
            <v>Translating (543)</v>
          </cell>
          <cell r="F543" t="str">
            <v>괄호이상</v>
          </cell>
          <cell r="H543" t="str">
            <v>Translating (543)</v>
          </cell>
          <cell r="L543">
            <v>28</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H544" t="str">
            <v>Higher Crit. DMG on low foe HP</v>
          </cell>
          <cell r="J544">
            <v>1</v>
          </cell>
          <cell r="L544">
            <v>0</v>
          </cell>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H545" t="str">
            <v>&lt;color=#FFC080&gt;Superior&lt;/color&gt; Higher Crit. DMG on low foe HP</v>
          </cell>
          <cell r="J545">
            <v>1</v>
          </cell>
          <cell r="L545">
            <v>0</v>
          </cell>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H546" t="str">
            <v>Chance to
Kill instantly</v>
          </cell>
          <cell r="J546">
            <v>1</v>
          </cell>
          <cell r="L546">
            <v>0</v>
          </cell>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H548" t="str">
            <v>Will of Immortal</v>
          </cell>
          <cell r="J548">
            <v>1</v>
          </cell>
          <cell r="L548">
            <v>0</v>
          </cell>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H551" t="str">
            <v>&lt;color=#FFC080&gt;Movement Speed when Attacked&lt;/color&gt;</v>
          </cell>
          <cell r="J551">
            <v>1</v>
          </cell>
          <cell r="L551">
            <v>0</v>
          </cell>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H552" t="str">
            <v>&lt;color=#FFC080&gt;Movement Speed on Kill&lt;/color&gt;</v>
          </cell>
          <cell r="J552">
            <v>1</v>
          </cell>
          <cell r="L552">
            <v>0</v>
          </cell>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H554" t="str">
            <v>Projectile Speed Reduction</v>
          </cell>
          <cell r="J554">
            <v>1</v>
          </cell>
          <cell r="L554">
            <v>0</v>
          </cell>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H560" t="str">
            <v>Ultimate Gauge
on Attack</v>
          </cell>
          <cell r="J560">
            <v>1</v>
          </cell>
          <cell r="L560">
            <v>0</v>
          </cell>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H561" t="str">
            <v>&lt;color=#FFC080&gt;Superior&lt;/color&gt; Ultimate Gauge on Attack</v>
          </cell>
          <cell r="J561">
            <v>1</v>
          </cell>
          <cell r="L561">
            <v>0</v>
          </cell>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H662" t="str">
            <v>The whole world was confused by it.
First, we have to rescue them. I think I can see a girl beyond the demonized scarecrows in the distance.</v>
          </cell>
          <cell r="L662">
            <v>0</v>
          </cell>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H697" t="str">
            <v>EARTHMAGE</v>
          </cell>
          <cell r="I697">
            <v>1</v>
          </cell>
          <cell r="L697">
            <v>0</v>
          </cell>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H698" t="str">
            <v>DYNAMOB</v>
          </cell>
          <cell r="I698">
            <v>1</v>
          </cell>
          <cell r="L698">
            <v>0</v>
          </cell>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H699" t="str">
            <v>SFWARRIOR</v>
          </cell>
          <cell r="I699">
            <v>1</v>
          </cell>
          <cell r="L699">
            <v>0</v>
          </cell>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H700" t="str">
            <v>CHAOSELEMENTAL</v>
          </cell>
          <cell r="I700">
            <v>1</v>
          </cell>
          <cell r="L700">
            <v>0</v>
          </cell>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H701" t="str">
            <v>SUPERHERO</v>
          </cell>
          <cell r="I701">
            <v>1</v>
          </cell>
          <cell r="L701">
            <v>0</v>
          </cell>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H702" t="str">
            <v>MERYL</v>
          </cell>
          <cell r="I702">
            <v>1</v>
          </cell>
          <cell r="L702">
            <v>0</v>
          </cell>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H703" t="str">
            <v>GREEKWARRIOR</v>
          </cell>
          <cell r="I703">
            <v>1</v>
          </cell>
          <cell r="L703">
            <v>0</v>
          </cell>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H704" t="str">
            <v>AKAI</v>
          </cell>
          <cell r="I704">
            <v>1</v>
          </cell>
          <cell r="L704">
            <v>0</v>
          </cell>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H705" t="str">
            <v>YUKA</v>
          </cell>
          <cell r="I705">
            <v>1</v>
          </cell>
          <cell r="L705">
            <v>0</v>
          </cell>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H706" t="str">
            <v>STEAMPUNKROBOT</v>
          </cell>
          <cell r="I706">
            <v>1</v>
          </cell>
          <cell r="L706">
            <v>0</v>
          </cell>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H708" t="str">
            <v>MEDEA</v>
          </cell>
          <cell r="I708">
            <v>1</v>
          </cell>
          <cell r="L708">
            <v>0</v>
          </cell>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H709" t="str">
            <v>LOLA</v>
          </cell>
          <cell r="I709">
            <v>1</v>
          </cell>
          <cell r="L709">
            <v>0</v>
          </cell>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H710" t="str">
            <v>ROCKELEMENTAL</v>
          </cell>
          <cell r="I710">
            <v>1</v>
          </cell>
          <cell r="L710">
            <v>0</v>
          </cell>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H711" t="str">
            <v>SOLDIER</v>
          </cell>
          <cell r="I711">
            <v>1</v>
          </cell>
          <cell r="L711">
            <v>0</v>
          </cell>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H712" t="str">
            <v>DUALWARRIOR</v>
          </cell>
          <cell r="I712">
            <v>1</v>
          </cell>
          <cell r="L712">
            <v>0</v>
          </cell>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H713" t="str">
            <v>GLORYARMOR</v>
          </cell>
          <cell r="I713">
            <v>1</v>
          </cell>
          <cell r="L713">
            <v>0</v>
          </cell>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H714" t="str">
            <v>RPGKNIGHT</v>
          </cell>
          <cell r="I714">
            <v>1</v>
          </cell>
          <cell r="L714">
            <v>0</v>
          </cell>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H715" t="str">
            <v>DEMONHUNTRESS</v>
          </cell>
          <cell r="I715">
            <v>1</v>
          </cell>
          <cell r="L715">
            <v>0</v>
          </cell>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H716" t="str">
            <v>MOBILEFEMALE</v>
          </cell>
          <cell r="I716">
            <v>1</v>
          </cell>
          <cell r="L716">
            <v>0</v>
          </cell>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H717" t="str">
            <v>CYBORGCHARACTER</v>
          </cell>
          <cell r="I717">
            <v>1</v>
          </cell>
          <cell r="L717">
            <v>0</v>
          </cell>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H718" t="str">
            <v>SANDWARRIOR</v>
          </cell>
          <cell r="I718">
            <v>1</v>
          </cell>
          <cell r="L718">
            <v>0</v>
          </cell>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H719" t="str">
            <v>BLADEFANDANCER</v>
          </cell>
          <cell r="I719">
            <v>1</v>
          </cell>
          <cell r="L719">
            <v>0</v>
          </cell>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H720" t="str">
            <v>SYRIA</v>
          </cell>
          <cell r="I720">
            <v>1</v>
          </cell>
          <cell r="L720">
            <v>0</v>
          </cell>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H721" t="str">
            <v>LINHI</v>
          </cell>
          <cell r="I721">
            <v>1</v>
          </cell>
          <cell r="L721">
            <v>0</v>
          </cell>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H722" t="str">
            <v>NECROMANCERFOUR</v>
          </cell>
          <cell r="I722">
            <v>1</v>
          </cell>
          <cell r="L722">
            <v>0</v>
          </cell>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H723" t="str">
            <v>GIRLWARRIOR</v>
          </cell>
          <cell r="I723">
            <v>1</v>
          </cell>
          <cell r="L723">
            <v>0</v>
          </cell>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H724" t="str">
            <v>GIRLARCHER</v>
          </cell>
          <cell r="I724">
            <v>1</v>
          </cell>
          <cell r="L724">
            <v>0</v>
          </cell>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H725" t="str">
            <v>ENERGYSHIELDROBOT</v>
          </cell>
          <cell r="I725">
            <v>1</v>
          </cell>
          <cell r="L725">
            <v>0</v>
          </cell>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H726" t="str">
            <v>ICEMAGICIAN</v>
          </cell>
          <cell r="I726">
            <v>1</v>
          </cell>
          <cell r="L726">
            <v>0</v>
          </cell>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H727" t="str">
            <v>ANGELICWARRIOR</v>
          </cell>
          <cell r="I727">
            <v>1</v>
          </cell>
          <cell r="L727">
            <v>0</v>
          </cell>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H730" t="str">
            <v>Biological variations have given him strength and physique that transcends human power. With the help of Ganfaul, he escaped from a facility guarded by Spirit King.</v>
          </cell>
          <cell r="L730">
            <v>0</v>
          </cell>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H731" t="str">
            <v>Story of BEI</v>
          </cell>
          <cell r="L731">
            <v>0</v>
          </cell>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H732" t="str">
            <v>On the day of destruction, the mother and the mother who went out of work did not make a call, but the dad came through the Asurajang and went on an evacuation route. Heading to the nearest shelter at home</v>
          </cell>
          <cell r="L732">
            <v>0</v>
          </cell>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H733" t="str">
            <v>Story of EARTHMAGE</v>
          </cell>
          <cell r="L733">
            <v>0</v>
          </cell>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H735" t="str">
            <v>Story of SFWARRIOR</v>
          </cell>
          <cell r="L735">
            <v>0</v>
          </cell>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H736" t="str">
            <v>Story of CHAOSELEMENTAL</v>
          </cell>
          <cell r="L736">
            <v>0</v>
          </cell>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H738" t="str">
            <v>Story of MERYL</v>
          </cell>
          <cell r="L738">
            <v>0</v>
          </cell>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H739" t="str">
            <v>Story of GREEKWARRIOR</v>
          </cell>
          <cell r="L739">
            <v>0</v>
          </cell>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H740" t="str">
            <v>Story of AKAI</v>
          </cell>
          <cell r="L740">
            <v>0</v>
          </cell>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H741" t="str">
            <v>Story of YUKA</v>
          </cell>
          <cell r="L741">
            <v>0</v>
          </cell>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H742" t="str">
            <v>Story of STEAMPUNKROBOT</v>
          </cell>
          <cell r="L742">
            <v>0</v>
          </cell>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H743" t="str">
            <v>Story of KACHUJIN</v>
          </cell>
          <cell r="L743">
            <v>0</v>
          </cell>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H744" t="str">
            <v>Story of MEDEA</v>
          </cell>
          <cell r="L744">
            <v>0</v>
          </cell>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H745" t="str">
            <v>Story of LOLA</v>
          </cell>
          <cell r="L745">
            <v>0</v>
          </cell>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H746" t="str">
            <v>Story of ROCKELEMENTAL</v>
          </cell>
          <cell r="L746">
            <v>0</v>
          </cell>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H747" t="str">
            <v>Story of SOLDIER</v>
          </cell>
          <cell r="L747">
            <v>0</v>
          </cell>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H748" t="str">
            <v>Story of DUALWARRIOR</v>
          </cell>
          <cell r="L748">
            <v>0</v>
          </cell>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H749" t="str">
            <v>Story of GLORYARMOR</v>
          </cell>
          <cell r="L749">
            <v>0</v>
          </cell>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H750" t="str">
            <v>Story of RPGKNIGHT</v>
          </cell>
          <cell r="L750">
            <v>0</v>
          </cell>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H751" t="str">
            <v>Story of DEMONHUNTRESS</v>
          </cell>
          <cell r="L751">
            <v>0</v>
          </cell>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H752" t="str">
            <v>Story of MOBILEFEMALE</v>
          </cell>
          <cell r="L752">
            <v>0</v>
          </cell>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H753" t="str">
            <v>Story of CYBORGCHARACTER</v>
          </cell>
          <cell r="L753">
            <v>0</v>
          </cell>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H754" t="str">
            <v>Story of SANDWARRIOR</v>
          </cell>
          <cell r="L754">
            <v>0</v>
          </cell>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H755" t="str">
            <v>Story of BLADEFANDANCER</v>
          </cell>
          <cell r="L755">
            <v>0</v>
          </cell>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H756" t="str">
            <v>Story of SYRIA</v>
          </cell>
          <cell r="L756">
            <v>0</v>
          </cell>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H757" t="str">
            <v>Story of LINHI</v>
          </cell>
          <cell r="L757">
            <v>0</v>
          </cell>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H758" t="str">
            <v>Story of NECROMANCERFOUR</v>
          </cell>
          <cell r="L758">
            <v>0</v>
          </cell>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H759" t="str">
            <v>Story of GIRLWARRIOR</v>
          </cell>
          <cell r="L759">
            <v>0</v>
          </cell>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H760" t="str">
            <v>Story of GIRLARCHER</v>
          </cell>
          <cell r="L760">
            <v>0</v>
          </cell>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H761" t="str">
            <v>Story of ENERGYSHIELDROBOT</v>
          </cell>
          <cell r="L761">
            <v>0</v>
          </cell>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H762" t="str">
            <v>Story of ICEMAGICIAN</v>
          </cell>
          <cell r="L762">
            <v>0</v>
          </cell>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H763" t="str">
            <v>Story of ANGELICWARRIOR</v>
          </cell>
          <cell r="L763">
            <v>0</v>
          </cell>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H764" t="str">
            <v>He uses a powerful one-shot magic that penetrates the enemy.</v>
          </cell>
          <cell r="L764">
            <v>0</v>
          </cell>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H765" t="str">
            <v>Can effectively deal with multiple enemies using area attack.</v>
          </cell>
          <cell r="L765">
            <v>0</v>
          </cell>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H766" t="str">
            <v>Fires several rounds of bullets made by condensing petals quickly.</v>
          </cell>
          <cell r="L766">
            <v>0</v>
          </cell>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H767" t="str">
            <v>Uses a blanket attack</v>
          </cell>
          <cell r="L767">
            <v>0</v>
          </cell>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H768" t="str">
            <v>It seems to be a water gun made by Uncle Dynamob, and it attacks the soldier with a weapon like a water gun rather than a water gun.</v>
          </cell>
          <cell r="L768">
            <v>0</v>
          </cell>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H769" t="str">
            <v>Good at aim 100 percent.</v>
          </cell>
          <cell r="L769">
            <v>0</v>
          </cell>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H770" t="str">
            <v>You can use Tesla Coil to attack all enemies in close range. It has an advanced attack power with a dedicated combat pack.</v>
          </cell>
          <cell r="L770">
            <v>0</v>
          </cell>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H771" t="str">
            <v>Description of SFWARRIOR</v>
          </cell>
          <cell r="L771">
            <v>0</v>
          </cell>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H772" t="str">
            <v>Description of CHAOSELEMENTAL</v>
          </cell>
          <cell r="L772">
            <v>0</v>
          </cell>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H773" t="str">
            <v>It can pierce the enemy with rays coming from the eyes.</v>
          </cell>
          <cell r="L773">
            <v>0</v>
          </cell>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H774" t="str">
            <v>Description of MERYL</v>
          </cell>
          <cell r="L774">
            <v>0</v>
          </cell>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H775" t="str">
            <v>Description of GREEKWARRIOR</v>
          </cell>
          <cell r="L775">
            <v>0</v>
          </cell>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H776" t="str">
            <v>Description of AKAI</v>
          </cell>
          <cell r="L776">
            <v>0</v>
          </cell>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H777" t="str">
            <v>Description of YUKA</v>
          </cell>
          <cell r="L777">
            <v>0</v>
          </cell>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H778" t="str">
            <v>Description of STEAMPUNKROBOT</v>
          </cell>
          <cell r="L778">
            <v>0</v>
          </cell>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H779" t="str">
            <v>Description of KACHUJIN</v>
          </cell>
          <cell r="L779">
            <v>0</v>
          </cell>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H780" t="str">
            <v>Description of MEDEA</v>
          </cell>
          <cell r="L780">
            <v>0</v>
          </cell>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H781" t="str">
            <v>Description of LOLA</v>
          </cell>
          <cell r="L781">
            <v>0</v>
          </cell>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H782" t="str">
            <v>Description of ROCKELEMENTAL</v>
          </cell>
          <cell r="L782">
            <v>0</v>
          </cell>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H783" t="str">
            <v>Description of SOLDIER</v>
          </cell>
          <cell r="L783">
            <v>0</v>
          </cell>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H784" t="str">
            <v>Description of DUALWARRIOR</v>
          </cell>
          <cell r="L784">
            <v>0</v>
          </cell>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H785" t="str">
            <v>Description of GLORYARMOR</v>
          </cell>
          <cell r="L785">
            <v>0</v>
          </cell>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H786" t="str">
            <v>Description of RPGKNIGHT</v>
          </cell>
          <cell r="L786">
            <v>0</v>
          </cell>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H787" t="str">
            <v>Description of DEMONHUNTRESS</v>
          </cell>
          <cell r="L787">
            <v>0</v>
          </cell>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H788" t="str">
            <v>Description of MOBILEFEMALE</v>
          </cell>
          <cell r="L788">
            <v>0</v>
          </cell>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H789" t="str">
            <v>Description of CYBORGCHARACTER</v>
          </cell>
          <cell r="L789">
            <v>0</v>
          </cell>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H790" t="str">
            <v>Description of SANDWARRIOR</v>
          </cell>
          <cell r="L790">
            <v>0</v>
          </cell>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H791" t="str">
            <v>Description of BLADEFANDANCER</v>
          </cell>
          <cell r="L791">
            <v>0</v>
          </cell>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H792" t="str">
            <v>Description of SYRIA</v>
          </cell>
          <cell r="L792">
            <v>0</v>
          </cell>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H793" t="str">
            <v>Description of LINHI</v>
          </cell>
          <cell r="L793">
            <v>0</v>
          </cell>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H794" t="str">
            <v>Description of NECROMANCERFOUR</v>
          </cell>
          <cell r="L794">
            <v>0</v>
          </cell>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H795" t="str">
            <v>Description of GIRLWARRIOR</v>
          </cell>
          <cell r="L795">
            <v>0</v>
          </cell>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H796" t="str">
            <v>Description of GIRLARCHER</v>
          </cell>
          <cell r="L796">
            <v>0</v>
          </cell>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H797" t="str">
            <v>Description of ENERGYSHIELDROBOT</v>
          </cell>
          <cell r="L797">
            <v>0</v>
          </cell>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H798" t="str">
            <v>Description of ICEMAGICIAN</v>
          </cell>
          <cell r="L798">
            <v>0</v>
          </cell>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H799" t="str">
            <v>Description of ANGELICWARRIOR</v>
          </cell>
          <cell r="L799">
            <v>0</v>
          </cell>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H800" t="str">
            <v>&lt;size=16&gt;&lt;color=#DE7100&gt;Five-pronged storm&lt;/color&gt;&lt;/size&gt;_x000D_
_x000D_
It creates a mess to derive a magical five-pronged.</v>
          </cell>
          <cell r="L800">
            <v>0</v>
          </cell>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H801" t="str">
            <v>&lt;size=16&gt;&lt;color=#DE7100&gt;Digital conversion&lt;/color&gt;&lt;/size&gt;_x000D_
_x000D_
Extinguishes to decompose around the bullet atomically</v>
          </cell>
          <cell r="L801">
            <v>0</v>
          </cell>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H802" t="str">
            <v>&lt;size=16&gt;&lt;color=#DE7100&gt;Wrath of Nature&lt;/color&gt;&lt;/size&gt;_x000D_
_x000D_
Causing a natural disaster drop meteorites</v>
          </cell>
          <cell r="L802">
            <v>0</v>
          </cell>
          <cell r="AM802" t="str">
            <v>&lt;size=16&gt;&lt;color=#DE7100&gt;Wrath of Nature&lt;/color&gt;&lt;/size&gt;
Causing a natural disaster drop meteorites</v>
          </cell>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H803" t="str">
            <v>&lt;size=16&gt;&lt;color=#DE7100&gt;Ultimate name&lt;/color&gt;&lt;/size&gt;_x000D_
_x000D_
Description Ultimate</v>
          </cell>
          <cell r="L803">
            <v>0</v>
          </cell>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H804" t="str">
            <v>&lt;size=16&gt;&lt;color=#DE7100&gt;Particle barrier created&lt;/color&gt;&lt;/size&gt;_x000D_
_x000D_
It creates a barrier between their enemies</v>
          </cell>
          <cell r="L804">
            <v>0</v>
          </cell>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H805" t="str">
            <v>&lt;size=16&gt;&lt;color=#DE7100&gt;Ultimate name&lt;/color&gt;&lt;/size&gt;_x000D_
_x000D_
Description Ultimate</v>
          </cell>
          <cell r="L805">
            <v>0</v>
          </cell>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H806" t="str">
            <v>&lt;size=16&gt;&lt;color=#DE7100&gt;Ultimate name&lt;/color&gt;&lt;/size&gt;_x000D_
_x000D_
Description Ultimate</v>
          </cell>
          <cell r="L806">
            <v>0</v>
          </cell>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H807" t="str">
            <v>&lt;size=16&gt;&lt;color=#DE7100&gt;Ultimate name&lt;/color&gt;&lt;/size&gt;_x000D_
_x000D_
Description Ultimate</v>
          </cell>
          <cell r="L807">
            <v>0</v>
          </cell>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H808" t="str">
            <v>&lt;size=16&gt;&lt;color=#DE7100&gt;Ultimate name&lt;/color&gt;&lt;/size&gt;_x000D_
_x000D_
Description Ultimate</v>
          </cell>
          <cell r="L808">
            <v>0</v>
          </cell>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H809" t="str">
            <v>&lt;size=16&gt;&lt;color=#DE7100&gt;Ultimate name&lt;/color&gt;&lt;/size&gt;_x000D_
_x000D_
Description Ultimate</v>
          </cell>
          <cell r="L809">
            <v>0</v>
          </cell>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H810" t="str">
            <v>&lt;size=16&gt;&lt;color=#DE7100&gt;Ultimate name&lt;/color&gt;&lt;/size&gt;_x000D_
_x000D_
Description Ultimate</v>
          </cell>
          <cell r="L810">
            <v>0</v>
          </cell>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H811" t="str">
            <v>&lt;size=16&gt;&lt;color=#DE7100&gt;Ultimate name&lt;/color&gt;&lt;/size&gt;_x000D_
_x000D_
Description Ultimate</v>
          </cell>
          <cell r="L811">
            <v>0</v>
          </cell>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H812" t="str">
            <v>&lt;size=16&gt;&lt;color=#DE7100&gt;Ultimate name&lt;/color&gt;&lt;/size&gt;_x000D_
_x000D_
Description Ultimate</v>
          </cell>
          <cell r="L812">
            <v>0</v>
          </cell>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H813" t="str">
            <v>&lt;size=16&gt;&lt;color=#DE7100&gt;Ultimate name&lt;/color&gt;&lt;/size&gt;_x000D_
_x000D_
Description Ultimate</v>
          </cell>
          <cell r="L813">
            <v>0</v>
          </cell>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H814" t="str">
            <v>&lt;size=16&gt;&lt;color=#DE7100&gt;Ultimate name&lt;/color&gt;&lt;/size&gt;_x000D_
_x000D_
Description Ultimate</v>
          </cell>
          <cell r="L814">
            <v>0</v>
          </cell>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H816" t="str">
            <v>&lt;size=16&gt;&lt;color=#DE7100&gt;Ultimate name&lt;/color&gt;&lt;/size&gt;_x000D_
_x000D_
Description Ultimate</v>
          </cell>
          <cell r="L816">
            <v>0</v>
          </cell>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H836" t="str">
            <v>Green Rabbit Slimes</v>
          </cell>
          <cell r="L836">
            <v>0</v>
          </cell>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H837" t="str">
            <v>Red Rabbit Slimes</v>
          </cell>
          <cell r="L837">
            <v>0</v>
          </cell>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H839" t="str">
            <v>Oeppul beetle</v>
          </cell>
          <cell r="L839">
            <v>0</v>
          </cell>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H840" t="str">
            <v>Spirit King</v>
          </cell>
          <cell r="L840">
            <v>0</v>
          </cell>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H841" t="str">
            <v>Unicorn</v>
          </cell>
          <cell r="L841">
            <v>0</v>
          </cell>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H842" t="str">
            <v>Spear robot body 2</v>
          </cell>
          <cell r="L842">
            <v>0</v>
          </cell>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H843" t="str">
            <v>Creature Stump Brown</v>
          </cell>
          <cell r="L843">
            <v>0</v>
          </cell>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H845" t="str">
            <v>Bikbaet crab</v>
          </cell>
          <cell r="L845">
            <v>0</v>
          </cell>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H846" t="str">
            <v>Blade load daemon</v>
          </cell>
          <cell r="L846">
            <v>0</v>
          </cell>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H847" t="str">
            <v>Fallen Angel</v>
          </cell>
          <cell r="L847">
            <v>0</v>
          </cell>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H849" t="str">
            <v>War Assassin trio</v>
          </cell>
          <cell r="L849">
            <v>0</v>
          </cell>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H850" t="str">
            <v>Evil Lich King</v>
          </cell>
          <cell r="L850">
            <v>0</v>
          </cell>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H851" t="str">
            <v>Zipper Mouse</v>
          </cell>
          <cell r="L851">
            <v>0</v>
          </cell>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H852" t="str">
            <v>Eyed wizard</v>
          </cell>
          <cell r="L852">
            <v>0</v>
          </cell>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H853" t="str">
            <v>Heavy Knight</v>
          </cell>
          <cell r="L853">
            <v>0</v>
          </cell>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H854" t="str">
            <v>Elf Mage</v>
          </cell>
          <cell r="L854">
            <v>0</v>
          </cell>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H855" t="str">
            <v>Fallen Angel statue</v>
          </cell>
          <cell r="L855">
            <v>0</v>
          </cell>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H856" t="str">
            <v>It's a pack of slime that keeps calling out friends. Use characters such as {0} that can launch wide-area attacks!</v>
          </cell>
          <cell r="L856">
            <v>0</v>
          </cell>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H857" t="str">
            <v>It's a group of more aggressive slime. Use characters such as {0} that can launch wide-area attacks!</v>
          </cell>
          <cell r="L857">
            <v>0</v>
          </cell>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H859" t="str">
            <v>It's a giant beetle. Stop a single object with strong characters such as {0}!</v>
          </cell>
          <cell r="L859">
            <v>0</v>
          </cell>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H860" t="str">
            <v>A Spirit King with terrifying eyes and a huge body. Write characters that can attack large objects such as {0}!</v>
          </cell>
          <cell r="L860">
            <v>0</v>
          </cell>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H861" t="str">
            <v>It's a powerful monster that dashes and attacks. Stop it with strong characters such as {0} at close range!</v>
          </cell>
          <cell r="L861">
            <v>0</v>
          </cell>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H862" t="str">
            <v>Rolling robots. Write strong characters such as {0} at close range!</v>
          </cell>
          <cell r="L862">
            <v>0</v>
          </cell>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H864" t="str">
            <v>Use characters such as {0} that can attack a single target!</v>
          </cell>
          <cell r="L864">
            <v>0</v>
          </cell>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H865" t="str">
            <v>Use characters such as {0} that can attack a single target!</v>
          </cell>
          <cell r="L865">
            <v>0</v>
          </cell>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H866" t="str">
            <v>Be careful when you're still, the magic prototype behind your back is attacking you! Write characters that can maintain your range, such as {0}!</v>
          </cell>
          <cell r="L866">
            <v>0</v>
          </cell>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H867" t="str">
            <v>Use characters such as {0} that can attack a single target!</v>
          </cell>
          <cell r="L867">
            <v>0</v>
          </cell>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H868" t="str">
            <v>Use characters such as {0} that can attack a single target!</v>
          </cell>
          <cell r="L868">
            <v>0</v>
          </cell>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H869" t="str">
            <v>A notorious trio who teleport back and assassinate. Stop it with strong characters such as {0} at close range!</v>
          </cell>
          <cell r="L869">
            <v>0</v>
          </cell>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H870" t="str">
            <v>King Rich who uses the skill of subpoenaing in a deceptive manner. Write strong characters for many enemies, such as {0}!</v>
          </cell>
          <cell r="L870">
            <v>0</v>
          </cell>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H871" t="str">
            <v>It's a monster with a zipper on its mouth. Be careful when you open your mouth, it will cause a dangerous attack. Use strong characters such as {0} at close range!</v>
          </cell>
          <cell r="L871">
            <v>0</v>
          </cell>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H872" t="str">
            <v>The enemy disappears and appears. Deal with characters that can attack the walls, such as {0}!</v>
          </cell>
          <cell r="L872">
            <v>0</v>
          </cell>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H873" t="str">
            <v>Sting with the left hand and fire at the tip of the mace with the right hand. Use strong {0} characters at close range!</v>
          </cell>
          <cell r="L873">
            <v>0</v>
          </cell>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H874" t="str">
            <v>It's an enemy that fires enormous magic bullets. Stop them with characters that can fight from a distance, such as {0}!</v>
          </cell>
          <cell r="L874">
            <v>0</v>
          </cell>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H875" t="str">
            <v>The enemy is bombing a huge carpet. Use a character that can attack over the wall, such as {0}!</v>
          </cell>
          <cell r="L875">
            <v>0</v>
          </cell>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prefabAddress|String</v>
          </cell>
          <cell r="Y1" t="str">
            <v>중복카운트</v>
          </cell>
          <cell r="Z1" t="str">
            <v>portraitAddress|String</v>
          </cell>
          <cell r="AA1" t="str">
            <v>targetingSphereRadius|Float</v>
          </cell>
          <cell r="AB1" t="str">
            <v>flying|Bool</v>
          </cell>
          <cell r="AC1" t="str">
            <v>orderIndex|Int</v>
          </cell>
          <cell r="AD1" t="str">
            <v>제외사유</v>
          </cell>
          <cell r="AE1" t="str">
            <v>업데이트순번</v>
          </cell>
          <cell r="AF1" t="str">
            <v>charGachaWeight|Float</v>
          </cell>
          <cell r="AG1" t="str">
            <v>baseStr|Int</v>
          </cell>
          <cell r="AH1" t="str">
            <v>baseDex|Int</v>
          </cell>
          <cell r="AI1" t="str">
            <v>baseInt|Int</v>
          </cell>
          <cell r="AJ1" t="str">
            <v>baseVit|Int</v>
          </cell>
          <cell r="AK1" t="str">
            <v>trainingHp|Float</v>
          </cell>
          <cell r="AL1" t="str">
            <v>trainingAtk|Float</v>
          </cell>
          <cell r="AM1" t="str">
            <v>trainingMin|Int</v>
          </cell>
          <cell r="AN1" t="str">
            <v>trainingMax|Int</v>
          </cell>
          <cell r="AO1">
            <v>245</v>
          </cell>
          <cell r="AP1" t="str">
            <v>현질시평균일수</v>
          </cell>
          <cell r="AQ1" t="str">
            <v>표준 DI pr Min</v>
          </cell>
          <cell r="AR1" t="str">
            <v>표준 DI pr Max</v>
          </cell>
          <cell r="AS1" t="str">
            <v>표준 DI pp Min</v>
          </cell>
          <cell r="AT1" t="str">
            <v>표준 DI pp Max</v>
          </cell>
          <cell r="AU1" t="str">
            <v>battltMusicOverriding|String</v>
          </cell>
          <cell r="AV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cell r="H2" t="str">
            <v>마법협회장과 함께 일하며 결류자가 세계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생성한다.</v>
          </cell>
          <cell r="K2">
            <v>2</v>
          </cell>
          <cell r="L2">
            <v>0.94899999999999995</v>
          </cell>
          <cell r="M2">
            <v>1.0329999999999999</v>
          </cell>
          <cell r="N2">
            <v>0.92</v>
          </cell>
          <cell r="O2">
            <v>0.95035999999999998</v>
          </cell>
          <cell r="P2">
            <v>0.70599999999999996</v>
          </cell>
          <cell r="Q2">
            <v>1</v>
          </cell>
          <cell r="R2">
            <v>0.95035999999999998</v>
          </cell>
          <cell r="S2">
            <v>1.3461189801699718</v>
          </cell>
          <cell r="T2">
            <v>3.5</v>
          </cell>
          <cell r="U2">
            <v>0</v>
          </cell>
          <cell r="V2">
            <v>150</v>
          </cell>
          <cell r="W2">
            <v>0</v>
          </cell>
          <cell r="X2" t="str">
            <v>Ganfaul</v>
          </cell>
        </row>
        <row r="3">
          <cell r="A3" t="str">
            <v>Actor1002</v>
          </cell>
          <cell r="B3">
            <v>2</v>
          </cell>
          <cell r="C3" t="str">
            <v>CharName_KeepSeries</v>
          </cell>
          <cell r="D3" t="str">
            <v>CharStory_KeepSeries</v>
          </cell>
          <cell r="E3" t="str">
            <v>CharDesc_KeepSeries</v>
          </cell>
          <cell r="F3" t="str">
            <v>CharUltimate_KeepSeries</v>
          </cell>
          <cell r="G3" t="str">
            <v>킵시리즈</v>
          </cell>
          <cell r="H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소멸시킨다</v>
          </cell>
          <cell r="K3">
            <v>0</v>
          </cell>
          <cell r="L3">
            <v>0.86099999999999999</v>
          </cell>
          <cell r="M3">
            <v>0.80600000000000005</v>
          </cell>
          <cell r="N3">
            <v>0.5625</v>
          </cell>
          <cell r="O3">
            <v>0.45337500000000003</v>
          </cell>
          <cell r="P3">
            <v>0.81100000000000005</v>
          </cell>
          <cell r="Q3">
            <v>1.7</v>
          </cell>
          <cell r="R3">
            <v>0.77073750000000008</v>
          </cell>
          <cell r="S3">
            <v>0.95035450061652282</v>
          </cell>
          <cell r="T3">
            <v>3.5</v>
          </cell>
          <cell r="U3">
            <v>1</v>
          </cell>
          <cell r="V3">
            <v>130</v>
          </cell>
          <cell r="W3">
            <v>0</v>
          </cell>
          <cell r="X3" t="str">
            <v>KeepSeries</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cell r="H4" t="str">
            <v xml:space="preserve">생물학적 변이로 인간의 힘을 초월하는 근력과 체격을 얻었다. 간파울의 도움을 받고 스피릿킹이 지키고 있던 시설에서 탈출하였다. </v>
          </cell>
          <cell r="I4" t="str">
            <v>꽃잎을 응축하여 만든 탄환 여러 발을 빠르게 난사한다.</v>
          </cell>
          <cell r="J4" t="str">
            <v>&lt;size=16&gt;&lt;color=#DE7100&gt;대자연의 분노&lt;/color&gt;&lt;/size&gt;
자연재해를 일으켜 운석을 떨어뜨린다</v>
          </cell>
          <cell r="K4">
            <v>1</v>
          </cell>
          <cell r="L4">
            <v>0.90700000000000003</v>
          </cell>
          <cell r="M4">
            <v>0.91200000000000003</v>
          </cell>
          <cell r="N4">
            <v>0.23</v>
          </cell>
          <cell r="O4">
            <v>0.20976000000000003</v>
          </cell>
          <cell r="P4">
            <v>0.624</v>
          </cell>
          <cell r="Q4">
            <v>5</v>
          </cell>
          <cell r="R4">
            <v>1.0488000000000002</v>
          </cell>
          <cell r="S4">
            <v>1.680769230769231</v>
          </cell>
          <cell r="T4">
            <v>3.5</v>
          </cell>
          <cell r="U4">
            <v>2</v>
          </cell>
          <cell r="V4">
            <v>125</v>
          </cell>
          <cell r="W4">
            <v>8.5</v>
          </cell>
          <cell r="X4" t="str">
            <v>BigBatSuccubus</v>
          </cell>
        </row>
        <row r="5">
          <cell r="A5" t="str">
            <v>Actor0104</v>
          </cell>
          <cell r="B5">
            <v>4</v>
          </cell>
          <cell r="C5" t="str">
            <v>CharName_Bei</v>
          </cell>
          <cell r="D5" t="str">
            <v>CharStory_Bei</v>
          </cell>
          <cell r="E5" t="str">
            <v>CharDesc_Bei</v>
          </cell>
          <cell r="F5" t="str">
            <v>CharUltimate_Bei</v>
          </cell>
          <cell r="G5" t="str">
            <v>베이</v>
          </cell>
          <cell r="H5" t="str">
            <v>베이 스토리 우다다다다</v>
          </cell>
          <cell r="I5" t="str">
            <v>장판 공격을 사용한다</v>
          </cell>
          <cell r="J5" t="str">
            <v>&lt;size=16&gt;&lt;color=#DE7100&gt;궁극기 이름&lt;/color&gt;&lt;/size&gt;
궁극기 설명</v>
          </cell>
          <cell r="K5">
            <v>1</v>
          </cell>
          <cell r="L5">
            <v>0.93</v>
          </cell>
          <cell r="M5">
            <v>1.25</v>
          </cell>
          <cell r="N5">
            <v>0.3</v>
          </cell>
          <cell r="O5">
            <v>0.375</v>
          </cell>
          <cell r="P5">
            <v>0.95</v>
          </cell>
          <cell r="Q5">
            <v>3.4</v>
          </cell>
          <cell r="R5">
            <v>1.2749999999999999</v>
          </cell>
          <cell r="S5">
            <v>1.3421052631578947</v>
          </cell>
          <cell r="T5">
            <v>3.5</v>
          </cell>
          <cell r="U5">
            <v>0</v>
          </cell>
          <cell r="V5">
            <v>125</v>
          </cell>
          <cell r="W5">
            <v>5</v>
          </cell>
          <cell r="X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cell r="H6" t="str">
            <v xml:space="preserve">멸망의 날 직장 나간 엄마와는 통화가 되지를 않고 아빠가 아수라장을 뚫고 찾아와 피난길에 나섰다. 집에서 가장 가까운 대피소로 향하던 중 </v>
          </cell>
          <cell r="I6" t="str">
            <v>다이나몹 아저씨가 만들어준 물총인 듯 물총 아닌 물총 같은 무기로 벽을 넘는 곡사 공격을 한다.</v>
          </cell>
          <cell r="J6" t="str">
            <v>&lt;size=16&gt;&lt;color=#DE7100&gt;입자 보호벽 생성&lt;/color&gt;&lt;/size&gt;
적과 자신 사이에 벽을 생성한다</v>
          </cell>
          <cell r="K6">
            <v>0</v>
          </cell>
          <cell r="L6">
            <v>0.83699999999999997</v>
          </cell>
          <cell r="M6">
            <v>0.81799999999999995</v>
          </cell>
          <cell r="N6">
            <v>0.47</v>
          </cell>
          <cell r="O6">
            <v>0.38445999999999997</v>
          </cell>
          <cell r="P6">
            <v>0.73199999999999998</v>
          </cell>
          <cell r="Q6">
            <v>4</v>
          </cell>
          <cell r="R6">
            <v>1.5378399999999999</v>
          </cell>
          <cell r="S6">
            <v>2.1008743169398905</v>
          </cell>
          <cell r="T6">
            <v>2.8</v>
          </cell>
          <cell r="U6">
            <v>1</v>
          </cell>
          <cell r="V6">
            <v>125</v>
          </cell>
          <cell r="W6">
            <v>7.5</v>
          </cell>
          <cell r="X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t="str">
            <v>QueryChan</v>
          </cell>
        </row>
        <row r="8">
          <cell r="A8" t="str">
            <v>Actor0007</v>
          </cell>
          <cell r="B8">
            <v>7</v>
          </cell>
          <cell r="C8" t="str">
            <v>CharName_EarthMage</v>
          </cell>
          <cell r="D8" t="str">
            <v>CharStory_EarthMage</v>
          </cell>
          <cell r="E8" t="str">
            <v>CharDesc_EarthMage</v>
          </cell>
          <cell r="F8" t="str">
            <v>CharUltimate_EarthMage</v>
          </cell>
          <cell r="G8" t="str">
            <v>어스메이지</v>
          </cell>
          <cell r="H8" t="str">
            <v>어스메이지 스토리 우다다다다</v>
          </cell>
          <cell r="I8" t="str">
            <v>적의 미스를 무마시키는 백발백중 캐릭터</v>
          </cell>
          <cell r="J8" t="str">
            <v>&lt;size=16&gt;&lt;color=#DE7100&gt;궁극기 이름&lt;/color&gt;&lt;/size&gt;
궁극기 설명</v>
          </cell>
          <cell r="K8">
            <v>0</v>
          </cell>
          <cell r="L8">
            <v>0.84899999999999998</v>
          </cell>
          <cell r="M8">
            <v>0.85099999999999998</v>
          </cell>
          <cell r="N8">
            <v>0.42499999999999999</v>
          </cell>
          <cell r="O8">
            <v>0.36167499999999997</v>
          </cell>
          <cell r="P8">
            <v>0.83199999999999996</v>
          </cell>
          <cell r="Q8">
            <v>3</v>
          </cell>
          <cell r="R8">
            <v>1.0850249999999999</v>
          </cell>
          <cell r="S8">
            <v>1.3041165865384614</v>
          </cell>
          <cell r="T8">
            <v>3.5</v>
          </cell>
          <cell r="U8">
            <v>0</v>
          </cell>
          <cell r="V8">
            <v>125</v>
          </cell>
          <cell r="W8">
            <v>0</v>
          </cell>
          <cell r="X8" t="str">
            <v>EarthMage</v>
          </cell>
        </row>
        <row r="9">
          <cell r="A9" t="str">
            <v>Actor1108</v>
          </cell>
          <cell r="B9">
            <v>8</v>
          </cell>
          <cell r="C9" t="str">
            <v>CharName_DynaMob</v>
          </cell>
          <cell r="D9" t="str">
            <v>CharStory_DynaMob</v>
          </cell>
          <cell r="E9" t="str">
            <v>CharDesc_DynaMob</v>
          </cell>
          <cell r="F9" t="str">
            <v>CharUltimate_DynaMob</v>
          </cell>
          <cell r="G9" t="str">
            <v>다이나몹</v>
          </cell>
          <cell r="H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9" t="str">
            <v>테슬라 코일을 사용하여 근거리 내 모든 적을 공격할 수 있다. 전용 전투팩으로 상급 공격력을 가지고 있다.</v>
          </cell>
          <cell r="J9" t="str">
            <v>&lt;size=16&gt;&lt;color=#DE7100&gt;궁극기 이름&lt;/color&gt;&lt;/size&gt;
궁극기 설명</v>
          </cell>
          <cell r="K9">
            <v>1</v>
          </cell>
          <cell r="L9">
            <v>1</v>
          </cell>
          <cell r="M9">
            <v>1</v>
          </cell>
          <cell r="N9">
            <v>0.55000000000000004</v>
          </cell>
          <cell r="O9">
            <v>0.55000000000000004</v>
          </cell>
          <cell r="P9">
            <v>0.75</v>
          </cell>
          <cell r="Q9">
            <v>2.4</v>
          </cell>
          <cell r="R9">
            <v>1.32</v>
          </cell>
          <cell r="S9">
            <v>1.76</v>
          </cell>
          <cell r="T9">
            <v>2.5</v>
          </cell>
          <cell r="U9">
            <v>1</v>
          </cell>
          <cell r="V9">
            <v>125</v>
          </cell>
          <cell r="W9">
            <v>4</v>
          </cell>
          <cell r="X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cell r="H10" t="str">
            <v>SF워리어 스토리 우다다다다</v>
          </cell>
          <cell r="I10" t="str">
            <v>SF워리어 심플 설명</v>
          </cell>
          <cell r="J10" t="str">
            <v>&lt;size=16&gt;&lt;color=#DE7100&gt;궁극기 이름&lt;/color&gt;&lt;/size&gt;
궁극기 설명</v>
          </cell>
          <cell r="K10">
            <v>1</v>
          </cell>
          <cell r="L10">
            <v>1</v>
          </cell>
          <cell r="M10">
            <v>1</v>
          </cell>
          <cell r="N10">
            <v>0.55000000000000004</v>
          </cell>
          <cell r="O10">
            <v>0.55000000000000004</v>
          </cell>
          <cell r="P10">
            <v>0.75</v>
          </cell>
          <cell r="Q10">
            <v>1.9</v>
          </cell>
          <cell r="R10">
            <v>1.0449999999999999</v>
          </cell>
          <cell r="S10">
            <v>1.3933333333333333</v>
          </cell>
          <cell r="T10">
            <v>3.5</v>
          </cell>
          <cell r="U10">
            <v>1</v>
          </cell>
          <cell r="V10">
            <v>125</v>
          </cell>
          <cell r="W10">
            <v>0</v>
          </cell>
          <cell r="X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cell r="H11" t="str">
            <v>카오스엘리멘탈 스토리 우다다다다</v>
          </cell>
          <cell r="I11" t="str">
            <v>카오스엘리멘탈 심플 설명</v>
          </cell>
          <cell r="J11" t="str">
            <v>&lt;size=16&gt;&lt;color=#DE7100&gt;궁극기 이름&lt;/color&gt;&lt;/size&gt;
궁극기 설명</v>
          </cell>
          <cell r="K11">
            <v>0</v>
          </cell>
          <cell r="L11">
            <v>0.878</v>
          </cell>
          <cell r="M11">
            <v>0.85499999999999998</v>
          </cell>
          <cell r="N11">
            <v>0.89500000000000002</v>
          </cell>
          <cell r="O11">
            <v>0.76522500000000004</v>
          </cell>
          <cell r="P11">
            <v>0.64800000000000002</v>
          </cell>
          <cell r="Q11">
            <v>1.9</v>
          </cell>
          <cell r="R11">
            <v>1.4539275</v>
          </cell>
          <cell r="S11">
            <v>2.2437152777777776</v>
          </cell>
          <cell r="T11">
            <v>3</v>
          </cell>
          <cell r="U11">
            <v>2</v>
          </cell>
          <cell r="V11">
            <v>125</v>
          </cell>
          <cell r="W11">
            <v>0</v>
          </cell>
          <cell r="X11" t="str">
            <v>ChaosElemental</v>
          </cell>
        </row>
        <row r="12">
          <cell r="A12" t="str">
            <v>Actor2011</v>
          </cell>
          <cell r="B12">
            <v>11</v>
          </cell>
          <cell r="C12" t="str">
            <v>CharName_SuperHero</v>
          </cell>
          <cell r="D12" t="str">
            <v>CharStory_SuperHero</v>
          </cell>
          <cell r="E12" t="str">
            <v>CharDesc_SuperHero</v>
          </cell>
          <cell r="F12" t="str">
            <v>CharUltimate_SuperHero</v>
          </cell>
          <cell r="G12" t="str">
            <v>슈퍼히어로</v>
          </cell>
          <cell r="H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0.55000000000000004</v>
          </cell>
          <cell r="O12">
            <v>0.46310000000000001</v>
          </cell>
          <cell r="P12">
            <v>0.76100000000000001</v>
          </cell>
          <cell r="Q12">
            <v>1.9</v>
          </cell>
          <cell r="R12">
            <v>0.87988999999999995</v>
          </cell>
          <cell r="S12">
            <v>1.1562286465177398</v>
          </cell>
          <cell r="T12">
            <v>3.5</v>
          </cell>
          <cell r="U12">
            <v>2</v>
          </cell>
          <cell r="V12">
            <v>125</v>
          </cell>
          <cell r="W12">
            <v>0</v>
          </cell>
          <cell r="X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메릴 스토리 우다다다다</v>
          </cell>
          <cell r="I13" t="str">
            <v>메릴 심플 설명</v>
          </cell>
          <cell r="J13" t="str">
            <v>&lt;size=16&gt;&lt;color=#DE7100&gt;궁극기 이름&lt;/color&gt;&lt;/size&gt;
궁극기 설명</v>
          </cell>
          <cell r="K13">
            <v>2</v>
          </cell>
          <cell r="L13">
            <v>1</v>
          </cell>
          <cell r="M13">
            <v>1</v>
          </cell>
          <cell r="N13">
            <v>0.55000000000000004</v>
          </cell>
          <cell r="O13">
            <v>0.55000000000000004</v>
          </cell>
          <cell r="P13">
            <v>0.75</v>
          </cell>
          <cell r="Q13">
            <v>1.9</v>
          </cell>
          <cell r="R13">
            <v>1.0449999999999999</v>
          </cell>
          <cell r="S13">
            <v>1.3933333333333333</v>
          </cell>
          <cell r="T13">
            <v>3.5</v>
          </cell>
          <cell r="U13">
            <v>3</v>
          </cell>
          <cell r="V13">
            <v>125</v>
          </cell>
          <cell r="W13">
            <v>6</v>
          </cell>
          <cell r="X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cell r="H14" t="str">
            <v>그릭워리어 스토리 우다다다다</v>
          </cell>
          <cell r="I14" t="str">
            <v>그릭워리어 심플 설명</v>
          </cell>
          <cell r="J14" t="str">
            <v>&lt;size=16&gt;&lt;color=#DE7100&gt;궁극기 이름&lt;/color&gt;&lt;/size&gt;
궁극기 설명</v>
          </cell>
          <cell r="K14">
            <v>1</v>
          </cell>
          <cell r="L14">
            <v>0.98499999999999999</v>
          </cell>
          <cell r="M14">
            <v>0.94099999999999995</v>
          </cell>
          <cell r="N14">
            <v>0.435</v>
          </cell>
          <cell r="O14">
            <v>0.40933499999999995</v>
          </cell>
          <cell r="P14">
            <v>1.2</v>
          </cell>
          <cell r="Q14">
            <v>1.9</v>
          </cell>
          <cell r="R14">
            <v>0.77773649999999983</v>
          </cell>
          <cell r="S14">
            <v>0.64811374999999993</v>
          </cell>
          <cell r="T14">
            <v>3.5</v>
          </cell>
          <cell r="U14">
            <v>0</v>
          </cell>
          <cell r="V14">
            <v>125</v>
          </cell>
          <cell r="W14">
            <v>4.7</v>
          </cell>
          <cell r="X14" t="str">
            <v>GreekWarrior</v>
          </cell>
        </row>
        <row r="15">
          <cell r="A15" t="str">
            <v>Actor3114</v>
          </cell>
          <cell r="B15">
            <v>14</v>
          </cell>
          <cell r="C15" t="str">
            <v>CharName_Akai</v>
          </cell>
          <cell r="D15" t="str">
            <v>CharStory_Akai</v>
          </cell>
          <cell r="E15" t="str">
            <v>CharDesc_Akai</v>
          </cell>
          <cell r="F15" t="str">
            <v>CharUltimate_Akai</v>
          </cell>
          <cell r="G15" t="str">
            <v>아카이</v>
          </cell>
          <cell r="H15" t="str">
            <v>아카이 스토리 우다다다다</v>
          </cell>
          <cell r="I15" t="str">
            <v>아카이 심플 설명</v>
          </cell>
          <cell r="J15" t="str">
            <v>&lt;size=16&gt;&lt;color=#DE7100&gt;궁극기 이름&lt;/color&gt;&lt;/size&gt;
궁극기 설명</v>
          </cell>
          <cell r="K15">
            <v>1</v>
          </cell>
          <cell r="L15">
            <v>1</v>
          </cell>
          <cell r="M15">
            <v>1</v>
          </cell>
          <cell r="N15">
            <v>0.55000000000000004</v>
          </cell>
          <cell r="O15">
            <v>0.55000000000000004</v>
          </cell>
          <cell r="P15">
            <v>0.75</v>
          </cell>
          <cell r="Q15">
            <v>1.9</v>
          </cell>
          <cell r="R15">
            <v>1.0449999999999999</v>
          </cell>
          <cell r="S15">
            <v>1.3933333333333333</v>
          </cell>
          <cell r="T15">
            <v>3.5</v>
          </cell>
          <cell r="U15">
            <v>3</v>
          </cell>
          <cell r="V15">
            <v>125</v>
          </cell>
          <cell r="W15">
            <v>0</v>
          </cell>
          <cell r="X15" t="str">
            <v>Akai</v>
          </cell>
        </row>
        <row r="16">
          <cell r="A16" t="str">
            <v>Actor2015</v>
          </cell>
          <cell r="B16">
            <v>15</v>
          </cell>
          <cell r="C16" t="str">
            <v>CharName_Yuka</v>
          </cell>
          <cell r="D16" t="str">
            <v>CharStory_Yuka</v>
          </cell>
          <cell r="E16" t="str">
            <v>CharDesc_Yuka</v>
          </cell>
          <cell r="F16" t="str">
            <v>CharUltimate_Yuka</v>
          </cell>
          <cell r="G16" t="str">
            <v>유카</v>
          </cell>
          <cell r="H16" t="str">
            <v>유카 스토리 우다다다다</v>
          </cell>
          <cell r="I16" t="str">
            <v>유카 심플 설명</v>
          </cell>
          <cell r="J16" t="str">
            <v>&lt;size=16&gt;&lt;color=#DE7100&gt;궁극기 이름&lt;/color&gt;&lt;/size&gt;
궁극기 설명</v>
          </cell>
          <cell r="K16">
            <v>0</v>
          </cell>
          <cell r="L16">
            <v>0.83199999999999996</v>
          </cell>
          <cell r="M16">
            <v>0.83899999999999997</v>
          </cell>
          <cell r="N16">
            <v>0.25</v>
          </cell>
          <cell r="O16">
            <v>0.20974999999999999</v>
          </cell>
          <cell r="P16">
            <v>0.78200000000000003</v>
          </cell>
          <cell r="Q16">
            <v>1.9</v>
          </cell>
          <cell r="R16">
            <v>0.39852499999999996</v>
          </cell>
          <cell r="S16">
            <v>0.50962276214833757</v>
          </cell>
          <cell r="T16">
            <v>3.5</v>
          </cell>
          <cell r="U16">
            <v>2</v>
          </cell>
          <cell r="V16">
            <v>125</v>
          </cell>
          <cell r="W16">
            <v>8.1999999999999993</v>
          </cell>
          <cell r="X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cell r="H17" t="str">
            <v>스팀펑크로봇 스토리 우다다다다</v>
          </cell>
          <cell r="I17" t="str">
            <v>스팀펑크로봇 심플 설명</v>
          </cell>
          <cell r="J17" t="str">
            <v>&lt;size=16&gt;&lt;color=#DE7100&gt;궁극기 이름&lt;/color&gt;&lt;/size&gt;
궁극기 설명</v>
          </cell>
          <cell r="K17">
            <v>2</v>
          </cell>
          <cell r="L17">
            <v>1</v>
          </cell>
          <cell r="M17">
            <v>1</v>
          </cell>
          <cell r="N17">
            <v>0.55000000000000004</v>
          </cell>
          <cell r="O17">
            <v>0.55000000000000004</v>
          </cell>
          <cell r="P17">
            <v>0.75</v>
          </cell>
          <cell r="Q17">
            <v>1.9</v>
          </cell>
          <cell r="R17">
            <v>1.0449999999999999</v>
          </cell>
          <cell r="S17">
            <v>1.3933333333333333</v>
          </cell>
          <cell r="T17">
            <v>3.5</v>
          </cell>
          <cell r="U17">
            <v>1</v>
          </cell>
          <cell r="V17">
            <v>125</v>
          </cell>
          <cell r="W17">
            <v>0</v>
          </cell>
          <cell r="X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카츄진 스토리 우다다다다</v>
          </cell>
          <cell r="I18" t="str">
            <v>카츄진 심플 설명</v>
          </cell>
          <cell r="J18" t="str">
            <v>&lt;size=16&gt;&lt;color=#DE7100&gt;궁극기 이름&lt;/color&gt;&lt;/size&gt;
궁극기 설명</v>
          </cell>
          <cell r="K18">
            <v>1</v>
          </cell>
          <cell r="L18">
            <v>1</v>
          </cell>
          <cell r="M18">
            <v>1</v>
          </cell>
          <cell r="N18">
            <v>0.55000000000000004</v>
          </cell>
          <cell r="O18">
            <v>0.55000000000000004</v>
          </cell>
          <cell r="P18">
            <v>0.75</v>
          </cell>
          <cell r="Q18">
            <v>1.9</v>
          </cell>
          <cell r="R18">
            <v>1.0449999999999999</v>
          </cell>
          <cell r="S18">
            <v>1.3933333333333333</v>
          </cell>
          <cell r="T18">
            <v>3.5</v>
          </cell>
          <cell r="U18">
            <v>3</v>
          </cell>
          <cell r="V18">
            <v>125</v>
          </cell>
          <cell r="W18">
            <v>5.5</v>
          </cell>
          <cell r="X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메디아 스토리 우다다다다</v>
          </cell>
          <cell r="I19" t="str">
            <v>메디아 심플 설명</v>
          </cell>
          <cell r="J19" t="str">
            <v>&lt;size=16&gt;&lt;color=#DE7100&gt;궁극기 이름&lt;/color&gt;&lt;/size&gt;
궁극기 설명</v>
          </cell>
          <cell r="K19">
            <v>2</v>
          </cell>
          <cell r="L19">
            <v>1</v>
          </cell>
          <cell r="M19">
            <v>1</v>
          </cell>
          <cell r="N19">
            <v>0.55000000000000004</v>
          </cell>
          <cell r="O19">
            <v>0.55000000000000004</v>
          </cell>
          <cell r="P19">
            <v>0.75</v>
          </cell>
          <cell r="Q19">
            <v>1.9</v>
          </cell>
          <cell r="R19">
            <v>1.0449999999999999</v>
          </cell>
          <cell r="S19">
            <v>1.3933333333333333</v>
          </cell>
          <cell r="T19">
            <v>3.5</v>
          </cell>
          <cell r="U19">
            <v>1</v>
          </cell>
          <cell r="V19">
            <v>125</v>
          </cell>
          <cell r="W19">
            <v>0</v>
          </cell>
          <cell r="X19" t="str">
            <v>Medea</v>
          </cell>
        </row>
        <row r="20">
          <cell r="A20" t="str">
            <v>Actor3019</v>
          </cell>
          <cell r="B20">
            <v>19</v>
          </cell>
          <cell r="C20" t="str">
            <v>CharName_Lola</v>
          </cell>
          <cell r="D20" t="str">
            <v>CharStory_Lola</v>
          </cell>
          <cell r="E20" t="str">
            <v>CharDesc_Lola</v>
          </cell>
          <cell r="F20" t="str">
            <v>CharUltimate_Lola</v>
          </cell>
          <cell r="G20" t="str">
            <v>롤라</v>
          </cell>
          <cell r="H20" t="str">
            <v>롤라 스토리 우다다다다</v>
          </cell>
          <cell r="I20" t="str">
            <v>롤라 심플 설명</v>
          </cell>
          <cell r="J20" t="str">
            <v>&lt;size=16&gt;&lt;color=#DE7100&gt;궁극기 이름&lt;/color&gt;&lt;/size&gt;
궁극기 설명</v>
          </cell>
          <cell r="K20">
            <v>0</v>
          </cell>
          <cell r="L20">
            <v>0.84299999999999997</v>
          </cell>
          <cell r="M20">
            <v>0.82599999999999996</v>
          </cell>
          <cell r="N20">
            <v>0.7</v>
          </cell>
          <cell r="O20">
            <v>0.57819999999999994</v>
          </cell>
          <cell r="P20">
            <v>0.78900000000000003</v>
          </cell>
          <cell r="Q20">
            <v>1.9</v>
          </cell>
          <cell r="R20">
            <v>1.0985799999999999</v>
          </cell>
          <cell r="S20">
            <v>1.3923700887198984</v>
          </cell>
          <cell r="T20">
            <v>3.5</v>
          </cell>
          <cell r="U20">
            <v>3</v>
          </cell>
          <cell r="V20">
            <v>125</v>
          </cell>
          <cell r="W20">
            <v>0</v>
          </cell>
          <cell r="X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cell r="H21" t="str">
            <v>바위엘리멘탈 스토리 우다다다다</v>
          </cell>
          <cell r="I21" t="str">
            <v>바위엘리멘탈 심플 설명</v>
          </cell>
          <cell r="J21" t="str">
            <v>&lt;size=16&gt;&lt;color=#DE7100&gt;궁극기 이름&lt;/color&gt;&lt;/size&gt;
궁극기 설명</v>
          </cell>
          <cell r="K21">
            <v>1</v>
          </cell>
          <cell r="L21">
            <v>1</v>
          </cell>
          <cell r="M21">
            <v>1</v>
          </cell>
          <cell r="N21">
            <v>0.55000000000000004</v>
          </cell>
          <cell r="O21">
            <v>0.55000000000000004</v>
          </cell>
          <cell r="P21">
            <v>0.75</v>
          </cell>
          <cell r="Q21">
            <v>1.9</v>
          </cell>
          <cell r="R21">
            <v>1.0449999999999999</v>
          </cell>
          <cell r="S21">
            <v>1.3933333333333333</v>
          </cell>
          <cell r="T21">
            <v>2</v>
          </cell>
          <cell r="U21">
            <v>2</v>
          </cell>
          <cell r="V21">
            <v>125</v>
          </cell>
          <cell r="W21">
            <v>0</v>
          </cell>
          <cell r="X21" t="str">
            <v>RockElemental</v>
          </cell>
        </row>
        <row r="22">
          <cell r="A22" t="str">
            <v>Actor3021</v>
          </cell>
          <cell r="B22">
            <v>21</v>
          </cell>
          <cell r="C22" t="str">
            <v>CharName_Soldier</v>
          </cell>
          <cell r="D22" t="str">
            <v>CharStory_Soldier</v>
          </cell>
          <cell r="E22" t="str">
            <v>CharDesc_Soldier</v>
          </cell>
          <cell r="F22" t="str">
            <v>CharUltimate_Soldier</v>
          </cell>
          <cell r="G22" t="str">
            <v>솔져</v>
          </cell>
          <cell r="H22" t="str">
            <v>솔져 스토리 우다다다다</v>
          </cell>
          <cell r="I22" t="str">
            <v>솔져 심플 설명</v>
          </cell>
          <cell r="J22" t="str">
            <v>&lt;size=16&gt;&lt;color=#DE7100&gt;궁극기 이름&lt;/color&gt;&lt;/size&gt;
궁극기 설명</v>
          </cell>
          <cell r="K22">
            <v>0</v>
          </cell>
          <cell r="L22">
            <v>0.93200000000000005</v>
          </cell>
          <cell r="M22">
            <v>0.86899999999999999</v>
          </cell>
          <cell r="N22">
            <v>0.71499999999999997</v>
          </cell>
          <cell r="O22">
            <v>0.62133499999999997</v>
          </cell>
          <cell r="P22">
            <v>0.69199999999999995</v>
          </cell>
          <cell r="Q22">
            <v>1.9</v>
          </cell>
          <cell r="R22">
            <v>1.1805364999999999</v>
          </cell>
          <cell r="S22">
            <v>1.7059776011560692</v>
          </cell>
          <cell r="T22">
            <v>3.5</v>
          </cell>
          <cell r="U22">
            <v>3</v>
          </cell>
          <cell r="V22">
            <v>125</v>
          </cell>
          <cell r="W22">
            <v>2.9</v>
          </cell>
          <cell r="X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cell r="H23" t="str">
            <v>듀얼워리어 스토리 우다다다다</v>
          </cell>
          <cell r="I23" t="str">
            <v>듀얼워리어 심플 설명</v>
          </cell>
          <cell r="J23" t="str">
            <v>&lt;size=16&gt;&lt;color=#DE7100&gt;궁극기 이름&lt;/color&gt;&lt;/size&gt;
궁극기 설명</v>
          </cell>
          <cell r="K23">
            <v>0</v>
          </cell>
          <cell r="L23">
            <v>0.95699999999999996</v>
          </cell>
          <cell r="M23">
            <v>0.86199999999999999</v>
          </cell>
          <cell r="N23">
            <v>0.75</v>
          </cell>
          <cell r="O23">
            <v>0.64649999999999996</v>
          </cell>
          <cell r="P23">
            <v>0.72799999999999998</v>
          </cell>
          <cell r="Q23">
            <v>1.9</v>
          </cell>
          <cell r="R23">
            <v>1.2283499999999998</v>
          </cell>
          <cell r="S23">
            <v>1.6872939560439559</v>
          </cell>
          <cell r="T23">
            <v>3</v>
          </cell>
          <cell r="U23">
            <v>3</v>
          </cell>
          <cell r="V23">
            <v>125</v>
          </cell>
          <cell r="W23">
            <v>0</v>
          </cell>
          <cell r="X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cell r="H25" t="str">
            <v>글로리아머 스토리 우다다다다</v>
          </cell>
          <cell r="I25" t="str">
            <v>글로리아머 심플 설명</v>
          </cell>
          <cell r="J25" t="str">
            <v>&lt;size=16&gt;&lt;color=#DE7100&gt;궁극기 이름&lt;/color&gt;&lt;/size&gt;
궁극기 설명</v>
          </cell>
          <cell r="K25">
            <v>0</v>
          </cell>
          <cell r="L25">
            <v>0.98099999999999998</v>
          </cell>
          <cell r="M25">
            <v>0.83399999999999996</v>
          </cell>
          <cell r="N25">
            <v>1.385</v>
          </cell>
          <cell r="O25">
            <v>1.15509</v>
          </cell>
          <cell r="P25">
            <v>0.75</v>
          </cell>
          <cell r="Q25">
            <v>1.9</v>
          </cell>
          <cell r="R25">
            <v>2.1946709999999996</v>
          </cell>
          <cell r="S25">
            <v>2.9262279999999996</v>
          </cell>
          <cell r="T25">
            <v>3.5</v>
          </cell>
          <cell r="U25">
            <v>0</v>
          </cell>
          <cell r="V25">
            <v>125</v>
          </cell>
          <cell r="W25">
            <v>6.8</v>
          </cell>
          <cell r="X25" t="str">
            <v>GloryArmor</v>
          </cell>
        </row>
        <row r="26">
          <cell r="A26" t="str">
            <v>Actor0125</v>
          </cell>
          <cell r="B26">
            <v>25</v>
          </cell>
          <cell r="C26" t="str">
            <v>CharName_RpgKnight</v>
          </cell>
          <cell r="D26" t="str">
            <v>CharStory_RpgKnight</v>
          </cell>
          <cell r="E26" t="str">
            <v>CharDesc_RpgKnight</v>
          </cell>
          <cell r="F26" t="str">
            <v>CharUltimate_RpgKnight</v>
          </cell>
          <cell r="G26" t="str">
            <v>RPG나이트</v>
          </cell>
          <cell r="H26" t="str">
            <v>RPG나이트 스토리 우다다다다</v>
          </cell>
          <cell r="I26" t="str">
            <v>RPG나이트 심플 설명</v>
          </cell>
          <cell r="J26" t="str">
            <v>&lt;size=16&gt;&lt;color=#DE7100&gt;궁극기 이름&lt;/color&gt;&lt;/size&gt;
궁극기 설명</v>
          </cell>
          <cell r="K26">
            <v>1</v>
          </cell>
          <cell r="L26">
            <v>1</v>
          </cell>
          <cell r="M26">
            <v>1</v>
          </cell>
          <cell r="N26">
            <v>0.55000000000000004</v>
          </cell>
          <cell r="O26">
            <v>0.55000000000000004</v>
          </cell>
          <cell r="P26">
            <v>0.75</v>
          </cell>
          <cell r="Q26">
            <v>1.9</v>
          </cell>
          <cell r="R26">
            <v>1.0449999999999999</v>
          </cell>
          <cell r="S26">
            <v>1.3933333333333333</v>
          </cell>
          <cell r="T26">
            <v>3.5</v>
          </cell>
          <cell r="U26">
            <v>0</v>
          </cell>
          <cell r="V26">
            <v>125</v>
          </cell>
          <cell r="W26">
            <v>2</v>
          </cell>
          <cell r="X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cell r="H27" t="str">
            <v>데몬헌트리스 스토리 우다다다다</v>
          </cell>
          <cell r="I27" t="str">
            <v>데몬헌트리스 심플 설명</v>
          </cell>
          <cell r="J27" t="str">
            <v>&lt;size=16&gt;&lt;color=#DE7100&gt;궁극기 이름&lt;/color&gt;&lt;/size&gt;
궁극기 설명</v>
          </cell>
          <cell r="K27">
            <v>2</v>
          </cell>
          <cell r="L27">
            <v>1</v>
          </cell>
          <cell r="M27">
            <v>1</v>
          </cell>
          <cell r="N27">
            <v>0.55000000000000004</v>
          </cell>
          <cell r="O27">
            <v>0.55000000000000004</v>
          </cell>
          <cell r="P27">
            <v>0.75</v>
          </cell>
          <cell r="Q27">
            <v>1.9</v>
          </cell>
          <cell r="R27">
            <v>1.0449999999999999</v>
          </cell>
          <cell r="S27">
            <v>1.3933333333333333</v>
          </cell>
          <cell r="T27">
            <v>3.5</v>
          </cell>
          <cell r="U27">
            <v>1</v>
          </cell>
          <cell r="V27">
            <v>125</v>
          </cell>
          <cell r="W27">
            <v>0</v>
          </cell>
          <cell r="X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cell r="H29" t="str">
            <v>모바일피메일 스토리 우다다다다</v>
          </cell>
          <cell r="I29" t="str">
            <v>모바일피메일 심플 설명</v>
          </cell>
          <cell r="J29" t="str">
            <v>&lt;size=16&gt;&lt;color=#DE7100&gt;궁극기 이름&lt;/color&gt;&lt;/size&gt;
궁극기 설명</v>
          </cell>
          <cell r="K29">
            <v>1</v>
          </cell>
          <cell r="L29">
            <v>0.92500000000000004</v>
          </cell>
          <cell r="M29">
            <v>0.95899999999999996</v>
          </cell>
          <cell r="N29">
            <v>0.85499999999999998</v>
          </cell>
          <cell r="O29">
            <v>0.81994499999999992</v>
          </cell>
          <cell r="P29">
            <v>0.71499999999999997</v>
          </cell>
          <cell r="Q29">
            <v>1.9</v>
          </cell>
          <cell r="R29">
            <v>1.5578954999999999</v>
          </cell>
          <cell r="S29">
            <v>2.1788748251748249</v>
          </cell>
          <cell r="T29">
            <v>3</v>
          </cell>
          <cell r="U29">
            <v>2</v>
          </cell>
          <cell r="V29">
            <v>125</v>
          </cell>
          <cell r="W29">
            <v>5</v>
          </cell>
          <cell r="X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cell r="H30" t="str">
            <v>사이보그캐릭터 스토리 우다다다다</v>
          </cell>
          <cell r="I30" t="str">
            <v>사이보그캐릭터 심플 설명</v>
          </cell>
          <cell r="J30" t="str">
            <v>&lt;size=16&gt;&lt;color=#DE7100&gt;궁극기 이름&lt;/color&gt;&lt;/size&gt;
궁극기 설명</v>
          </cell>
          <cell r="K30">
            <v>0</v>
          </cell>
          <cell r="L30">
            <v>0.88300000000000001</v>
          </cell>
          <cell r="M30">
            <v>0.79400000000000004</v>
          </cell>
          <cell r="N30">
            <v>0.65</v>
          </cell>
          <cell r="O30">
            <v>0.5161</v>
          </cell>
          <cell r="P30">
            <v>0.77100000000000002</v>
          </cell>
          <cell r="Q30">
            <v>1.9</v>
          </cell>
          <cell r="R30">
            <v>0.98058999999999996</v>
          </cell>
          <cell r="S30">
            <v>1.2718417639429311</v>
          </cell>
          <cell r="T30">
            <v>3.5</v>
          </cell>
          <cell r="U30">
            <v>1</v>
          </cell>
          <cell r="V30">
            <v>125</v>
          </cell>
          <cell r="W30">
            <v>0</v>
          </cell>
          <cell r="X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cell r="H31" t="str">
            <v>샌드워리어 스토리 우다다다다</v>
          </cell>
          <cell r="I31" t="str">
            <v>샌드워리어 심플 설명</v>
          </cell>
          <cell r="J31" t="str">
            <v>&lt;size=16&gt;&lt;color=#DE7100&gt;궁극기 이름&lt;/color&gt;&lt;/size&gt;
궁극기 설명</v>
          </cell>
          <cell r="K31">
            <v>0</v>
          </cell>
          <cell r="L31">
            <v>0.85499999999999998</v>
          </cell>
          <cell r="M31">
            <v>0.90500000000000003</v>
          </cell>
          <cell r="N31">
            <v>0.67500000000000004</v>
          </cell>
          <cell r="O31">
            <v>0.61087500000000006</v>
          </cell>
          <cell r="P31">
            <v>0.82199999999999995</v>
          </cell>
          <cell r="Q31">
            <v>1.9</v>
          </cell>
          <cell r="R31">
            <v>1.1606625000000002</v>
          </cell>
          <cell r="S31">
            <v>1.4119981751824819</v>
          </cell>
          <cell r="T31">
            <v>3.5</v>
          </cell>
          <cell r="U31">
            <v>0</v>
          </cell>
          <cell r="V31">
            <v>125</v>
          </cell>
          <cell r="W31">
            <v>0</v>
          </cell>
          <cell r="X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cell r="H32" t="str">
            <v>블레이드팬댄서 스토리 우다다다다</v>
          </cell>
          <cell r="I32" t="str">
            <v>블레이드팬댄서 심플 설명</v>
          </cell>
          <cell r="J32" t="str">
            <v>&lt;size=16&gt;&lt;color=#DE7100&gt;궁극기 이름&lt;/color&gt;&lt;/size&gt;
궁극기 설명</v>
          </cell>
          <cell r="K32">
            <v>2</v>
          </cell>
          <cell r="L32">
            <v>1</v>
          </cell>
          <cell r="M32">
            <v>1</v>
          </cell>
          <cell r="N32">
            <v>0.55000000000000004</v>
          </cell>
          <cell r="O32">
            <v>0.55000000000000004</v>
          </cell>
          <cell r="P32">
            <v>0.75</v>
          </cell>
          <cell r="Q32">
            <v>1.9</v>
          </cell>
          <cell r="R32">
            <v>1.0449999999999999</v>
          </cell>
          <cell r="S32">
            <v>1.3933333333333333</v>
          </cell>
          <cell r="T32">
            <v>3.5</v>
          </cell>
          <cell r="U32">
            <v>3</v>
          </cell>
          <cell r="V32">
            <v>125</v>
          </cell>
          <cell r="W32">
            <v>0</v>
          </cell>
          <cell r="X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시리아 스토리 우다다다다</v>
          </cell>
          <cell r="I34" t="str">
            <v>시리아 심플 설명</v>
          </cell>
          <cell r="J34" t="str">
            <v>&lt;size=16&gt;&lt;color=#DE7100&gt;궁극기 이름&lt;/color&gt;&lt;/size&gt;
궁극기 설명</v>
          </cell>
          <cell r="K34">
            <v>2</v>
          </cell>
          <cell r="L34">
            <v>1</v>
          </cell>
          <cell r="M34">
            <v>1</v>
          </cell>
          <cell r="N34">
            <v>0.55000000000000004</v>
          </cell>
          <cell r="O34">
            <v>0.55000000000000004</v>
          </cell>
          <cell r="P34">
            <v>0.75</v>
          </cell>
          <cell r="Q34">
            <v>1.9</v>
          </cell>
          <cell r="R34">
            <v>1.0449999999999999</v>
          </cell>
          <cell r="S34">
            <v>1.3933333333333333</v>
          </cell>
          <cell r="T34">
            <v>3.5</v>
          </cell>
          <cell r="U34">
            <v>0</v>
          </cell>
          <cell r="V34">
            <v>125</v>
          </cell>
          <cell r="W34">
            <v>2.5</v>
          </cell>
          <cell r="X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린하이 스토리 우다다다다</v>
          </cell>
          <cell r="I36" t="str">
            <v>린하이 심플 설명</v>
          </cell>
          <cell r="J36" t="str">
            <v>&lt;size=16&gt;&lt;color=#DE7100&gt;궁극기 이름&lt;/color&gt;&lt;/size&gt;
궁극기 설명</v>
          </cell>
          <cell r="K36">
            <v>2</v>
          </cell>
          <cell r="L36">
            <v>1</v>
          </cell>
          <cell r="M36">
            <v>1</v>
          </cell>
          <cell r="N36">
            <v>0.55000000000000004</v>
          </cell>
          <cell r="O36">
            <v>0.55000000000000004</v>
          </cell>
          <cell r="P36">
            <v>0.75</v>
          </cell>
          <cell r="Q36">
            <v>1.9</v>
          </cell>
          <cell r="R36">
            <v>1.0449999999999999</v>
          </cell>
          <cell r="S36">
            <v>1.3933333333333333</v>
          </cell>
          <cell r="T36">
            <v>3.5</v>
          </cell>
          <cell r="U36">
            <v>2</v>
          </cell>
          <cell r="V36">
            <v>125</v>
          </cell>
          <cell r="W36">
            <v>0</v>
          </cell>
          <cell r="X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cell r="H37" t="str">
            <v>네크로맨서포 스토리 우다다다다</v>
          </cell>
          <cell r="I37" t="str">
            <v>네크로맨서포 심플 설명</v>
          </cell>
          <cell r="J37" t="str">
            <v>&lt;size=16&gt;&lt;color=#DE7100&gt;궁극기 이름&lt;/color&gt;&lt;/size&gt;
궁극기 설명</v>
          </cell>
          <cell r="K37">
            <v>2</v>
          </cell>
          <cell r="L37">
            <v>1</v>
          </cell>
          <cell r="M37">
            <v>1</v>
          </cell>
          <cell r="N37">
            <v>0.55000000000000004</v>
          </cell>
          <cell r="O37">
            <v>0.55000000000000004</v>
          </cell>
          <cell r="P37">
            <v>0.75</v>
          </cell>
          <cell r="Q37">
            <v>1.9</v>
          </cell>
          <cell r="R37">
            <v>1.0449999999999999</v>
          </cell>
          <cell r="S37">
            <v>1.3933333333333333</v>
          </cell>
          <cell r="T37">
            <v>3.5</v>
          </cell>
          <cell r="U37">
            <v>0</v>
          </cell>
          <cell r="V37">
            <v>125</v>
          </cell>
          <cell r="W37">
            <v>0</v>
          </cell>
          <cell r="X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cell r="H38" t="str">
            <v>걸워리어 스토리 우다다다다</v>
          </cell>
          <cell r="I38" t="str">
            <v>걸워리어 심플 설명</v>
          </cell>
          <cell r="J38" t="str">
            <v>&lt;size=16&gt;&lt;color=#DE7100&gt;궁극기 이름&lt;/color&gt;&lt;/size&gt;
궁극기 설명</v>
          </cell>
          <cell r="K38">
            <v>0</v>
          </cell>
          <cell r="L38">
            <v>0.91200000000000003</v>
          </cell>
          <cell r="M38">
            <v>0.75600000000000001</v>
          </cell>
          <cell r="N38">
            <v>0.5</v>
          </cell>
          <cell r="O38">
            <v>0.378</v>
          </cell>
          <cell r="P38">
            <v>0.84899999999999998</v>
          </cell>
          <cell r="Q38">
            <v>1.9</v>
          </cell>
          <cell r="R38">
            <v>0.71819999999999995</v>
          </cell>
          <cell r="S38">
            <v>0.84593639575971724</v>
          </cell>
          <cell r="T38">
            <v>3.5</v>
          </cell>
          <cell r="U38">
            <v>0</v>
          </cell>
          <cell r="V38">
            <v>125</v>
          </cell>
          <cell r="W38">
            <v>4</v>
          </cell>
          <cell r="X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걸아처</v>
          </cell>
          <cell r="H39" t="str">
            <v>걸아처 스토리 우다다다다</v>
          </cell>
          <cell r="I39" t="str">
            <v>걸아처 심플 설명</v>
          </cell>
          <cell r="J39" t="str">
            <v>&lt;size=16&gt;&lt;color=#DE7100&gt;궁극기 이름&lt;/color&gt;&lt;/size&gt;
궁극기 설명</v>
          </cell>
          <cell r="K39">
            <v>2</v>
          </cell>
          <cell r="L39">
            <v>1</v>
          </cell>
          <cell r="M39">
            <v>1</v>
          </cell>
          <cell r="N39">
            <v>0.55000000000000004</v>
          </cell>
          <cell r="O39">
            <v>0.55000000000000004</v>
          </cell>
          <cell r="P39">
            <v>0.75</v>
          </cell>
          <cell r="Q39">
            <v>1.9</v>
          </cell>
          <cell r="R39">
            <v>1.0449999999999999</v>
          </cell>
          <cell r="S39">
            <v>1.3933333333333333</v>
          </cell>
          <cell r="T39">
            <v>3.5</v>
          </cell>
          <cell r="U39">
            <v>2</v>
          </cell>
          <cell r="V39">
            <v>125</v>
          </cell>
          <cell r="W39">
            <v>0</v>
          </cell>
          <cell r="X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cell r="H40" t="str">
            <v>에너지실드로봇 스토리 우다다다다</v>
          </cell>
          <cell r="I40" t="str">
            <v>에너지실드로봇 심플 설명</v>
          </cell>
          <cell r="J40" t="str">
            <v>&lt;size=16&gt;&lt;color=#DE7100&gt;궁극기 이름&lt;/color&gt;&lt;/size&gt;
궁극기 설명</v>
          </cell>
          <cell r="K40">
            <v>0</v>
          </cell>
          <cell r="L40">
            <v>0.86099999999999999</v>
          </cell>
          <cell r="M40">
            <v>0.874</v>
          </cell>
          <cell r="N40">
            <v>0.5</v>
          </cell>
          <cell r="O40">
            <v>0.437</v>
          </cell>
          <cell r="P40">
            <v>0.93400000000000005</v>
          </cell>
          <cell r="Q40">
            <v>1.9</v>
          </cell>
          <cell r="R40">
            <v>0.83029999999999993</v>
          </cell>
          <cell r="S40">
            <v>0.88897216274089919</v>
          </cell>
          <cell r="T40">
            <v>2.5</v>
          </cell>
          <cell r="U40">
            <v>1</v>
          </cell>
          <cell r="V40">
            <v>125</v>
          </cell>
          <cell r="W40">
            <v>0</v>
          </cell>
          <cell r="X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cell r="H41" t="str">
            <v>아이스매지션 스토리 우다다다다</v>
          </cell>
          <cell r="I41" t="str">
            <v>아이스매지션 심플 설명</v>
          </cell>
          <cell r="J41" t="str">
            <v>&lt;size=16&gt;&lt;color=#DE7100&gt;궁극기 이름&lt;/color&gt;&lt;/size&gt;
궁극기 설명</v>
          </cell>
          <cell r="K41">
            <v>2</v>
          </cell>
          <cell r="L41">
            <v>1</v>
          </cell>
          <cell r="M41">
            <v>1</v>
          </cell>
          <cell r="N41">
            <v>0.55000000000000004</v>
          </cell>
          <cell r="O41">
            <v>0.55000000000000004</v>
          </cell>
          <cell r="P41">
            <v>0.75</v>
          </cell>
          <cell r="Q41">
            <v>1.9</v>
          </cell>
          <cell r="R41">
            <v>1.0449999999999999</v>
          </cell>
          <cell r="S41">
            <v>1.3933333333333333</v>
          </cell>
          <cell r="T41">
            <v>3.5</v>
          </cell>
          <cell r="U41">
            <v>0</v>
          </cell>
          <cell r="V41">
            <v>125</v>
          </cell>
          <cell r="W41">
            <v>0</v>
          </cell>
          <cell r="X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cell r="H42" t="str">
            <v>앤젤릭워리어 스토리 우다다다다</v>
          </cell>
          <cell r="I42" t="str">
            <v>앤젤릭워리어 심플 설명</v>
          </cell>
          <cell r="J42" t="str">
            <v>&lt;size=16&gt;&lt;color=#DE7100&gt;궁극기 이름&lt;/color&gt;&lt;/size&gt;
궁극기 설명</v>
          </cell>
          <cell r="K42">
            <v>1</v>
          </cell>
          <cell r="L42">
            <v>0.93700000000000006</v>
          </cell>
          <cell r="M42">
            <v>0.92500000000000004</v>
          </cell>
          <cell r="N42">
            <v>0.495</v>
          </cell>
          <cell r="O42">
            <v>0.45787500000000003</v>
          </cell>
          <cell r="P42">
            <v>0.91500000000000004</v>
          </cell>
          <cell r="Q42">
            <v>1.9</v>
          </cell>
          <cell r="R42">
            <v>0.86996249999999997</v>
          </cell>
          <cell r="S42">
            <v>0.95077868852459013</v>
          </cell>
          <cell r="T42">
            <v>3.5</v>
          </cell>
          <cell r="U42">
            <v>1</v>
          </cell>
          <cell r="V42">
            <v>125</v>
          </cell>
          <cell r="W42">
            <v>0</v>
          </cell>
          <cell r="X42" t="str">
            <v>AngelicWarrior</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2" activePane="bottomLeft" state="frozen"/>
      <selection pane="bottomLeft" activeCell="B2" sqref="B2"/>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hidden="1"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hidden="1"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hidden="1"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hidden="1"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hidden="1" outlineLevel="1" x14ac:dyDescent="0.3">
      <c r="H22">
        <v>21</v>
      </c>
      <c r="I22">
        <f t="shared" si="1"/>
        <v>15</v>
      </c>
      <c r="J22">
        <f t="shared" si="4"/>
        <v>0</v>
      </c>
      <c r="K22">
        <f t="shared" ca="1" si="5"/>
        <v>75</v>
      </c>
      <c r="L22">
        <f t="shared" ca="1" si="6"/>
        <v>975</v>
      </c>
      <c r="M22">
        <f t="shared" ca="1" si="2"/>
        <v>9</v>
      </c>
    </row>
    <row r="23" spans="1:20" hidden="1"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hidden="1"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hidden="1"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hidden="1"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hidden="1"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hidden="1"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hidden="1"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hidden="1"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hidden="1" outlineLevel="1" x14ac:dyDescent="0.3">
      <c r="H31">
        <v>30</v>
      </c>
      <c r="I31">
        <f t="shared" si="1"/>
        <v>0</v>
      </c>
      <c r="J31">
        <f t="shared" si="4"/>
        <v>1</v>
      </c>
      <c r="K31">
        <f t="shared" ca="1" si="5"/>
        <v>300</v>
      </c>
      <c r="L31">
        <f t="shared" ca="1" si="6"/>
        <v>1800</v>
      </c>
      <c r="M31">
        <f t="shared" ca="1" si="2"/>
        <v>12</v>
      </c>
    </row>
    <row r="32" spans="1:20" hidden="1" outlineLevel="1" x14ac:dyDescent="0.3">
      <c r="H32">
        <v>31</v>
      </c>
      <c r="I32">
        <f t="shared" si="1"/>
        <v>20</v>
      </c>
      <c r="J32">
        <f t="shared" si="4"/>
        <v>0</v>
      </c>
      <c r="K32">
        <f t="shared" ca="1" si="5"/>
        <v>100</v>
      </c>
      <c r="L32">
        <f t="shared" ca="1" si="6"/>
        <v>1900</v>
      </c>
      <c r="M32">
        <f t="shared" ca="1" si="2"/>
        <v>12</v>
      </c>
    </row>
    <row r="33" spans="8:13" hidden="1" outlineLevel="1" x14ac:dyDescent="0.3">
      <c r="H33">
        <v>32</v>
      </c>
      <c r="I33">
        <f t="shared" si="1"/>
        <v>20</v>
      </c>
      <c r="J33">
        <f t="shared" si="4"/>
        <v>0</v>
      </c>
      <c r="K33">
        <f t="shared" ca="1" si="5"/>
        <v>100</v>
      </c>
      <c r="L33">
        <f t="shared" ca="1" si="6"/>
        <v>2000</v>
      </c>
      <c r="M33">
        <f t="shared" ca="1" si="2"/>
        <v>12</v>
      </c>
    </row>
    <row r="34" spans="8:13" hidden="1" outlineLevel="1" x14ac:dyDescent="0.3">
      <c r="H34">
        <v>33</v>
      </c>
      <c r="I34">
        <f t="shared" si="1"/>
        <v>20</v>
      </c>
      <c r="J34">
        <f t="shared" si="4"/>
        <v>0</v>
      </c>
      <c r="K34">
        <f t="shared" ca="1" si="5"/>
        <v>100</v>
      </c>
      <c r="L34">
        <f t="shared" ca="1" si="6"/>
        <v>2100</v>
      </c>
      <c r="M34">
        <f t="shared" ref="M34:M51" ca="1" si="18">VLOOKUP($L34,$C:$D,MATCH($D$1,$C$1:$D$1,0),1)</f>
        <v>13</v>
      </c>
    </row>
    <row r="35" spans="8:13" hidden="1" outlineLevel="1" x14ac:dyDescent="0.3">
      <c r="H35">
        <v>34</v>
      </c>
      <c r="I35">
        <f t="shared" si="1"/>
        <v>20</v>
      </c>
      <c r="J35">
        <f t="shared" si="4"/>
        <v>0</v>
      </c>
      <c r="K35">
        <f t="shared" ref="K35:K51" ca="1" si="19">I35*$F$2+J35*OFFSET($F$8,INT(($H35+9)/10)-1,0)</f>
        <v>100</v>
      </c>
      <c r="L35">
        <f t="shared" ca="1" si="6"/>
        <v>2200</v>
      </c>
      <c r="M35">
        <f t="shared" ca="1" si="18"/>
        <v>13</v>
      </c>
    </row>
    <row r="36" spans="8:13" hidden="1" outlineLevel="1" x14ac:dyDescent="0.3">
      <c r="H36">
        <v>35</v>
      </c>
      <c r="I36">
        <f t="shared" si="1"/>
        <v>0</v>
      </c>
      <c r="J36">
        <f t="shared" si="4"/>
        <v>0</v>
      </c>
      <c r="K36">
        <f t="shared" ca="1" si="19"/>
        <v>0</v>
      </c>
      <c r="L36">
        <f t="shared" ca="1" si="6"/>
        <v>2200</v>
      </c>
      <c r="M36">
        <f t="shared" ca="1" si="18"/>
        <v>13</v>
      </c>
    </row>
    <row r="37" spans="8:13" hidden="1" outlineLevel="1" x14ac:dyDescent="0.3">
      <c r="H37">
        <v>36</v>
      </c>
      <c r="I37">
        <f t="shared" si="1"/>
        <v>20</v>
      </c>
      <c r="J37">
        <f t="shared" si="4"/>
        <v>0</v>
      </c>
      <c r="K37">
        <f t="shared" ca="1" si="19"/>
        <v>100</v>
      </c>
      <c r="L37">
        <f t="shared" ca="1" si="6"/>
        <v>2300</v>
      </c>
      <c r="M37">
        <f t="shared" ca="1" si="18"/>
        <v>13</v>
      </c>
    </row>
    <row r="38" spans="8:13" collapsed="1"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74"/>
  <sheetViews>
    <sheetView tabSelected="1" workbookViewId="0">
      <pane xSplit="5" ySplit="1" topLeftCell="F47" activePane="bottomRight" state="frozen"/>
      <selection pane="topRight" activeCell="F1" sqref="F1"/>
      <selection pane="bottomLeft" activeCell="A2" sqref="A2"/>
      <selection pane="bottomRight" activeCell="A54" sqref="A54"/>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6" si="0">IF(AND(B2=0,C2=0,E2=0),FALSE,TRUE)</f>
        <v>0</v>
      </c>
      <c r="H2" s="1" t="b">
        <f>IF(G2,FALSE,
  IF(D2,TRUE,FALSE))</f>
        <v>0</v>
      </c>
      <c r="I2" s="1" t="b">
        <f>IF(B2,TRUE,
  IF(D2,TRUE,FALSE))</f>
        <v>0</v>
      </c>
      <c r="J2" s="1" t="s">
        <v>183</v>
      </c>
      <c r="K2" s="1">
        <f>IFERROR(VLOOKUP(J2,Y:Z,2,0),"")</f>
        <v>130</v>
      </c>
      <c r="L2" s="1">
        <f>IF(G2,"",K2/SUMIF(G:G,G2,K:K))</f>
        <v>5.9037238873751133E-2</v>
      </c>
      <c r="M2" s="1" t="str">
        <f>IF(NOT(H2),"",K2/SUMIF(H:H,H2,K:K))</f>
        <v/>
      </c>
      <c r="N2" s="1" t="str">
        <f t="shared" ref="N2:N45" ca="1" si="1">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5" ca="1" si="2">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COUNTIF($J:$J,Y2)</f>
        <v>4</v>
      </c>
      <c r="AB2" s="1">
        <f>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3">IF(G3,FALSE,
  IF(D3,TRUE,FALSE))</f>
        <v>1</v>
      </c>
      <c r="I3" s="1" t="b">
        <f t="shared" ref="I3:I6" si="4">IF(B3,TRUE,
  IF(D3,TRUE,FALSE))</f>
        <v>1</v>
      </c>
      <c r="J3" s="1" t="s">
        <v>184</v>
      </c>
      <c r="K3" s="1">
        <f>IFERROR(VLOOKUP(J3,Y:Z,2,0),"")</f>
        <v>4</v>
      </c>
      <c r="L3" s="1">
        <f>IF(G3,"",K3/SUMIF(G:G,G3,K:K))</f>
        <v>1.8165304268846503E-3</v>
      </c>
      <c r="M3" s="1">
        <f>IF(NOT(H3),"",K3/SUMIF(H:H,H3,K:K))</f>
        <v>3.9215686274509803E-2</v>
      </c>
      <c r="N3" s="1" t="str">
        <f t="shared" ca="1" si="1"/>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74" ca="1" si="5">IF(OR($C3=0,$B3=0),"LevelPackUIName_"&amp;$A3,OFFSET(P3,-1,0))</f>
        <v>LevelPackUIName_AtkBetter</v>
      </c>
      <c r="Q3" s="1" t="str">
        <f t="shared" ca="1" si="2"/>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COUNTIF($J:$J,Y3)</f>
        <v>18</v>
      </c>
      <c r="AB3" s="1">
        <f>SUMIF($J:$J,Y3,L:L)</f>
        <v>1.5440508628519522E-2</v>
      </c>
      <c r="AD3" s="1" t="s">
        <v>179</v>
      </c>
      <c r="AE3" s="1">
        <f t="shared" ref="AE3:AE5" si="6">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3"/>
        <v>0</v>
      </c>
      <c r="I4" s="1" t="b">
        <f t="shared" si="4"/>
        <v>1</v>
      </c>
      <c r="K4" s="1" t="str">
        <f>IFERROR(VLOOKUP(J4,Y:Z,2,0),"")</f>
        <v/>
      </c>
      <c r="L4" s="1" t="str">
        <f>IF(G4,"",K4/SUMIF(G:G,G4,K:K))</f>
        <v/>
      </c>
      <c r="M4" s="1" t="str">
        <f>IF(NOT(H4),"",K4/SUMIF(H:H,H4,K:K))</f>
        <v/>
      </c>
      <c r="N4" s="1" t="str">
        <f t="shared" ca="1" si="1"/>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5"/>
        <v>LevelPackUIName_AtkBetterGanfaul</v>
      </c>
      <c r="Q4" s="1" t="str">
        <f t="shared" ca="1" si="2"/>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9</v>
      </c>
      <c r="U4" s="1" t="b">
        <v>0</v>
      </c>
      <c r="Y4" s="1" t="s">
        <v>178</v>
      </c>
      <c r="Z4" s="1">
        <v>4</v>
      </c>
      <c r="AA4" s="1">
        <f>COUNTIF($J:$J,Y4)</f>
        <v>12</v>
      </c>
      <c r="AB4" s="1">
        <f>SUMIF($J:$J,Y4,L:L)</f>
        <v>2.1798365122615796E-2</v>
      </c>
      <c r="AD4" s="1" t="s">
        <v>178</v>
      </c>
      <c r="AE4" s="1">
        <f t="shared" si="6"/>
        <v>4</v>
      </c>
      <c r="AF4" s="1">
        <f>COUNTIF($J:$J,AD4)</f>
        <v>12</v>
      </c>
      <c r="AG4" s="1">
        <f>SUMIF($J:$J,AD4,M:M)</f>
        <v>0.47058823529411753</v>
      </c>
    </row>
    <row r="5" spans="1:33" x14ac:dyDescent="0.3">
      <c r="A5" s="1" t="s">
        <v>192</v>
      </c>
      <c r="B5" s="1">
        <v>0</v>
      </c>
      <c r="C5" s="1">
        <v>1</v>
      </c>
      <c r="D5" s="1">
        <v>1</v>
      </c>
      <c r="E5" s="1">
        <v>0</v>
      </c>
      <c r="F5" s="1" t="s">
        <v>28</v>
      </c>
      <c r="G5" s="1" t="b">
        <f t="shared" si="0"/>
        <v>1</v>
      </c>
      <c r="H5" s="1" t="b">
        <f t="shared" si="3"/>
        <v>0</v>
      </c>
      <c r="I5" s="1" t="b">
        <f t="shared" si="4"/>
        <v>1</v>
      </c>
      <c r="K5" s="1" t="str">
        <f>IFERROR(VLOOKUP(J5,Y:Z,2,0),"")</f>
        <v/>
      </c>
      <c r="L5" s="1" t="str">
        <f>IF(G5,"",K5/SUMIF(G:G,G5,K:K))</f>
        <v/>
      </c>
      <c r="M5" s="1" t="str">
        <f>IF(NOT(H5),"",K5/SUMIF(H:H,H5,K:K))</f>
        <v/>
      </c>
      <c r="N5" s="1" t="str">
        <f t="shared" ca="1" si="1"/>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5"/>
        <v>LevelPackUIName_AtkBetterBei</v>
      </c>
      <c r="Q5" s="1" t="str">
        <f t="shared" ca="1" si="2"/>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9</v>
      </c>
      <c r="U5" s="1" t="b">
        <v>0</v>
      </c>
      <c r="Y5" s="1" t="s">
        <v>184</v>
      </c>
      <c r="Z5" s="1">
        <v>4</v>
      </c>
      <c r="AA5" s="1">
        <f>COUNTIF($J:$J,Y5)</f>
        <v>4</v>
      </c>
      <c r="AB5" s="1">
        <f>SUMIF($J:$J,Y5,L:L)</f>
        <v>7.266121707538601E-3</v>
      </c>
      <c r="AD5" s="1" t="s">
        <v>184</v>
      </c>
      <c r="AE5" s="1">
        <f t="shared" si="6"/>
        <v>4</v>
      </c>
      <c r="AF5" s="1">
        <f>COUNTIF($J:$J,AD5)</f>
        <v>4</v>
      </c>
      <c r="AG5" s="1">
        <f>SUMIF($J:$J,AD5,M:M)</f>
        <v>0.15686274509803921</v>
      </c>
    </row>
    <row r="6" spans="1:33" x14ac:dyDescent="0.3">
      <c r="A6" s="1" t="s">
        <v>30</v>
      </c>
      <c r="B6" s="1">
        <v>0</v>
      </c>
      <c r="C6" s="1">
        <v>0</v>
      </c>
      <c r="D6" s="1">
        <v>1</v>
      </c>
      <c r="E6" s="1">
        <v>0</v>
      </c>
      <c r="F6" s="1" t="s">
        <v>31</v>
      </c>
      <c r="G6" s="1" t="b">
        <f t="shared" si="0"/>
        <v>0</v>
      </c>
      <c r="H6" s="1" t="b">
        <f t="shared" si="3"/>
        <v>1</v>
      </c>
      <c r="I6" s="1" t="b">
        <f t="shared" si="4"/>
        <v>1</v>
      </c>
      <c r="J6" s="1" t="s">
        <v>174</v>
      </c>
      <c r="K6" s="1">
        <f>IFERROR(VLOOKUP(J6,Y:Z,2,0),"")</f>
        <v>1</v>
      </c>
      <c r="L6" s="1">
        <f>IF(G6,"",K6/SUMIF(G:G,G6,K:K))</f>
        <v>4.5413260672116256E-4</v>
      </c>
      <c r="M6" s="1">
        <f>IF(NOT(H6),"",K6/SUMIF(H:H,H6,K:K))</f>
        <v>9.8039215686274508E-3</v>
      </c>
      <c r="N6" s="1" t="str">
        <f t="shared" ca="1" si="1"/>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5"/>
        <v>LevelPackUIName_AtkBest</v>
      </c>
      <c r="Q6" s="1" t="str">
        <f t="shared" ca="1" si="2"/>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COUNTIF($J:$J,Y6)</f>
        <v>4</v>
      </c>
      <c r="AB6" s="1">
        <f>SUMIF($J:$J,Y6,L:L)</f>
        <v>0.12715712988192551</v>
      </c>
    </row>
    <row r="7" spans="1:33" x14ac:dyDescent="0.3">
      <c r="A7" s="1" t="s">
        <v>32</v>
      </c>
      <c r="B7" s="1">
        <v>0</v>
      </c>
      <c r="C7" s="1">
        <v>0</v>
      </c>
      <c r="D7" s="1">
        <v>0</v>
      </c>
      <c r="E7" s="1">
        <v>0</v>
      </c>
      <c r="F7" s="1" t="s">
        <v>33</v>
      </c>
      <c r="G7" s="1" t="b">
        <f t="shared" si="0"/>
        <v>0</v>
      </c>
      <c r="H7" s="1" t="b">
        <f t="shared" ref="H7:H70" si="7">IF(G7,FALSE,
  IF(D7,TRUE,FALSE))</f>
        <v>0</v>
      </c>
      <c r="I7" s="1" t="b">
        <f t="shared" ref="I7:I70" si="8">IF(B7,TRUE,
  IF(D7,TRUE,FALSE))</f>
        <v>0</v>
      </c>
      <c r="J7" s="1" t="s">
        <v>183</v>
      </c>
      <c r="K7" s="1">
        <f>IFERROR(VLOOKUP(J7,Y:Z,2,0),"")</f>
        <v>130</v>
      </c>
      <c r="L7" s="1">
        <f>IF(G7,"",K7/SUMIF(G:G,G7,K:K))</f>
        <v>5.9037238873751133E-2</v>
      </c>
      <c r="M7" s="1" t="str">
        <f>IF(NOT(H7),"",K7/SUMIF(H:H,H7,K:K))</f>
        <v/>
      </c>
      <c r="N7" s="1" t="str">
        <f t="shared" ca="1" si="1"/>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5"/>
        <v>LevelPackUIName_AtkSpeed</v>
      </c>
      <c r="Q7" s="1" t="str">
        <f t="shared" ca="1" si="2"/>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COUNTIF($J:$J,Y7)</f>
        <v>13</v>
      </c>
      <c r="AB7" s="1">
        <f>SUMIF($J:$J,Y7,L:L)</f>
        <v>0.5903723887375113</v>
      </c>
    </row>
    <row r="8" spans="1:33" x14ac:dyDescent="0.3">
      <c r="A8" s="1" t="s">
        <v>34</v>
      </c>
      <c r="B8" s="1">
        <v>0</v>
      </c>
      <c r="C8" s="1">
        <v>0</v>
      </c>
      <c r="D8" s="1">
        <v>1</v>
      </c>
      <c r="E8" s="1">
        <v>0</v>
      </c>
      <c r="F8" s="1" t="s">
        <v>33</v>
      </c>
      <c r="G8" s="1" t="b">
        <f t="shared" si="0"/>
        <v>0</v>
      </c>
      <c r="H8" s="1" t="b">
        <f t="shared" si="7"/>
        <v>1</v>
      </c>
      <c r="I8" s="1" t="b">
        <f t="shared" si="8"/>
        <v>1</v>
      </c>
      <c r="J8" s="1" t="s">
        <v>184</v>
      </c>
      <c r="K8" s="1">
        <f>IFERROR(VLOOKUP(J8,Y:Z,2,0),"")</f>
        <v>4</v>
      </c>
      <c r="L8" s="1">
        <f>IF(G8,"",K8/SUMIF(G:G,G8,K:K))</f>
        <v>1.8165304268846503E-3</v>
      </c>
      <c r="M8" s="1">
        <f>IF(NOT(H8),"",K8/SUMIF(H:H,H8,K:K))</f>
        <v>3.9215686274509803E-2</v>
      </c>
      <c r="N8" s="1" t="str">
        <f t="shared" ca="1" si="1"/>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5"/>
        <v>LevelPackUIName_AtkSpeedBetter</v>
      </c>
      <c r="Q8" s="1" t="str">
        <f t="shared" ca="1" si="2"/>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COUNTIF($J:$J,Y8)</f>
        <v>4</v>
      </c>
      <c r="AB8" s="1">
        <f>SUMIF($J:$J,Y8,L:L)</f>
        <v>0.23614895549500453</v>
      </c>
    </row>
    <row r="9" spans="1:33" x14ac:dyDescent="0.3">
      <c r="A9" s="1" t="s">
        <v>193</v>
      </c>
      <c r="B9" s="1">
        <v>0</v>
      </c>
      <c r="C9" s="1">
        <v>1</v>
      </c>
      <c r="D9" s="1">
        <v>1</v>
      </c>
      <c r="E9" s="1">
        <v>0</v>
      </c>
      <c r="F9" s="1" t="s">
        <v>33</v>
      </c>
      <c r="G9" s="1" t="b">
        <f t="shared" si="0"/>
        <v>1</v>
      </c>
      <c r="H9" s="1" t="b">
        <f t="shared" si="7"/>
        <v>0</v>
      </c>
      <c r="I9" s="1" t="b">
        <f t="shared" si="8"/>
        <v>1</v>
      </c>
      <c r="K9" s="1" t="str">
        <f>IFERROR(VLOOKUP(J9,Y:Z,2,0),"")</f>
        <v/>
      </c>
      <c r="L9" s="1" t="str">
        <f>IF(G9,"",K9/SUMIF(G:G,G9,K:K))</f>
        <v/>
      </c>
      <c r="M9" s="1" t="str">
        <f>IF(NOT(H9),"",K9/SUMIF(H:H,H9,K:K))</f>
        <v/>
      </c>
      <c r="N9" s="1" t="str">
        <f t="shared" ca="1" si="1"/>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5"/>
        <v>LevelPackUIName_AtkSpeedBetterBigBatSuccubus</v>
      </c>
      <c r="Q9" s="1" t="str">
        <f t="shared" ca="1" si="2"/>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9</v>
      </c>
      <c r="U9" s="1" t="b">
        <v>0</v>
      </c>
    </row>
    <row r="10" spans="1:33" x14ac:dyDescent="0.3">
      <c r="A10" s="1" t="s">
        <v>35</v>
      </c>
      <c r="B10" s="1">
        <v>0</v>
      </c>
      <c r="C10" s="1">
        <v>0</v>
      </c>
      <c r="D10" s="1">
        <v>1</v>
      </c>
      <c r="E10" s="1">
        <v>0</v>
      </c>
      <c r="F10" s="1" t="s">
        <v>36</v>
      </c>
      <c r="G10" s="1" t="b">
        <f t="shared" si="0"/>
        <v>0</v>
      </c>
      <c r="H10" s="1" t="b">
        <f t="shared" si="7"/>
        <v>1</v>
      </c>
      <c r="I10" s="1" t="b">
        <f t="shared" si="8"/>
        <v>1</v>
      </c>
      <c r="J10" s="1" t="s">
        <v>174</v>
      </c>
      <c r="K10" s="1">
        <f>IFERROR(VLOOKUP(J10,Y:Z,2,0),"")</f>
        <v>1</v>
      </c>
      <c r="L10" s="1">
        <f>IF(G10,"",K10/SUMIF(G:G,G10,K:K))</f>
        <v>4.5413260672116256E-4</v>
      </c>
      <c r="M10" s="1">
        <f>IF(NOT(H10),"",K10/SUMIF(H:H,H10,K:K))</f>
        <v>9.8039215686274508E-3</v>
      </c>
      <c r="N10" s="1" t="str">
        <f t="shared" ca="1" si="1"/>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5"/>
        <v>LevelPackUIName_AtkSpeedBest</v>
      </c>
      <c r="Q10" s="1" t="str">
        <f t="shared" ca="1" si="2"/>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7"/>
        <v>0</v>
      </c>
      <c r="I11" s="1" t="b">
        <f t="shared" si="8"/>
        <v>0</v>
      </c>
      <c r="J11" s="1" t="s">
        <v>183</v>
      </c>
      <c r="K11" s="1">
        <f>IFERROR(VLOOKUP(J11,Y:Z,2,0),"")</f>
        <v>130</v>
      </c>
      <c r="L11" s="1">
        <f>IF(G11,"",K11/SUMIF(G:G,G11,K:K))</f>
        <v>5.9037238873751133E-2</v>
      </c>
      <c r="M11" s="1" t="str">
        <f>IF(NOT(H11),"",K11/SUMIF(H:H,H11,K:K))</f>
        <v/>
      </c>
      <c r="N11" s="1" t="str">
        <f t="shared" ca="1" si="1"/>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5"/>
        <v>LevelPackUIName_Crit</v>
      </c>
      <c r="Q11" s="1" t="str">
        <f t="shared" ca="1" si="2"/>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7"/>
        <v>1</v>
      </c>
      <c r="I12" s="1" t="b">
        <f t="shared" si="8"/>
        <v>1</v>
      </c>
      <c r="J12" s="1" t="s">
        <v>184</v>
      </c>
      <c r="K12" s="1">
        <f>IFERROR(VLOOKUP(J12,Y:Z,2,0),"")</f>
        <v>4</v>
      </c>
      <c r="L12" s="1">
        <f>IF(G12,"",K12/SUMIF(G:G,G12,K:K))</f>
        <v>1.8165304268846503E-3</v>
      </c>
      <c r="M12" s="1">
        <f>IF(NOT(H12),"",K12/SUMIF(H:H,H12,K:K))</f>
        <v>3.9215686274509803E-2</v>
      </c>
      <c r="N12" s="1" t="str">
        <f t="shared" ca="1" si="1"/>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5"/>
        <v>LevelPackUIName_CritBetter</v>
      </c>
      <c r="Q12" s="1" t="str">
        <f t="shared" ca="1" si="2"/>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7"/>
        <v>1</v>
      </c>
      <c r="I13" s="1" t="b">
        <f t="shared" si="8"/>
        <v>1</v>
      </c>
      <c r="J13" s="1" t="s">
        <v>174</v>
      </c>
      <c r="K13" s="1">
        <f>IFERROR(VLOOKUP(J13,Y:Z,2,0),"")</f>
        <v>1</v>
      </c>
      <c r="L13" s="1">
        <f>IF(G13,"",K13/SUMIF(G:G,G13,K:K))</f>
        <v>4.5413260672116256E-4</v>
      </c>
      <c r="M13" s="1">
        <f>IF(NOT(H13),"",K13/SUMIF(H:H,H13,K:K))</f>
        <v>9.8039215686274508E-3</v>
      </c>
      <c r="N13" s="1" t="str">
        <f t="shared" ca="1" si="1"/>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5"/>
        <v>LevelPackUIName_CritBest</v>
      </c>
      <c r="Q13" s="1" t="str">
        <f t="shared" ca="1" si="2"/>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7"/>
        <v>0</v>
      </c>
      <c r="I14" s="1" t="b">
        <f t="shared" si="8"/>
        <v>0</v>
      </c>
      <c r="J14" s="1" t="s">
        <v>183</v>
      </c>
      <c r="K14" s="1">
        <f>IFERROR(VLOOKUP(J14,Y:Z,2,0),"")</f>
        <v>130</v>
      </c>
      <c r="L14" s="1">
        <f>IF(G14,"",K14/SUMIF(G:G,G14,K:K))</f>
        <v>5.9037238873751133E-2</v>
      </c>
      <c r="M14" s="1" t="str">
        <f>IF(NOT(H14),"",K14/SUMIF(H:H,H14,K:K))</f>
        <v/>
      </c>
      <c r="N14" s="1" t="str">
        <f t="shared" ca="1" si="1"/>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5"/>
        <v>LevelPackUIName_MaxHp</v>
      </c>
      <c r="Q14" s="1" t="str">
        <f t="shared" ca="1" si="2"/>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7"/>
        <v>1</v>
      </c>
      <c r="I15" s="1" t="b">
        <f t="shared" si="8"/>
        <v>1</v>
      </c>
      <c r="J15" s="1" t="s">
        <v>184</v>
      </c>
      <c r="K15" s="1">
        <f>IFERROR(VLOOKUP(J15,Y:Z,2,0),"")</f>
        <v>4</v>
      </c>
      <c r="L15" s="1">
        <f>IF(G15,"",K15/SUMIF(G:G,G15,K:K))</f>
        <v>1.8165304268846503E-3</v>
      </c>
      <c r="M15" s="1">
        <f>IF(NOT(H15),"",K15/SUMIF(H:H,H15,K:K))</f>
        <v>3.9215686274509803E-2</v>
      </c>
      <c r="N15" s="1" t="str">
        <f t="shared" ca="1" si="1"/>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5"/>
        <v>LevelPackUIName_MaxHpBetter</v>
      </c>
      <c r="Q15" s="1" t="str">
        <f t="shared" ca="1" si="2"/>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7"/>
        <v>1</v>
      </c>
      <c r="I16" s="1" t="b">
        <f t="shared" si="8"/>
        <v>1</v>
      </c>
      <c r="J16" s="1" t="s">
        <v>174</v>
      </c>
      <c r="K16" s="1">
        <f>IFERROR(VLOOKUP(J16,Y:Z,2,0),"")</f>
        <v>1</v>
      </c>
      <c r="L16" s="1">
        <f>IF(G16,"",K16/SUMIF(G:G,G16,K:K))</f>
        <v>4.5413260672116256E-4</v>
      </c>
      <c r="M16" s="1">
        <f>IF(NOT(H16),"",K16/SUMIF(H:H,H16,K:K))</f>
        <v>9.8039215686274508E-3</v>
      </c>
      <c r="N16" s="1" t="str">
        <f t="shared" ca="1" si="1"/>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5"/>
        <v>LevelPackUIName_MaxHpBest</v>
      </c>
      <c r="Q16" s="1" t="str">
        <f t="shared" ca="1" si="2"/>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7"/>
        <v>0</v>
      </c>
      <c r="I17" s="1" t="b">
        <f t="shared" si="8"/>
        <v>0</v>
      </c>
      <c r="J17" s="1" t="s">
        <v>180</v>
      </c>
      <c r="K17" s="1">
        <f>IFERROR(VLOOKUP(J17,Y:Z,2,0),"")</f>
        <v>70</v>
      </c>
      <c r="L17" s="1">
        <f>IF(G17,"",K17/SUMIF(G:G,G17,K:K))</f>
        <v>3.1789282470481378E-2</v>
      </c>
      <c r="M17" s="1" t="str">
        <f>IF(NOT(H17),"",K17/SUMIF(H:H,H17,K:K))</f>
        <v/>
      </c>
      <c r="N17" s="1" t="str">
        <f t="shared" ca="1" si="1"/>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5"/>
        <v>LevelPackUIName_ReduceDmgProjectile</v>
      </c>
      <c r="Q17" s="1" t="str">
        <f t="shared" ca="1" si="2"/>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7"/>
        <v>1</v>
      </c>
      <c r="I18" s="1" t="b">
        <f t="shared" si="8"/>
        <v>1</v>
      </c>
      <c r="J18" s="1" t="s">
        <v>179</v>
      </c>
      <c r="K18" s="1">
        <f>IFERROR(VLOOKUP(J18,Y:Z,2,0),"")</f>
        <v>2</v>
      </c>
      <c r="L18" s="1">
        <f>IF(G18,"",K18/SUMIF(G:G,G18,K:K))</f>
        <v>9.0826521344232513E-4</v>
      </c>
      <c r="M18" s="1">
        <f>IF(NOT(H18),"",K18/SUMIF(H:H,H18,K:K))</f>
        <v>1.9607843137254902E-2</v>
      </c>
      <c r="N18" s="1" t="str">
        <f t="shared" ca="1" si="1"/>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5"/>
        <v>LevelPackUIName_ReduceDmgProjectileBetter</v>
      </c>
      <c r="Q18" s="1" t="str">
        <f t="shared" ca="1" si="2"/>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7"/>
        <v>0</v>
      </c>
      <c r="I19" s="1" t="b">
        <f t="shared" si="8"/>
        <v>0</v>
      </c>
      <c r="J19" s="1" t="s">
        <v>180</v>
      </c>
      <c r="K19" s="1">
        <f>IFERROR(VLOOKUP(J19,Y:Z,2,0),"")</f>
        <v>70</v>
      </c>
      <c r="L19" s="1">
        <f>IF(G19,"",K19/SUMIF(G:G,G19,K:K))</f>
        <v>3.1789282470481378E-2</v>
      </c>
      <c r="M19" s="1" t="str">
        <f>IF(NOT(H19),"",K19/SUMIF(H:H,H19,K:K))</f>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7"/>
        <v>1</v>
      </c>
      <c r="I20" s="1" t="b">
        <f t="shared" si="8"/>
        <v>1</v>
      </c>
      <c r="J20" s="1" t="s">
        <v>179</v>
      </c>
      <c r="K20" s="1">
        <f>IFERROR(VLOOKUP(J20,Y:Z,2,0),"")</f>
        <v>2</v>
      </c>
      <c r="L20" s="1">
        <f>IF(G20,"",K20/SUMIF(G:G,G20,K:K))</f>
        <v>9.0826521344232513E-4</v>
      </c>
      <c r="M20" s="1">
        <f>IF(NOT(H20),"",K20/SUMIF(H:H,H20,K:K))</f>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7"/>
        <v>0</v>
      </c>
      <c r="I21" s="1" t="b">
        <f t="shared" si="8"/>
        <v>0</v>
      </c>
      <c r="J21" s="1" t="s">
        <v>180</v>
      </c>
      <c r="K21" s="1">
        <f>IFERROR(VLOOKUP(J21,Y:Z,2,0),"")</f>
        <v>70</v>
      </c>
      <c r="L21" s="1">
        <f>IF(G21,"",K21/SUMIF(G:G,G21,K:K))</f>
        <v>3.1789282470481378E-2</v>
      </c>
      <c r="M21" s="1" t="str">
        <f>IF(NOT(H21),"",K21/SUMIF(H:H,H21,K:K))</f>
        <v/>
      </c>
      <c r="N21" s="1" t="str">
        <f t="shared" ca="1" si="1"/>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5"/>
        <v>LevelPackUIName_ReduceDmgClose</v>
      </c>
      <c r="Q21" s="1" t="str">
        <f t="shared" ca="1" si="2"/>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7"/>
        <v>1</v>
      </c>
      <c r="I22" s="1" t="b">
        <f t="shared" si="8"/>
        <v>1</v>
      </c>
      <c r="J22" s="1" t="s">
        <v>179</v>
      </c>
      <c r="K22" s="1">
        <f>IFERROR(VLOOKUP(J22,Y:Z,2,0),"")</f>
        <v>2</v>
      </c>
      <c r="L22" s="1">
        <f>IF(G22,"",K22/SUMIF(G:G,G22,K:K))</f>
        <v>9.0826521344232513E-4</v>
      </c>
      <c r="M22" s="1">
        <f>IF(NOT(H22),"",K22/SUMIF(H:H,H22,K:K))</f>
        <v>1.9607843137254902E-2</v>
      </c>
      <c r="N22" s="1" t="str">
        <f t="shared" ca="1" si="1"/>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5"/>
        <v>LevelPackUIName_ReduceDmgCloseBetter</v>
      </c>
      <c r="Q22" s="1" t="str">
        <f t="shared" ca="1" si="2"/>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7"/>
        <v>0</v>
      </c>
      <c r="I23" s="1" t="b">
        <f t="shared" si="8"/>
        <v>0</v>
      </c>
      <c r="J23" s="1" t="s">
        <v>180</v>
      </c>
      <c r="K23" s="1">
        <f>IFERROR(VLOOKUP(J23,Y:Z,2,0),"")</f>
        <v>70</v>
      </c>
      <c r="L23" s="1">
        <f>IF(G23,"",K23/SUMIF(G:G,G23,K:K))</f>
        <v>3.1789282470481378E-2</v>
      </c>
      <c r="M23" s="1" t="str">
        <f>IF(NOT(H23),"",K23/SUMIF(H:H,H23,K:K))</f>
        <v/>
      </c>
      <c r="N23" s="1" t="str">
        <f t="shared" ca="1" si="1"/>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5"/>
        <v>LevelPackUIName_ReduceDmgTrap</v>
      </c>
      <c r="Q23" s="1" t="str">
        <f t="shared" ca="1" si="2"/>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7"/>
        <v>1</v>
      </c>
      <c r="I24" s="1" t="b">
        <f t="shared" si="8"/>
        <v>1</v>
      </c>
      <c r="J24" s="1" t="s">
        <v>179</v>
      </c>
      <c r="K24" s="1">
        <f>IFERROR(VLOOKUP(J24,Y:Z,2,0),"")</f>
        <v>2</v>
      </c>
      <c r="L24" s="1">
        <f>IF(G24,"",K24/SUMIF(G:G,G24,K:K))</f>
        <v>9.0826521344232513E-4</v>
      </c>
      <c r="M24" s="1">
        <f>IF(NOT(H24),"",K24/SUMIF(H:H,H24,K:K))</f>
        <v>1.9607843137254902E-2</v>
      </c>
      <c r="N24" s="1" t="str">
        <f t="shared" ca="1" si="1"/>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5"/>
        <v>LevelPackUIName_ReduceDmgTrapBetter</v>
      </c>
      <c r="Q24" s="1" t="str">
        <f t="shared" ca="1" si="2"/>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7"/>
        <v>1</v>
      </c>
      <c r="I25" s="1" t="b">
        <f t="shared" si="8"/>
        <v>1</v>
      </c>
      <c r="J25" s="1" t="s">
        <v>178</v>
      </c>
      <c r="K25" s="1">
        <f>IFERROR(VLOOKUP(J25,Y:Z,2,0),"")</f>
        <v>4</v>
      </c>
      <c r="L25" s="1">
        <f>IF(G25,"",K25/SUMIF(G:G,G25,K:K))</f>
        <v>1.8165304268846503E-3</v>
      </c>
      <c r="M25" s="1">
        <f>IF(NOT(H25),"",K25/SUMIF(H:H,H25,K:K))</f>
        <v>3.9215686274509803E-2</v>
      </c>
      <c r="N25" s="1" t="str">
        <f t="shared" ca="1" si="1"/>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5"/>
        <v>LevelPackUIName_ReduceContinuousDmg</v>
      </c>
      <c r="Q25" s="1" t="str">
        <f t="shared" ca="1" si="2"/>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7"/>
        <v>1</v>
      </c>
      <c r="I26" s="1" t="b">
        <f t="shared" si="8"/>
        <v>1</v>
      </c>
      <c r="J26" s="1" t="s">
        <v>178</v>
      </c>
      <c r="K26" s="1">
        <f>IFERROR(VLOOKUP(J26,Y:Z,2,0),"")</f>
        <v>4</v>
      </c>
      <c r="L26" s="1">
        <f>IF(G26,"",K26/SUMIF(G:G,G26,K:K))</f>
        <v>1.8165304268846503E-3</v>
      </c>
      <c r="M26" s="1">
        <f>IF(NOT(H26),"",K26/SUMIF(H:H,H26,K:K))</f>
        <v>3.9215686274509803E-2</v>
      </c>
      <c r="N26" s="1" t="str">
        <f t="shared" ca="1" si="1"/>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5"/>
        <v>LevelPackUIName_DefenseStrongDmg</v>
      </c>
      <c r="Q26" s="1" t="str">
        <f t="shared" ca="1" si="2"/>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7"/>
        <v>0</v>
      </c>
      <c r="I27" s="1" t="b">
        <f t="shared" si="8"/>
        <v>0</v>
      </c>
      <c r="J27" s="1" t="s">
        <v>181</v>
      </c>
      <c r="K27" s="1">
        <f>IFERROR(VLOOKUP(J27,Y:Z,2,0),"")</f>
        <v>100</v>
      </c>
      <c r="L27" s="1">
        <f>IF(G27,"",K27/SUMIF(G:G,G27,K:K))</f>
        <v>4.5413260672116255E-2</v>
      </c>
      <c r="M27" s="1" t="str">
        <f>IF(NOT(H27),"",K27/SUMIF(H:H,H27,K:K))</f>
        <v/>
      </c>
      <c r="N27" s="1" t="str">
        <f t="shared" ca="1" si="1"/>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5"/>
        <v>LevelPackUIName_ExtraGold</v>
      </c>
      <c r="Q27" s="1" t="str">
        <f t="shared" ca="1" si="2"/>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7"/>
        <v>1</v>
      </c>
      <c r="I28" s="1" t="b">
        <f t="shared" si="8"/>
        <v>1</v>
      </c>
      <c r="J28" s="1" t="s">
        <v>179</v>
      </c>
      <c r="K28" s="1">
        <f>IFERROR(VLOOKUP(J28,Y:Z,2,0),"")</f>
        <v>2</v>
      </c>
      <c r="L28" s="1">
        <f>IF(G28,"",K28/SUMIF(G:G,G28,K:K))</f>
        <v>9.0826521344232513E-4</v>
      </c>
      <c r="M28" s="1">
        <f>IF(NOT(H28),"",K28/SUMIF(H:H,H28,K:K))</f>
        <v>1.9607843137254902E-2</v>
      </c>
      <c r="N28" s="1" t="str">
        <f t="shared" ca="1" si="1"/>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5"/>
        <v>LevelPackUIName_ExtraGoldBetter</v>
      </c>
      <c r="Q28" s="1" t="str">
        <f t="shared" ca="1" si="2"/>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7"/>
        <v>0</v>
      </c>
      <c r="I29" s="1" t="b">
        <f t="shared" si="8"/>
        <v>0</v>
      </c>
      <c r="J29" s="1" t="s">
        <v>181</v>
      </c>
      <c r="K29" s="1">
        <f>IFERROR(VLOOKUP(J29,Y:Z,2,0),"")</f>
        <v>100</v>
      </c>
      <c r="L29" s="1">
        <f>IF(G29,"",K29/SUMIF(G:G,G29,K:K))</f>
        <v>4.5413260672116255E-2</v>
      </c>
      <c r="M29" s="1" t="str">
        <f>IF(NOT(H29),"",K29/SUMIF(H:H,H29,K:K))</f>
        <v/>
      </c>
      <c r="N29" s="1" t="str">
        <f t="shared" ca="1" si="1"/>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5"/>
        <v>LevelPackUIName_ItemChanceBoost</v>
      </c>
      <c r="Q29" s="1" t="str">
        <f t="shared" ca="1" si="2"/>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7"/>
        <v>1</v>
      </c>
      <c r="I30" s="1" t="b">
        <f t="shared" si="8"/>
        <v>1</v>
      </c>
      <c r="J30" s="1" t="s">
        <v>179</v>
      </c>
      <c r="K30" s="1">
        <f>IFERROR(VLOOKUP(J30,Y:Z,2,0),"")</f>
        <v>2</v>
      </c>
      <c r="L30" s="1">
        <f>IF(G30,"",K30/SUMIF(G:G,G30,K:K))</f>
        <v>9.0826521344232513E-4</v>
      </c>
      <c r="M30" s="1">
        <f>IF(NOT(H30),"",K30/SUMIF(H:H,H30,K:K))</f>
        <v>1.9607843137254902E-2</v>
      </c>
      <c r="N30" s="1" t="str">
        <f t="shared" ca="1" si="1"/>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5"/>
        <v>LevelPackUIName_ItemChanceBoostBetter</v>
      </c>
      <c r="Q30" s="1" t="str">
        <f t="shared" ca="1" si="2"/>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7"/>
        <v>0</v>
      </c>
      <c r="I31" s="1" t="b">
        <f t="shared" si="8"/>
        <v>0</v>
      </c>
      <c r="J31" s="1" t="s">
        <v>181</v>
      </c>
      <c r="K31" s="1">
        <f>IFERROR(VLOOKUP(J31,Y:Z,2,0),"")</f>
        <v>100</v>
      </c>
      <c r="L31" s="1">
        <f>IF(G31,"",K31/SUMIF(G:G,G31,K:K))</f>
        <v>4.5413260672116255E-2</v>
      </c>
      <c r="M31" s="1" t="str">
        <f>IF(NOT(H31),"",K31/SUMIF(H:H,H31,K:K))</f>
        <v/>
      </c>
      <c r="N31" s="1" t="str">
        <f t="shared" ca="1" si="1"/>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5"/>
        <v>LevelPackUIName_HealChanceBoost</v>
      </c>
      <c r="Q31" s="1" t="str">
        <f t="shared" ca="1" si="2"/>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7"/>
        <v>1</v>
      </c>
      <c r="I32" s="1" t="b">
        <f t="shared" si="8"/>
        <v>1</v>
      </c>
      <c r="J32" s="1" t="s">
        <v>179</v>
      </c>
      <c r="K32" s="1">
        <f>IFERROR(VLOOKUP(J32,Y:Z,2,0),"")</f>
        <v>2</v>
      </c>
      <c r="L32" s="1">
        <f>IF(G32,"",K32/SUMIF(G:G,G32,K:K))</f>
        <v>9.0826521344232513E-4</v>
      </c>
      <c r="M32" s="1">
        <f>IF(NOT(H32),"",K32/SUMIF(H:H,H32,K:K))</f>
        <v>1.9607843137254902E-2</v>
      </c>
      <c r="N32" s="1" t="str">
        <f t="shared" ca="1" si="1"/>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5"/>
        <v>LevelPackUIName_HealChanceBoostBetter</v>
      </c>
      <c r="Q32" s="1" t="str">
        <f t="shared" ca="1" si="2"/>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7"/>
        <v>0</v>
      </c>
      <c r="I33" s="1" t="b">
        <f t="shared" si="8"/>
        <v>1</v>
      </c>
      <c r="K33" s="1" t="str">
        <f>IFERROR(VLOOKUP(J33,Y:Z,2,0),"")</f>
        <v/>
      </c>
      <c r="L33" s="1" t="str">
        <f>IF(G33,"",K33/SUMIF(G:G,G33,K:K))</f>
        <v/>
      </c>
      <c r="M33" s="1" t="str">
        <f>IF(NOT(H33),"",K33/SUMIF(H:H,H33,K:K))</f>
        <v/>
      </c>
      <c r="N33" s="1" t="str">
        <f t="shared" ca="1" si="1"/>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5"/>
        <v>LevelPackUIName_MonsterThrough</v>
      </c>
      <c r="Q33" s="1" t="str">
        <f t="shared" ca="1" si="2"/>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7"/>
        <v>0</v>
      </c>
      <c r="I34" s="1" t="b">
        <f t="shared" si="8"/>
        <v>1</v>
      </c>
      <c r="K34" s="1" t="str">
        <f>IFERROR(VLOOKUP(J34,Y:Z,2,0),"")</f>
        <v/>
      </c>
      <c r="L34" s="1" t="str">
        <f>IF(G34,"",K34/SUMIF(G:G,G34,K:K))</f>
        <v/>
      </c>
      <c r="M34" s="1" t="str">
        <f>IF(NOT(H34),"",K34/SUMIF(H:H,H34,K:K))</f>
        <v/>
      </c>
      <c r="N34" s="1" t="str">
        <f t="shared" ca="1" si="1"/>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5"/>
        <v>LevelPackUIName_MonsterThrough</v>
      </c>
      <c r="Q34" s="1" t="str">
        <f t="shared" ca="1" si="2"/>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7"/>
        <v>0</v>
      </c>
      <c r="I35" s="1" t="b">
        <f t="shared" si="8"/>
        <v>1</v>
      </c>
      <c r="K35" s="1" t="str">
        <f>IFERROR(VLOOKUP(J35,Y:Z,2,0),"")</f>
        <v/>
      </c>
      <c r="L35" s="1" t="str">
        <f>IF(G35,"",K35/SUMIF(G:G,G35,K:K))</f>
        <v/>
      </c>
      <c r="M35" s="1" t="str">
        <f>IF(NOT(H35),"",K35/SUMIF(H:H,H35,K:K))</f>
        <v/>
      </c>
      <c r="N35" s="1" t="str">
        <f t="shared" ca="1" si="1"/>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5"/>
        <v>LevelPackUIName_Ricochet</v>
      </c>
      <c r="Q35" s="1" t="str">
        <f t="shared" ca="1" si="2"/>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더 증가합니다</v>
      </c>
      <c r="T35" s="1">
        <v>2</v>
      </c>
      <c r="U35" s="1" t="b">
        <v>0</v>
      </c>
    </row>
    <row r="36" spans="1:22" x14ac:dyDescent="0.3">
      <c r="A36" s="1" t="s">
        <v>196</v>
      </c>
      <c r="B36" s="1">
        <v>1</v>
      </c>
      <c r="C36" s="1">
        <v>0</v>
      </c>
      <c r="D36" s="1">
        <v>0</v>
      </c>
      <c r="E36" s="1">
        <v>0</v>
      </c>
      <c r="F36" s="1" t="s">
        <v>60</v>
      </c>
      <c r="G36" s="1" t="b">
        <f t="shared" si="0"/>
        <v>1</v>
      </c>
      <c r="H36" s="1" t="b">
        <f t="shared" ref="H36" si="9">IF(G36,FALSE,
  IF(D36,TRUE,FALSE))</f>
        <v>0</v>
      </c>
      <c r="I36" s="1" t="b">
        <f t="shared" ref="I36" si="10">IF(B36,TRUE,
  IF(D36,TRUE,FALSE))</f>
        <v>1</v>
      </c>
      <c r="K36" s="1" t="str">
        <f>IFERROR(VLOOKUP(J36,Y:Z,2,0),"")</f>
        <v/>
      </c>
      <c r="L36" s="1" t="str">
        <f>IF(G36,"",K36/SUMIF(G:G,G36,K:K))</f>
        <v/>
      </c>
      <c r="M36" s="1" t="str">
        <f>IF(NOT(H36),"",K36/SUMIF(H:H,H36,K:K))</f>
        <v/>
      </c>
      <c r="N36" s="1" t="str">
        <f t="shared" ca="1" si="1"/>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5"/>
        <v>LevelPackUIName_RicochetBetterMobileFemale</v>
      </c>
      <c r="Q36" s="1" t="str">
        <f t="shared" ca="1" si="2"/>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7"/>
        <v>0</v>
      </c>
      <c r="I37" s="1" t="b">
        <f t="shared" si="8"/>
        <v>1</v>
      </c>
      <c r="K37" s="1" t="str">
        <f>IFERROR(VLOOKUP(J37,Y:Z,2,0),"")</f>
        <v/>
      </c>
      <c r="L37" s="1" t="str">
        <f>IF(G37,"",K37/SUMIF(G:G,G37,K:K))</f>
        <v/>
      </c>
      <c r="M37" s="1" t="str">
        <f>IF(NOT(H37),"",K37/SUMIF(H:H,H37,K:K))</f>
        <v/>
      </c>
      <c r="N37" s="1" t="str">
        <f t="shared" ca="1" si="1"/>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5"/>
        <v>LevelPackUIName_BounceWallQuad</v>
      </c>
      <c r="Q37" s="1" t="str">
        <f t="shared" ca="1" si="2"/>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7"/>
        <v>0</v>
      </c>
      <c r="I38" s="1" t="b">
        <f t="shared" si="8"/>
        <v>1</v>
      </c>
      <c r="K38" s="1" t="str">
        <f>IFERROR(VLOOKUP(J38,Y:Z,2,0),"")</f>
        <v/>
      </c>
      <c r="L38" s="1" t="str">
        <f>IF(G38,"",K38/SUMIF(G:G,G38,K:K))</f>
        <v/>
      </c>
      <c r="M38" s="1" t="str">
        <f>IF(NOT(H38),"",K38/SUMIF(H:H,H38,K:K))</f>
        <v/>
      </c>
      <c r="N38" s="1" t="str">
        <f t="shared" ca="1" si="1"/>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5"/>
        <v>LevelPackUIName_Parallel</v>
      </c>
      <c r="Q38" s="1" t="str">
        <f t="shared" ca="1" si="2"/>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65</v>
      </c>
      <c r="B39" s="1">
        <v>1</v>
      </c>
      <c r="C39" s="1">
        <v>0</v>
      </c>
      <c r="D39" s="1">
        <v>0</v>
      </c>
      <c r="E39" s="1">
        <v>0</v>
      </c>
      <c r="F39" s="1" t="s">
        <v>66</v>
      </c>
      <c r="G39" s="1" t="b">
        <f t="shared" si="0"/>
        <v>1</v>
      </c>
      <c r="H39" s="1" t="b">
        <f t="shared" si="7"/>
        <v>0</v>
      </c>
      <c r="I39" s="1" t="b">
        <f t="shared" si="8"/>
        <v>1</v>
      </c>
      <c r="K39" s="1" t="str">
        <f>IFERROR(VLOOKUP(J39,Y:Z,2,0),"")</f>
        <v/>
      </c>
      <c r="L39" s="1" t="str">
        <f>IF(G39,"",K39/SUMIF(G:G,G39,K:K))</f>
        <v/>
      </c>
      <c r="M39" s="1" t="str">
        <f>IF(NOT(H39),"",K39/SUMIF(H:H,H39,K:K))</f>
        <v/>
      </c>
      <c r="N39" s="1" t="str">
        <f t="shared" ca="1" si="1"/>
        <v>LP_DiagonalNwayGenerator</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5"/>
        <v>LevelPackUIName_DiagonalNwayGenerator</v>
      </c>
      <c r="Q39" s="1" t="str">
        <f t="shared" ca="1" si="2"/>
        <v>LevelPackUIDesc_DiagonalNwayGenerator</v>
      </c>
      <c r="R39" t="str">
        <f ca="1">IF(ISBLANK(P39),"",
IFERROR(VLOOKUP(P39,[2]StringTable!$1:$1048576,MATCH("kor|String",[2]StringTable!$1:$1,0),0),
"스트링없음"))</f>
        <v>&lt;color=#FFC080&gt;대각샷&lt;/color&gt;</v>
      </c>
      <c r="S39" t="str">
        <f ca="1">IF(ISBLANK(Q39),"",
IFERROR(VLOOKUP(Q39,[2]StringTable!$1:$1048576,MATCH("kor|String",[2]StringTable!$1:$1,0),0),
"스트링없음"))</f>
        <v>평타 공격이 대각으로 더 발사됩니다</v>
      </c>
      <c r="T39" s="1">
        <v>2</v>
      </c>
      <c r="U39" s="1" t="b">
        <v>0</v>
      </c>
    </row>
    <row r="40" spans="1:22" x14ac:dyDescent="0.3">
      <c r="A40" s="1" t="s">
        <v>67</v>
      </c>
      <c r="B40" s="1">
        <v>1</v>
      </c>
      <c r="C40" s="1">
        <v>0</v>
      </c>
      <c r="D40" s="1">
        <v>0</v>
      </c>
      <c r="E40" s="1">
        <v>0</v>
      </c>
      <c r="F40" s="1" t="s">
        <v>68</v>
      </c>
      <c r="G40" s="1" t="b">
        <f t="shared" si="0"/>
        <v>1</v>
      </c>
      <c r="H40" s="1" t="b">
        <f t="shared" si="7"/>
        <v>0</v>
      </c>
      <c r="I40" s="1" t="b">
        <f t="shared" si="8"/>
        <v>1</v>
      </c>
      <c r="K40" s="1" t="str">
        <f>IFERROR(VLOOKUP(J40,Y:Z,2,0),"")</f>
        <v/>
      </c>
      <c r="L40" s="1" t="str">
        <f>IF(G40,"",K40/SUMIF(G:G,G40,K:K))</f>
        <v/>
      </c>
      <c r="M40" s="1" t="str">
        <f>IF(NOT(H40),"",K40/SUMIF(H:H,H40,K:K))</f>
        <v/>
      </c>
      <c r="N40" s="1" t="str">
        <f t="shared" ca="1" si="1"/>
        <v>LP_LeftRightNwayGenerator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5"/>
        <v>LevelPackUIName_LeftRightNwayGenerator</v>
      </c>
      <c r="Q40" s="1" t="str">
        <f t="shared" ca="1" si="2"/>
        <v>LevelPackUIDesc_LeftRightNwayGenerator</v>
      </c>
      <c r="R40" t="str">
        <f ca="1">IF(ISBLANK(P40),"",
IFERROR(VLOOKUP(P40,[2]StringTable!$1:$1048576,MATCH("kor|String",[2]StringTable!$1:$1,0),0),
"스트링없음"))</f>
        <v>&lt;color=#FFC080&gt;좌우샷&lt;/color&gt;</v>
      </c>
      <c r="S40" t="str">
        <f ca="1">IF(ISBLANK(Q40),"",
IFERROR(VLOOKUP(Q40,[2]StringTable!$1:$1048576,MATCH("kor|String",[2]StringTable!$1:$1,0),0),
"스트링없음"))</f>
        <v>평타 공격이 좌우로 더 발사됩니다</v>
      </c>
      <c r="T40" s="1">
        <v>2</v>
      </c>
      <c r="U40" s="1" t="b">
        <v>0</v>
      </c>
    </row>
    <row r="41" spans="1:22" x14ac:dyDescent="0.3">
      <c r="A41" s="1" t="s">
        <v>69</v>
      </c>
      <c r="B41" s="1">
        <v>1</v>
      </c>
      <c r="C41" s="1">
        <v>0</v>
      </c>
      <c r="D41" s="1">
        <v>0</v>
      </c>
      <c r="E41" s="1">
        <v>0</v>
      </c>
      <c r="F41" s="1" t="s">
        <v>70</v>
      </c>
      <c r="G41" s="1" t="b">
        <f t="shared" si="0"/>
        <v>1</v>
      </c>
      <c r="H41" s="1" t="b">
        <f t="shared" si="7"/>
        <v>0</v>
      </c>
      <c r="I41" s="1" t="b">
        <f t="shared" si="8"/>
        <v>1</v>
      </c>
      <c r="K41" s="1" t="str">
        <f>IFERROR(VLOOKUP(J41,Y:Z,2,0),"")</f>
        <v/>
      </c>
      <c r="L41" s="1" t="str">
        <f>IF(G41,"",K41/SUMIF(G:G,G41,K:K))</f>
        <v/>
      </c>
      <c r="M41" s="1" t="str">
        <f>IF(NOT(H41),"",K41/SUMIF(H:H,H41,K:K))</f>
        <v/>
      </c>
      <c r="N41" s="1" t="str">
        <f t="shared" ca="1" si="1"/>
        <v>LP_BackNwayGenerator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5"/>
        <v>LevelPackUIName_BackNwayGenerator</v>
      </c>
      <c r="Q41" s="1" t="str">
        <f t="shared" ca="1" si="2"/>
        <v>LevelPackUIDesc_BackNwayGenerator</v>
      </c>
      <c r="R41" t="str">
        <f ca="1">IF(ISBLANK(P41),"",
IFERROR(VLOOKUP(P41,[2]StringTable!$1:$1048576,MATCH("kor|String",[2]StringTable!$1:$1,0),0),
"스트링없음"))</f>
        <v>&lt;color=#FFC080&gt;후방샷&lt;/color&gt;</v>
      </c>
      <c r="S41" t="str">
        <f ca="1">IF(ISBLANK(Q41),"",
IFERROR(VLOOKUP(Q41,[2]StringTable!$1:$1048576,MATCH("kor|String",[2]StringTable!$1:$1,0),0),
"스트링없음"))</f>
        <v>평타 공격이 후방으로 더 발사됩니다</v>
      </c>
      <c r="T41" s="1">
        <v>2</v>
      </c>
      <c r="U41" s="1" t="b">
        <v>0</v>
      </c>
    </row>
    <row r="42" spans="1:22" x14ac:dyDescent="0.3">
      <c r="A42" s="1" t="s">
        <v>71</v>
      </c>
      <c r="B42" s="1">
        <v>1</v>
      </c>
      <c r="C42" s="1">
        <v>0</v>
      </c>
      <c r="D42" s="1">
        <v>0</v>
      </c>
      <c r="E42" s="1">
        <v>0</v>
      </c>
      <c r="F42" s="1" t="s">
        <v>105</v>
      </c>
      <c r="G42" s="1" t="b">
        <f t="shared" si="0"/>
        <v>1</v>
      </c>
      <c r="H42" s="1" t="b">
        <f t="shared" si="7"/>
        <v>0</v>
      </c>
      <c r="I42" s="1" t="b">
        <f t="shared" si="8"/>
        <v>1</v>
      </c>
      <c r="K42" s="1" t="str">
        <f>IFERROR(VLOOKUP(J42,Y:Z,2,0),"")</f>
        <v/>
      </c>
      <c r="L42" s="1" t="str">
        <f>IF(G42,"",K42/SUMIF(G:G,G42,K:K))</f>
        <v/>
      </c>
      <c r="M42" s="1" t="str">
        <f>IF(NOT(H42),"",K42/SUMIF(H:H,H42,K:K))</f>
        <v/>
      </c>
      <c r="N42" s="1" t="str">
        <f t="shared" ca="1" si="1"/>
        <v>LP_Repeat</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5"/>
        <v>LevelPackUIName_Repeat</v>
      </c>
      <c r="Q42" s="1" t="str">
        <f t="shared" ca="1" si="2"/>
        <v>LevelPackUIDesc_Repeat</v>
      </c>
      <c r="R42" t="str">
        <f ca="1">IF(ISBLANK(P42),"",
IFERROR(VLOOKUP(P42,[2]StringTable!$1:$1048576,MATCH("kor|String",[2]StringTable!$1:$1,0),0),
"스트링없음"))</f>
        <v>&lt;color=#FFC080&gt;반복 공격&lt;/color&gt;</v>
      </c>
      <c r="S42" t="str">
        <f ca="1">IF(ISBLANK(Q42),"",
IFERROR(VLOOKUP(Q42,[2]StringTable!$1:$1048576,MATCH("kor|String",[2]StringTable!$1:$1,0),0),
"스트링없음"))</f>
        <v>평타 공격이 더 반복됩니다</v>
      </c>
      <c r="T42" s="1">
        <v>2</v>
      </c>
      <c r="U42" s="1" t="b">
        <v>0</v>
      </c>
    </row>
    <row r="43" spans="1:22" x14ac:dyDescent="0.3">
      <c r="A43" s="1" t="s">
        <v>72</v>
      </c>
      <c r="B43" s="1">
        <v>0</v>
      </c>
      <c r="C43" s="1">
        <v>0</v>
      </c>
      <c r="D43" s="1">
        <v>0</v>
      </c>
      <c r="E43" s="1">
        <v>0</v>
      </c>
      <c r="F43" s="1" t="s">
        <v>73</v>
      </c>
      <c r="G43" s="1" t="b">
        <f t="shared" si="0"/>
        <v>0</v>
      </c>
      <c r="H43" s="1" t="b">
        <f t="shared" si="7"/>
        <v>0</v>
      </c>
      <c r="I43" s="1" t="b">
        <f t="shared" si="8"/>
        <v>0</v>
      </c>
      <c r="J43" s="1" t="s">
        <v>181</v>
      </c>
      <c r="K43" s="1">
        <f>IFERROR(VLOOKUP(J43,Y:Z,2,0),"")</f>
        <v>100</v>
      </c>
      <c r="L43" s="1">
        <f>IF(G43,"",K43/SUMIF(G:G,G43,K:K))</f>
        <v>4.5413260672116255E-2</v>
      </c>
      <c r="M43" s="1" t="str">
        <f>IF(NOT(H43),"",K43/SUMIF(H:H,H43,K:K))</f>
        <v/>
      </c>
      <c r="N43" s="1" t="str">
        <f t="shared" ca="1" si="1"/>
        <v>LP_HealOnKill</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5"/>
        <v>LevelPackUIName_HealOnKill</v>
      </c>
      <c r="Q43" s="1" t="str">
        <f t="shared" ca="1" si="2"/>
        <v>LevelPackUIDesc_HealOnKill</v>
      </c>
      <c r="R43" t="str">
        <f ca="1">IF(ISBLANK(P43),"",
IFERROR(VLOOKUP(P43,[2]StringTable!$1:$1048576,MATCH("kor|String",[2]StringTable!$1:$1,0),0),
"스트링없음"))</f>
        <v>몬스터 킬 시 회복</v>
      </c>
      <c r="S43" t="str">
        <f ca="1">IF(ISBLANK(Q43),"",
IFERROR(VLOOKUP(Q43,[2]StringTable!$1:$1048576,MATCH("kor|String",[2]StringTable!$1:$1,0),0),
"스트링없음"))</f>
        <v>몬스터를 죽일 때 회복합니다</v>
      </c>
      <c r="T43" s="1">
        <v>9</v>
      </c>
      <c r="U43" s="1" t="b">
        <v>0</v>
      </c>
    </row>
    <row r="44" spans="1:22" x14ac:dyDescent="0.3">
      <c r="A44" s="1" t="s">
        <v>74</v>
      </c>
      <c r="B44" s="1">
        <v>0</v>
      </c>
      <c r="C44" s="1">
        <v>0</v>
      </c>
      <c r="D44" s="1">
        <v>1</v>
      </c>
      <c r="E44" s="1">
        <v>0</v>
      </c>
      <c r="F44" s="1" t="s">
        <v>73</v>
      </c>
      <c r="G44" s="1" t="b">
        <f t="shared" si="0"/>
        <v>0</v>
      </c>
      <c r="H44" s="1" t="b">
        <f t="shared" si="7"/>
        <v>1</v>
      </c>
      <c r="I44" s="1" t="b">
        <f t="shared" si="8"/>
        <v>1</v>
      </c>
      <c r="J44" s="1" t="s">
        <v>179</v>
      </c>
      <c r="K44" s="1">
        <f>IFERROR(VLOOKUP(J44,Y:Z,2,0),"")</f>
        <v>2</v>
      </c>
      <c r="L44" s="1">
        <f>IF(G44,"",K44/SUMIF(G:G,G44,K:K))</f>
        <v>9.0826521344232513E-4</v>
      </c>
      <c r="M44" s="1">
        <f>IF(NOT(H44),"",K44/SUMIF(H:H,H44,K:K))</f>
        <v>1.9607843137254902E-2</v>
      </c>
      <c r="N44" s="1" t="str">
        <f t="shared" ca="1" si="1"/>
        <v>LP_HealOnKillBetter</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5"/>
        <v>LevelPackUIName_HealOnKillBetter</v>
      </c>
      <c r="Q44" s="1" t="str">
        <f t="shared" ca="1" si="2"/>
        <v>LevelPackUIDesc_HealOnKillBetter</v>
      </c>
      <c r="R44" t="str">
        <f ca="1">IF(ISBLANK(P44),"",
IFERROR(VLOOKUP(P44,[2]StringTable!$1:$1048576,MATCH("kor|String",[2]StringTable!$1:$1,0),0),
"스트링없음"))</f>
        <v>&lt;color=#FFC080&gt;상급&lt;/color&gt; 몬스터 킬 시 회복</v>
      </c>
      <c r="S44" t="str">
        <f ca="1">IF(ISBLANK(Q44),"",
IFERROR(VLOOKUP(Q44,[2]StringTable!$1:$1048576,MATCH("kor|String",[2]StringTable!$1:$1,0),0),
"스트링없음"))</f>
        <v>몬스터를 죽일 때 더 많이 회복합니다</v>
      </c>
      <c r="T44" s="1">
        <v>5</v>
      </c>
      <c r="U44" s="1" t="b">
        <v>0</v>
      </c>
    </row>
    <row r="45" spans="1:22" x14ac:dyDescent="0.3">
      <c r="A45" s="1" t="s">
        <v>76</v>
      </c>
      <c r="B45" s="1">
        <v>0</v>
      </c>
      <c r="C45" s="1">
        <v>0</v>
      </c>
      <c r="D45" s="1">
        <v>0</v>
      </c>
      <c r="E45" s="1">
        <v>0</v>
      </c>
      <c r="F45" s="1" t="s">
        <v>77</v>
      </c>
      <c r="G45" s="1" t="b">
        <f t="shared" si="0"/>
        <v>0</v>
      </c>
      <c r="H45" s="1" t="b">
        <f t="shared" si="7"/>
        <v>0</v>
      </c>
      <c r="I45" s="1" t="b">
        <f t="shared" si="8"/>
        <v>0</v>
      </c>
      <c r="J45" s="1" t="s">
        <v>181</v>
      </c>
      <c r="K45" s="1">
        <f>IFERROR(VLOOKUP(J45,Y:Z,2,0),"")</f>
        <v>100</v>
      </c>
      <c r="L45" s="1">
        <f>IF(G45,"",K45/SUMIF(G:G,G45,K:K))</f>
        <v>4.5413260672116255E-2</v>
      </c>
      <c r="M45" s="1" t="str">
        <f>IF(NOT(H45),"",K45/SUMIF(H:H,H45,K:K))</f>
        <v/>
      </c>
      <c r="N45" s="1" t="str">
        <f t="shared" ca="1" si="1"/>
        <v>LP_AtkSpeedUpOnEncounter</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5"/>
        <v>LevelPackUIName_AtkSpeedUpOnEncounter</v>
      </c>
      <c r="Q45" s="1" t="str">
        <f t="shared" ca="1" si="2"/>
        <v>LevelPackUIDesc_AtkSpeedUpOnEncounter</v>
      </c>
      <c r="R45" t="str">
        <f ca="1">IF(ISBLANK(P45),"",
IFERROR(VLOOKUP(P45,[2]StringTable!$1:$1048576,MATCH("kor|String",[2]StringTable!$1:$1,0),0),
"스트링없음"))</f>
        <v>적 조우 시
공격 속도 증가</v>
      </c>
      <c r="S45" t="str">
        <f ca="1">IF(ISBLANK(Q45),"",
IFERROR(VLOOKUP(Q45,[2]StringTable!$1:$1048576,MATCH("kor|String",[2]StringTable!$1:$1,0),0),
"스트링없음"))</f>
        <v>몬스터 조우 시 공격 속도가 증가합니다</v>
      </c>
      <c r="T45" s="1">
        <v>9</v>
      </c>
      <c r="U45" s="1" t="b">
        <v>0</v>
      </c>
      <c r="V45" s="1" t="s">
        <v>107</v>
      </c>
    </row>
    <row r="46" spans="1:22" x14ac:dyDescent="0.3">
      <c r="A46" s="1" t="s">
        <v>78</v>
      </c>
      <c r="B46" s="1">
        <v>0</v>
      </c>
      <c r="C46" s="1">
        <v>0</v>
      </c>
      <c r="D46" s="1">
        <v>1</v>
      </c>
      <c r="E46" s="1">
        <v>0</v>
      </c>
      <c r="F46" s="1" t="s">
        <v>77</v>
      </c>
      <c r="G46" s="1" t="b">
        <f t="shared" si="0"/>
        <v>0</v>
      </c>
      <c r="H46" s="1" t="b">
        <f t="shared" si="7"/>
        <v>1</v>
      </c>
      <c r="I46" s="1" t="b">
        <f t="shared" si="8"/>
        <v>1</v>
      </c>
      <c r="J46" s="1" t="s">
        <v>179</v>
      </c>
      <c r="K46" s="1">
        <f>IFERROR(VLOOKUP(J46,Y:Z,2,0),"")</f>
        <v>2</v>
      </c>
      <c r="L46" s="1">
        <f>IF(G46,"",K46/SUMIF(G:G,G46,K:K))</f>
        <v>9.0826521344232513E-4</v>
      </c>
      <c r="M46" s="1">
        <f>IF(NOT(H46),"",K46/SUMIF(H:H,H46,K:K))</f>
        <v>1.9607843137254902E-2</v>
      </c>
      <c r="N46" s="1" t="str">
        <f t="shared" ref="N46:N74" ca="1" si="11">IF($C46=0,"LP_"&amp;$A46,OFFSET(N46,-1,0))</f>
        <v>LP_AtkSpeedUpOnEncounterBetter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5"/>
        <v>LevelPackUIName_AtkSpeedUpOnEncounterBetter</v>
      </c>
      <c r="Q46" s="1" t="str">
        <f t="shared" ref="Q46:Q74" ca="1" si="12">IF($C46=0,"LevelPackUIDesc_"&amp;$A46,OFFSET(Q46,-1,0))</f>
        <v>LevelPackUIDesc_AtkSpeedUpOnEncounterBetter</v>
      </c>
      <c r="R46" t="str">
        <f ca="1">IF(ISBLANK(P46),"",
IFERROR(VLOOKUP(P46,[2]StringTable!$1:$1048576,MATCH("kor|String",[2]StringTable!$1:$1,0),0),
"스트링없음"))</f>
        <v>&lt;color=#FFC080&gt;상급&lt;/color&gt; 적 조우 시
공격 속도 증가</v>
      </c>
      <c r="S46" t="str">
        <f ca="1">IF(ISBLANK(Q46),"",
IFERROR(VLOOKUP(Q46,[2]StringTable!$1:$1048576,MATCH("kor|String",[2]StringTable!$1:$1,0),0),
"스트링없음"))</f>
        <v>몬스터 조우 시 공격 속도가 더 많이 증가합니다</v>
      </c>
      <c r="T46" s="1">
        <v>5</v>
      </c>
      <c r="U46" s="1" t="b">
        <v>0</v>
      </c>
      <c r="V46" s="1" t="s">
        <v>107</v>
      </c>
    </row>
    <row r="47" spans="1:22" x14ac:dyDescent="0.3">
      <c r="A47" s="1" t="s">
        <v>79</v>
      </c>
      <c r="B47" s="1">
        <v>0</v>
      </c>
      <c r="C47" s="1">
        <v>0</v>
      </c>
      <c r="D47" s="1">
        <v>0</v>
      </c>
      <c r="E47" s="1">
        <v>0</v>
      </c>
      <c r="F47" s="1" t="s">
        <v>80</v>
      </c>
      <c r="G47" s="1" t="b">
        <f t="shared" si="0"/>
        <v>0</v>
      </c>
      <c r="H47" s="1" t="b">
        <f t="shared" si="7"/>
        <v>0</v>
      </c>
      <c r="I47" s="1" t="b">
        <f t="shared" si="8"/>
        <v>0</v>
      </c>
      <c r="J47" s="1" t="s">
        <v>181</v>
      </c>
      <c r="K47" s="1">
        <f>IFERROR(VLOOKUP(J47,Y:Z,2,0),"")</f>
        <v>100</v>
      </c>
      <c r="L47" s="1">
        <f>IF(G47,"",K47/SUMIF(G:G,G47,K:K))</f>
        <v>4.5413260672116255E-2</v>
      </c>
      <c r="M47" s="1" t="str">
        <f>IF(NOT(H47),"",K47/SUMIF(H:H,H47,K:K))</f>
        <v/>
      </c>
      <c r="N47" s="1" t="str">
        <f t="shared" ca="1" si="11"/>
        <v>LP_VampireOnAttack</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5"/>
        <v>LevelPackUIName_VampireOnAttack</v>
      </c>
      <c r="Q47" s="1" t="str">
        <f t="shared" ca="1" si="12"/>
        <v>LevelPackUIDesc_VampireOnAttack</v>
      </c>
      <c r="R47" t="str">
        <f ca="1">IF(ISBLANK(P47),"",
IFERROR(VLOOKUP(P47,[2]StringTable!$1:$1048576,MATCH("kor|String",[2]StringTable!$1:$1,0),0),
"스트링없음"))</f>
        <v>공격 시 흡혈</v>
      </c>
      <c r="S47" t="str">
        <f ca="1">IF(ISBLANK(Q47),"",
IFERROR(VLOOKUP(Q47,[2]StringTable!$1:$1048576,MATCH("kor|String",[2]StringTable!$1:$1,0),0),
"스트링없음"))</f>
        <v>몬스터 공격 시 데미지의 일부를 흡수합니다</v>
      </c>
      <c r="T47" s="1">
        <v>9</v>
      </c>
      <c r="U47" s="1" t="b">
        <v>0</v>
      </c>
    </row>
    <row r="48" spans="1:22" x14ac:dyDescent="0.3">
      <c r="A48" s="1" t="s">
        <v>81</v>
      </c>
      <c r="B48" s="1">
        <v>0</v>
      </c>
      <c r="C48" s="1">
        <v>0</v>
      </c>
      <c r="D48" s="1">
        <v>1</v>
      </c>
      <c r="E48" s="1">
        <v>0</v>
      </c>
      <c r="F48" s="1" t="s">
        <v>80</v>
      </c>
      <c r="G48" s="1" t="b">
        <f t="shared" si="0"/>
        <v>0</v>
      </c>
      <c r="H48" s="1" t="b">
        <f t="shared" si="7"/>
        <v>1</v>
      </c>
      <c r="I48" s="1" t="b">
        <f t="shared" si="8"/>
        <v>1</v>
      </c>
      <c r="J48" s="1" t="s">
        <v>179</v>
      </c>
      <c r="K48" s="1">
        <f>IFERROR(VLOOKUP(J48,Y:Z,2,0),"")</f>
        <v>2</v>
      </c>
      <c r="L48" s="1">
        <f>IF(G48,"",K48/SUMIF(G:G,G48,K:K))</f>
        <v>9.0826521344232513E-4</v>
      </c>
      <c r="M48" s="1">
        <f>IF(NOT(H48),"",K48/SUMIF(H:H,H48,K:K))</f>
        <v>1.9607843137254902E-2</v>
      </c>
      <c r="N48" s="1" t="str">
        <f t="shared" ca="1" si="11"/>
        <v>LP_VampireOnAttackBetter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5"/>
        <v>LevelPackUIName_VampireOnAttackBetter</v>
      </c>
      <c r="Q48" s="1" t="str">
        <f t="shared" ca="1" si="12"/>
        <v>LevelPackUIDesc_VampireOnAttackBetter</v>
      </c>
      <c r="R48" t="str">
        <f ca="1">IF(ISBLANK(P48),"",
IFERROR(VLOOKUP(P48,[2]StringTable!$1:$1048576,MATCH("kor|String",[2]StringTable!$1:$1,0),0),
"스트링없음"))</f>
        <v>&lt;color=#FFC080&gt;상급&lt;/color&gt; 공격 시 흡혈</v>
      </c>
      <c r="S48" t="str">
        <f ca="1">IF(ISBLANK(Q48),"",
IFERROR(VLOOKUP(Q48,[2]StringTable!$1:$1048576,MATCH("kor|String",[2]StringTable!$1:$1,0),0),
"스트링없음"))</f>
        <v>몬스터 공격 시 데미지의 일부를 더 많이 흡수합니다</v>
      </c>
      <c r="T48" s="1">
        <v>5</v>
      </c>
      <c r="U48" s="1" t="b">
        <v>0</v>
      </c>
    </row>
    <row r="49" spans="1:22" x14ac:dyDescent="0.3">
      <c r="A49" s="1" t="s">
        <v>157</v>
      </c>
      <c r="B49" s="1">
        <v>0</v>
      </c>
      <c r="C49" s="1">
        <v>0</v>
      </c>
      <c r="D49" s="1">
        <v>1</v>
      </c>
      <c r="E49" s="1">
        <v>0</v>
      </c>
      <c r="F49" s="1" t="s">
        <v>82</v>
      </c>
      <c r="G49" s="1" t="b">
        <f t="shared" si="0"/>
        <v>0</v>
      </c>
      <c r="H49" s="1" t="b">
        <f t="shared" si="7"/>
        <v>1</v>
      </c>
      <c r="I49" s="1" t="b">
        <f t="shared" si="8"/>
        <v>1</v>
      </c>
      <c r="J49" s="1" t="s">
        <v>178</v>
      </c>
      <c r="K49" s="1">
        <f>IFERROR(VLOOKUP(J49,Y:Z,2,0),"")</f>
        <v>4</v>
      </c>
      <c r="L49" s="1">
        <f>IF(G49,"",K49/SUMIF(G:G,G49,K:K))</f>
        <v>1.8165304268846503E-3</v>
      </c>
      <c r="M49" s="1">
        <f>IF(NOT(H49),"",K49/SUMIF(H:H,H49,K:K))</f>
        <v>3.9215686274509803E-2</v>
      </c>
      <c r="N49" s="1" t="str">
        <f t="shared" ca="1" si="11"/>
        <v>LP_RecoverOnAttacked</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5"/>
        <v>LevelPackUIName_RecoverOnAttacked</v>
      </c>
      <c r="Q49" s="1" t="str">
        <f t="shared" ca="1" si="12"/>
        <v>LevelPackUIDesc_RecoverOnAttacked</v>
      </c>
      <c r="R49" t="str">
        <f ca="1">IF(ISBLANK(P49),"",
IFERROR(VLOOKUP(P49,[2]StringTable!$1:$1048576,MATCH("kor|String",[2]StringTable!$1:$1,0),0),
"스트링없음"))</f>
        <v>&lt;color=#FFC080&gt;피격 시 HP 리젠&lt;/color&gt;</v>
      </c>
      <c r="S49" t="str">
        <f ca="1">IF(ISBLANK(Q49),"",
IFERROR(VLOOKUP(Q49,[2]StringTable!$1:$1048576,MATCH("kor|String",[2]StringTable!$1:$1,0),0),
"스트링없음"))</f>
        <v>HP를 잃을 때 데미지의 일부를 서서히 회복합니다</v>
      </c>
      <c r="T49" s="1">
        <v>5</v>
      </c>
      <c r="U49" s="1" t="b">
        <v>0</v>
      </c>
    </row>
    <row r="50" spans="1:22" x14ac:dyDescent="0.3">
      <c r="A50" s="1" t="s">
        <v>83</v>
      </c>
      <c r="B50" s="1">
        <v>0</v>
      </c>
      <c r="C50" s="1">
        <v>0</v>
      </c>
      <c r="D50" s="1">
        <v>0</v>
      </c>
      <c r="E50" s="1">
        <v>0</v>
      </c>
      <c r="F50" s="1" t="s">
        <v>84</v>
      </c>
      <c r="G50" s="1" t="b">
        <f t="shared" si="0"/>
        <v>0</v>
      </c>
      <c r="H50" s="1" t="b">
        <f t="shared" si="7"/>
        <v>0</v>
      </c>
      <c r="I50" s="1" t="b">
        <f t="shared" si="8"/>
        <v>0</v>
      </c>
      <c r="J50" s="1" t="s">
        <v>181</v>
      </c>
      <c r="K50" s="1">
        <f>IFERROR(VLOOKUP(J50,Y:Z,2,0),"")</f>
        <v>100</v>
      </c>
      <c r="L50" s="1">
        <f>IF(G50,"",K50/SUMIF(G:G,G50,K:K))</f>
        <v>4.5413260672116255E-2</v>
      </c>
      <c r="M50" s="1" t="str">
        <f>IF(NOT(H50),"",K50/SUMIF(H:H,H50,K:K))</f>
        <v/>
      </c>
      <c r="N50" s="1" t="str">
        <f t="shared" ca="1" si="11"/>
        <v>LP_ReflectOnAttacked</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5"/>
        <v>LevelPackUIName_ReflectOnAttacked</v>
      </c>
      <c r="Q50" s="1" t="str">
        <f t="shared" ca="1" si="12"/>
        <v>LevelPackUIDesc_ReflectOnAttacked</v>
      </c>
      <c r="R50" t="str">
        <f ca="1">IF(ISBLANK(P50),"",
IFERROR(VLOOKUP(P50,[2]StringTable!$1:$1048576,MATCH("kor|String",[2]StringTable!$1:$1,0),0),
"스트링없음"))</f>
        <v>피격 시 반사</v>
      </c>
      <c r="S50" t="str">
        <f ca="1">IF(ISBLANK(Q50),"",
IFERROR(VLOOKUP(Q50,[2]StringTable!$1:$1048576,MATCH("kor|String",[2]StringTable!$1:$1,0),0),
"스트링없음"))</f>
        <v>몬스터에게 피격 시 데미지의 일부를 반사합니다</v>
      </c>
      <c r="T50" s="1">
        <v>5</v>
      </c>
      <c r="U50" s="1" t="b">
        <v>0</v>
      </c>
    </row>
    <row r="51" spans="1:22" x14ac:dyDescent="0.3">
      <c r="A51" s="1" t="s">
        <v>85</v>
      </c>
      <c r="B51" s="1">
        <v>0</v>
      </c>
      <c r="C51" s="1">
        <v>0</v>
      </c>
      <c r="D51" s="1">
        <v>1</v>
      </c>
      <c r="E51" s="1">
        <v>0</v>
      </c>
      <c r="F51" s="1" t="s">
        <v>84</v>
      </c>
      <c r="G51" s="1" t="b">
        <f t="shared" si="0"/>
        <v>0</v>
      </c>
      <c r="H51" s="1" t="b">
        <f t="shared" si="7"/>
        <v>1</v>
      </c>
      <c r="I51" s="1" t="b">
        <f t="shared" si="8"/>
        <v>1</v>
      </c>
      <c r="J51" s="1" t="s">
        <v>179</v>
      </c>
      <c r="K51" s="1">
        <f>IFERROR(VLOOKUP(J51,Y:Z,2,0),"")</f>
        <v>2</v>
      </c>
      <c r="L51" s="1">
        <f>IF(G51,"",K51/SUMIF(G:G,G51,K:K))</f>
        <v>9.0826521344232513E-4</v>
      </c>
      <c r="M51" s="1">
        <f>IF(NOT(H51),"",K51/SUMIF(H:H,H51,K:K))</f>
        <v>1.9607843137254902E-2</v>
      </c>
      <c r="N51" s="1" t="str">
        <f t="shared" ca="1" si="11"/>
        <v>LP_ReflectOnAttackedBetter</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5"/>
        <v>LevelPackUIName_ReflectOnAttackedBetter</v>
      </c>
      <c r="Q51" s="1" t="str">
        <f t="shared" ca="1" si="12"/>
        <v>LevelPackUIDesc_ReflectOnAttackedBetter</v>
      </c>
      <c r="R51" t="str">
        <f ca="1">IF(ISBLANK(P51),"",
IFERROR(VLOOKUP(P51,[2]StringTable!$1:$1048576,MATCH("kor|String",[2]StringTable!$1:$1,0),0),
"스트링없음"))</f>
        <v>&lt;color=#FFC080&gt;상급&lt;/color&gt; 피격 시 반사</v>
      </c>
      <c r="S51" t="str">
        <f ca="1">IF(ISBLANK(Q51),"",
IFERROR(VLOOKUP(Q51,[2]StringTable!$1:$1048576,MATCH("kor|String",[2]StringTable!$1:$1,0),0),
"스트링없음"))</f>
        <v>몬스터에게 피격 시 데미지의 일부를 더 많이 반사합니다</v>
      </c>
      <c r="T51" s="1">
        <v>3</v>
      </c>
      <c r="U51" s="1" t="b">
        <v>0</v>
      </c>
    </row>
    <row r="52" spans="1:22" x14ac:dyDescent="0.3">
      <c r="A52" s="1" t="s">
        <v>86</v>
      </c>
      <c r="B52" s="1">
        <v>0</v>
      </c>
      <c r="C52" s="1">
        <v>0</v>
      </c>
      <c r="D52" s="1">
        <v>0</v>
      </c>
      <c r="E52" s="1">
        <v>0</v>
      </c>
      <c r="F52" s="1" t="s">
        <v>164</v>
      </c>
      <c r="G52" s="1" t="b">
        <f t="shared" si="0"/>
        <v>0</v>
      </c>
      <c r="H52" s="1" t="b">
        <f t="shared" si="7"/>
        <v>0</v>
      </c>
      <c r="I52" s="1" t="b">
        <f t="shared" si="8"/>
        <v>0</v>
      </c>
      <c r="J52" s="1" t="s">
        <v>181</v>
      </c>
      <c r="K52" s="1">
        <f>IFERROR(VLOOKUP(J52,Y:Z,2,0),"")</f>
        <v>100</v>
      </c>
      <c r="L52" s="1">
        <f>IF(G52,"",K52/SUMIF(G:G,G52,K:K))</f>
        <v>4.5413260672116255E-2</v>
      </c>
      <c r="M52" s="1" t="str">
        <f>IF(NOT(H52),"",K52/SUMIF(H:H,H52,K:K))</f>
        <v/>
      </c>
      <c r="N52" s="1" t="str">
        <f t="shared" ca="1" si="11"/>
        <v>LP_AtkUpOnLowerHp</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5"/>
        <v>LevelPackUIName_AtkUpOnLowerHp</v>
      </c>
      <c r="Q52" s="1" t="str">
        <f t="shared" ca="1" si="12"/>
        <v>LevelPackUIDesc_AtkUpOnLowerHp</v>
      </c>
      <c r="R52" t="str">
        <f ca="1">IF(ISBLANK(P52),"",
IFERROR(VLOOKUP(P52,[2]StringTable!$1:$1048576,MATCH("kor|String",[2]StringTable!$1:$1,0),0),
"스트링없음"))</f>
        <v>HP 낮을수록
공격력 증가</v>
      </c>
      <c r="S52" t="str">
        <f ca="1">IF(ISBLANK(Q52),"",
IFERROR(VLOOKUP(Q52,[2]StringTable!$1:$1048576,MATCH("kor|String",[2]StringTable!$1:$1,0),0),
"스트링없음"))</f>
        <v>HP가 낮을수록 공격력이 증가합니다</v>
      </c>
      <c r="T52" s="1">
        <v>9</v>
      </c>
      <c r="U52" s="1" t="b">
        <v>0</v>
      </c>
    </row>
    <row r="53" spans="1:22" x14ac:dyDescent="0.3">
      <c r="A53" s="1" t="s">
        <v>87</v>
      </c>
      <c r="B53" s="1">
        <v>0</v>
      </c>
      <c r="C53" s="1">
        <v>0</v>
      </c>
      <c r="D53" s="1">
        <v>1</v>
      </c>
      <c r="E53" s="1">
        <v>0</v>
      </c>
      <c r="F53" s="1" t="s">
        <v>164</v>
      </c>
      <c r="G53" s="1" t="b">
        <f t="shared" si="0"/>
        <v>0</v>
      </c>
      <c r="H53" s="1" t="b">
        <f t="shared" si="7"/>
        <v>1</v>
      </c>
      <c r="I53" s="1" t="b">
        <f t="shared" si="8"/>
        <v>1</v>
      </c>
      <c r="J53" s="1" t="s">
        <v>179</v>
      </c>
      <c r="K53" s="1">
        <f>IFERROR(VLOOKUP(J53,Y:Z,2,0),"")</f>
        <v>2</v>
      </c>
      <c r="L53" s="1">
        <f>IF(G53,"",K53/SUMIF(G:G,G53,K:K))</f>
        <v>9.0826521344232513E-4</v>
      </c>
      <c r="M53" s="1">
        <f>IF(NOT(H53),"",K53/SUMIF(H:H,H53,K:K))</f>
        <v>1.9607843137254902E-2</v>
      </c>
      <c r="N53" s="1" t="str">
        <f t="shared" ca="1" si="11"/>
        <v>LP_AtkUpOnLowerHpBetter</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5"/>
        <v>LevelPackUIName_AtkUpOnLowerHpBetter</v>
      </c>
      <c r="Q53" s="1" t="str">
        <f t="shared" ca="1" si="12"/>
        <v>LevelPackUIDesc_AtkUpOnLowerHpBetter</v>
      </c>
      <c r="R53" t="str">
        <f ca="1">IF(ISBLANK(P53),"",
IFERROR(VLOOKUP(P53,[2]StringTable!$1:$1048576,MATCH("kor|String",[2]StringTable!$1:$1,0),0),
"스트링없음"))</f>
        <v>&lt;color=#FFC080&gt;상급&lt;/color&gt; HP 낮을수록
공격력 증가</v>
      </c>
      <c r="S53" t="str">
        <f ca="1">IF(ISBLANK(Q53),"",
IFERROR(VLOOKUP(Q53,[2]StringTable!$1:$1048576,MATCH("kor|String",[2]StringTable!$1:$1,0),0),
"스트링없음"))</f>
        <v>HP가 낮을수록 공격력이 더 많이 증가합니다</v>
      </c>
      <c r="T53" s="1">
        <v>5</v>
      </c>
      <c r="U53" s="1" t="b">
        <v>0</v>
      </c>
    </row>
    <row r="54" spans="1:22" x14ac:dyDescent="0.3">
      <c r="A54" s="1" t="s">
        <v>199</v>
      </c>
      <c r="B54" s="1">
        <v>0</v>
      </c>
      <c r="C54" s="1">
        <v>1</v>
      </c>
      <c r="D54" s="1">
        <v>1</v>
      </c>
      <c r="E54" s="1">
        <v>0</v>
      </c>
      <c r="F54" s="1" t="s">
        <v>164</v>
      </c>
      <c r="G54" s="1" t="b">
        <f t="shared" ref="G54" si="13">IF(AND(B54=0,C54=0,E54=0),FALSE,TRUE)</f>
        <v>1</v>
      </c>
      <c r="H54" s="1" t="b">
        <f t="shared" ref="H54" si="14">IF(G54,FALSE,
  IF(D54,TRUE,FALSE))</f>
        <v>0</v>
      </c>
      <c r="I54" s="1" t="b">
        <f t="shared" ref="I54" si="15">IF(B54,TRUE,
  IF(D54,TRUE,FALSE))</f>
        <v>1</v>
      </c>
      <c r="J54" s="1" t="s">
        <v>179</v>
      </c>
      <c r="K54" s="1">
        <f>IFERROR(VLOOKUP(J54,Y:Z,2,0),"")</f>
        <v>2</v>
      </c>
      <c r="L54" s="1" t="str">
        <f>IF(G54,"",K54/SUMIF(G:G,G54,K:K))</f>
        <v/>
      </c>
      <c r="M54" s="1" t="str">
        <f>IF(NOT(H54),"",K54/SUMIF(H:H,H54,K:K))</f>
        <v/>
      </c>
      <c r="N54" s="1" t="str">
        <f t="shared" ca="1" si="11"/>
        <v>LP_AtkUpOnLowerHpBetter</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5"/>
        <v>LevelPackUIName_AtkUpOnLowerHpBetterGreekWarrior</v>
      </c>
      <c r="Q54" s="1" t="str">
        <f t="shared" ca="1" si="12"/>
        <v>LevelPackUIDesc_AtkUpOnLowerHpBetter</v>
      </c>
      <c r="R54" t="str">
        <f ca="1">IF(ISBLANK(P54),"",
IFERROR(VLOOKUP(P54,[2]StringTable!$1:$1048576,MATCH("kor|String",[2]StringTable!$1:$1,0),0),
"스트링없음"))</f>
        <v>&lt;color=#FFC080&gt;검투사의 긍지&lt;/color&gt;</v>
      </c>
      <c r="S54" t="str">
        <f ca="1">IF(ISBLANK(Q54),"",
IFERROR(VLOOKUP(Q54,[2]StringTable!$1:$1048576,MATCH("kor|String",[2]StringTable!$1:$1,0),0),
"스트링없음"))</f>
        <v>HP가 낮을수록 공격력이 더 많이 증가합니다</v>
      </c>
      <c r="T54" s="1">
        <v>1</v>
      </c>
      <c r="U54" s="1" t="b">
        <v>0</v>
      </c>
    </row>
    <row r="55" spans="1:22" x14ac:dyDescent="0.3">
      <c r="A55" s="1" t="s">
        <v>88</v>
      </c>
      <c r="B55" s="1">
        <v>0</v>
      </c>
      <c r="C55" s="1">
        <v>0</v>
      </c>
      <c r="D55" s="1">
        <v>0</v>
      </c>
      <c r="E55" s="1">
        <v>0</v>
      </c>
      <c r="F55" s="1" t="s">
        <v>89</v>
      </c>
      <c r="G55" s="1" t="b">
        <f t="shared" si="0"/>
        <v>0</v>
      </c>
      <c r="H55" s="1" t="b">
        <f t="shared" si="7"/>
        <v>0</v>
      </c>
      <c r="I55" s="1" t="b">
        <f t="shared" si="8"/>
        <v>0</v>
      </c>
      <c r="J55" s="1" t="s">
        <v>181</v>
      </c>
      <c r="K55" s="1">
        <f>IFERROR(VLOOKUP(J55,Y:Z,2,0),"")</f>
        <v>100</v>
      </c>
      <c r="L55" s="1">
        <f>IF(G55,"",K55/SUMIF(G:G,G55,K:K))</f>
        <v>4.5413260672116255E-2</v>
      </c>
      <c r="M55" s="1" t="str">
        <f>IF(NOT(H55),"",K55/SUMIF(H:H,H55,K:K))</f>
        <v/>
      </c>
      <c r="N55" s="1" t="str">
        <f t="shared" ca="1" si="11"/>
        <v>LP_CritDmgUpOnLowerHp</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5"/>
        <v>LevelPackUIName_CritDmgUpOnLowerHp</v>
      </c>
      <c r="Q55" s="1" t="str">
        <f t="shared" ca="1" si="12"/>
        <v>LevelPackUIDesc_CritDmgUpOnLowerHp</v>
      </c>
      <c r="R55" t="str">
        <f ca="1">IF(ISBLANK(P55),"",
IFERROR(VLOOKUP(P55,[2]StringTable!$1:$1048576,MATCH("kor|String",[2]StringTable!$1:$1,0),0),
"스트링없음"))</f>
        <v>적 HP 낮을수록
치명타 데미지 증가</v>
      </c>
      <c r="S55" t="str">
        <f ca="1">IF(ISBLANK(Q55),"",
IFERROR(VLOOKUP(Q55,[2]StringTable!$1:$1048576,MATCH("kor|String",[2]StringTable!$1:$1,0),0),
"스트링없음"))</f>
        <v>상대의 HP가 낮을수록 치명타 데미지가 증가합니다</v>
      </c>
      <c r="T55" s="1">
        <v>5</v>
      </c>
      <c r="U55" s="1" t="b">
        <v>0</v>
      </c>
    </row>
    <row r="56" spans="1:22" x14ac:dyDescent="0.3">
      <c r="A56" s="1" t="s">
        <v>90</v>
      </c>
      <c r="B56" s="1">
        <v>0</v>
      </c>
      <c r="C56" s="1">
        <v>0</v>
      </c>
      <c r="D56" s="1">
        <v>1</v>
      </c>
      <c r="E56" s="1">
        <v>0</v>
      </c>
      <c r="F56" s="1" t="s">
        <v>89</v>
      </c>
      <c r="G56" s="1" t="b">
        <f t="shared" si="0"/>
        <v>0</v>
      </c>
      <c r="H56" s="1" t="b">
        <f t="shared" si="7"/>
        <v>1</v>
      </c>
      <c r="I56" s="1" t="b">
        <f t="shared" si="8"/>
        <v>1</v>
      </c>
      <c r="J56" s="1" t="s">
        <v>179</v>
      </c>
      <c r="K56" s="1">
        <f>IFERROR(VLOOKUP(J56,Y:Z,2,0),"")</f>
        <v>2</v>
      </c>
      <c r="L56" s="1">
        <f>IF(G56,"",K56/SUMIF(G:G,G56,K:K))</f>
        <v>9.0826521344232513E-4</v>
      </c>
      <c r="M56" s="1">
        <f>IF(NOT(H56),"",K56/SUMIF(H:H,H56,K:K))</f>
        <v>1.9607843137254902E-2</v>
      </c>
      <c r="N56" s="1" t="str">
        <f t="shared" ca="1" si="11"/>
        <v>LP_CritDmgUpOnLowerHpBetter</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5"/>
        <v>LevelPackUIName_CritDmgUpOnLowerHpBetter</v>
      </c>
      <c r="Q56" s="1" t="str">
        <f t="shared" ca="1" si="12"/>
        <v>LevelPackUIDesc_CritDmgUpOnLowerHpBetter</v>
      </c>
      <c r="R56" t="str">
        <f ca="1">IF(ISBLANK(P56),"",
IFERROR(VLOOKUP(P56,[2]StringTable!$1:$1048576,MATCH("kor|String",[2]StringTable!$1:$1,0),0),
"스트링없음"))</f>
        <v>&lt;color=#FFC080&gt;상급&lt;/color&gt; 적 HP 낮을수록
치명타 데미지 증가</v>
      </c>
      <c r="S56" t="str">
        <f ca="1">IF(ISBLANK(Q56),"",
IFERROR(VLOOKUP(Q56,[2]StringTable!$1:$1048576,MATCH("kor|String",[2]StringTable!$1:$1,0),0),
"스트링없음"))</f>
        <v>상대의 HP가 낮을수록 치명타 데미지가 더 많이 증가합니다</v>
      </c>
      <c r="T56" s="1">
        <v>3</v>
      </c>
      <c r="U56" s="1" t="b">
        <v>0</v>
      </c>
    </row>
    <row r="57" spans="1:22" x14ac:dyDescent="0.3">
      <c r="A57" s="1" t="s">
        <v>91</v>
      </c>
      <c r="B57" s="1">
        <v>0</v>
      </c>
      <c r="C57" s="1">
        <v>0</v>
      </c>
      <c r="D57" s="1">
        <v>0</v>
      </c>
      <c r="E57" s="1">
        <v>0</v>
      </c>
      <c r="F57" s="1" t="s">
        <v>92</v>
      </c>
      <c r="G57" s="1" t="b">
        <f t="shared" si="0"/>
        <v>0</v>
      </c>
      <c r="H57" s="1" t="b">
        <f t="shared" si="7"/>
        <v>0</v>
      </c>
      <c r="I57" s="1" t="b">
        <f t="shared" si="8"/>
        <v>0</v>
      </c>
      <c r="J57" s="1" t="s">
        <v>181</v>
      </c>
      <c r="K57" s="1">
        <f>IFERROR(VLOOKUP(J57,Y:Z,2,0),"")</f>
        <v>100</v>
      </c>
      <c r="L57" s="1">
        <f>IF(G57,"",K57/SUMIF(G:G,G57,K:K))</f>
        <v>4.5413260672116255E-2</v>
      </c>
      <c r="M57" s="1" t="str">
        <f>IF(NOT(H57),"",K57/SUMIF(H:H,H57,K:K))</f>
        <v/>
      </c>
      <c r="N57" s="1" t="str">
        <f t="shared" ca="1" si="11"/>
        <v>LP_InstantKill</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5"/>
        <v>LevelPackUIName_InstantKill</v>
      </c>
      <c r="Q57" s="1" t="str">
        <f t="shared" ca="1" si="12"/>
        <v>LevelPackUIDesc_InstantKill</v>
      </c>
      <c r="R57" t="str">
        <f ca="1">IF(ISBLANK(P57),"",
IFERROR(VLOOKUP(P57,[2]StringTable!$1:$1048576,MATCH("kor|String",[2]StringTable!$1:$1,0),0),
"스트링없음"))</f>
        <v>일정확률로 즉사</v>
      </c>
      <c r="S57" t="str">
        <f ca="1">IF(ISBLANK(Q57),"",
IFERROR(VLOOKUP(Q57,[2]StringTable!$1:$1048576,MATCH("kor|String",[2]StringTable!$1:$1,0),0),
"스트링없음"))</f>
        <v>몬스터를 확률로 한 방에 죽입니다</v>
      </c>
      <c r="T57" s="1">
        <v>9</v>
      </c>
      <c r="U57" s="1" t="b">
        <v>0</v>
      </c>
    </row>
    <row r="58" spans="1:22" x14ac:dyDescent="0.3">
      <c r="A58" s="1" t="s">
        <v>93</v>
      </c>
      <c r="B58" s="1">
        <v>0</v>
      </c>
      <c r="C58" s="1">
        <v>0</v>
      </c>
      <c r="D58" s="1">
        <v>1</v>
      </c>
      <c r="E58" s="1">
        <v>0</v>
      </c>
      <c r="F58" s="1" t="s">
        <v>92</v>
      </c>
      <c r="G58" s="1" t="b">
        <f t="shared" si="0"/>
        <v>0</v>
      </c>
      <c r="H58" s="1" t="b">
        <f t="shared" si="7"/>
        <v>1</v>
      </c>
      <c r="I58" s="1" t="b">
        <f t="shared" si="8"/>
        <v>1</v>
      </c>
      <c r="J58" s="1" t="s">
        <v>179</v>
      </c>
      <c r="K58" s="1">
        <f>IFERROR(VLOOKUP(J58,Y:Z,2,0),"")</f>
        <v>2</v>
      </c>
      <c r="L58" s="1">
        <f>IF(G58,"",K58/SUMIF(G:G,G58,K:K))</f>
        <v>9.0826521344232513E-4</v>
      </c>
      <c r="M58" s="1">
        <f>IF(NOT(H58),"",K58/SUMIF(H:H,H58,K:K))</f>
        <v>1.9607843137254902E-2</v>
      </c>
      <c r="N58" s="1" t="str">
        <f t="shared" ca="1" si="11"/>
        <v>LP_InstantKillBetter</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5"/>
        <v>LevelPackUIName_InstantKillBetter</v>
      </c>
      <c r="Q58" s="1" t="str">
        <f t="shared" ca="1" si="12"/>
        <v>LevelPackUIDesc_InstantKillBetter</v>
      </c>
      <c r="R58" t="str">
        <f ca="1">IF(ISBLANK(P58),"",
IFERROR(VLOOKUP(P58,[2]StringTable!$1:$1048576,MATCH("kor|String",[2]StringTable!$1:$1,0),0),
"스트링없음"))</f>
        <v>&lt;color=#FFC080&gt;상급&lt;/color&gt; 일정확률로 즉사</v>
      </c>
      <c r="S58" t="str">
        <f ca="1">IF(ISBLANK(Q58),"",
IFERROR(VLOOKUP(Q58,[2]StringTable!$1:$1048576,MATCH("kor|String",[2]StringTable!$1:$1,0),0),
"스트링없음"))</f>
        <v>몬스터를 더 높은 확률로 한 방에 죽입니다</v>
      </c>
      <c r="T58" s="1">
        <v>5</v>
      </c>
      <c r="U58" s="1" t="b">
        <v>0</v>
      </c>
    </row>
    <row r="59" spans="1:22" x14ac:dyDescent="0.3">
      <c r="A59" s="1" t="s">
        <v>94</v>
      </c>
      <c r="B59" s="1">
        <v>0</v>
      </c>
      <c r="C59" s="1">
        <v>0</v>
      </c>
      <c r="D59" s="1">
        <v>0</v>
      </c>
      <c r="E59" s="1">
        <v>0</v>
      </c>
      <c r="F59" s="1" t="s">
        <v>165</v>
      </c>
      <c r="G59" s="1" t="b">
        <f t="shared" si="0"/>
        <v>0</v>
      </c>
      <c r="H59" s="1" t="b">
        <f t="shared" si="7"/>
        <v>0</v>
      </c>
      <c r="I59" s="1" t="b">
        <f t="shared" si="8"/>
        <v>0</v>
      </c>
      <c r="J59" s="1" t="s">
        <v>181</v>
      </c>
      <c r="K59" s="1">
        <f>IFERROR(VLOOKUP(J59,Y:Z,2,0),"")</f>
        <v>100</v>
      </c>
      <c r="L59" s="1">
        <f>IF(G59,"",K59/SUMIF(G:G,G59,K:K))</f>
        <v>4.5413260672116255E-2</v>
      </c>
      <c r="M59" s="1" t="str">
        <f>IF(NOT(H59),"",K59/SUMIF(H:H,H59,K:K))</f>
        <v/>
      </c>
      <c r="N59" s="1" t="str">
        <f t="shared" ca="1" si="11"/>
        <v>LP_ImmortalWill</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5"/>
        <v>LevelPackUIName_ImmortalWill</v>
      </c>
      <c r="Q59" s="1" t="str">
        <f t="shared" ca="1" si="12"/>
        <v>LevelPackUIDesc_ImmortalWill</v>
      </c>
      <c r="R59" t="str">
        <f ca="1">IF(ISBLANK(P59),"",
IFERROR(VLOOKUP(P59,[2]StringTable!$1:$1048576,MATCH("kor|String",[2]StringTable!$1:$1,0),0),
"스트링없음"))</f>
        <v>불사의 의지</v>
      </c>
      <c r="S59" t="str">
        <f ca="1">IF(ISBLANK(Q59),"",
IFERROR(VLOOKUP(Q59,[2]StringTable!$1:$1048576,MATCH("kor|String",[2]StringTable!$1:$1,0),0),
"스트링없음"))</f>
        <v>HP가 0 이 될 때 확률로 살아납니다</v>
      </c>
      <c r="T59" s="1">
        <v>9</v>
      </c>
      <c r="U59" s="1" t="b">
        <v>0</v>
      </c>
    </row>
    <row r="60" spans="1:22" x14ac:dyDescent="0.3">
      <c r="A60" s="1" t="s">
        <v>95</v>
      </c>
      <c r="B60" s="1">
        <v>0</v>
      </c>
      <c r="C60" s="1">
        <v>0</v>
      </c>
      <c r="D60" s="1">
        <v>1</v>
      </c>
      <c r="E60" s="1">
        <v>0</v>
      </c>
      <c r="F60" s="1" t="s">
        <v>165</v>
      </c>
      <c r="G60" s="1" t="b">
        <f t="shared" si="0"/>
        <v>0</v>
      </c>
      <c r="H60" s="1" t="b">
        <f t="shared" si="7"/>
        <v>1</v>
      </c>
      <c r="I60" s="1" t="b">
        <f t="shared" si="8"/>
        <v>1</v>
      </c>
      <c r="J60" s="1" t="s">
        <v>179</v>
      </c>
      <c r="K60" s="1">
        <f>IFERROR(VLOOKUP(J60,Y:Z,2,0),"")</f>
        <v>2</v>
      </c>
      <c r="L60" s="1">
        <f>IF(G60,"",K60/SUMIF(G:G,G60,K:K))</f>
        <v>9.0826521344232513E-4</v>
      </c>
      <c r="M60" s="1">
        <f>IF(NOT(H60),"",K60/SUMIF(H:H,H60,K:K))</f>
        <v>1.9607843137254902E-2</v>
      </c>
      <c r="N60" s="1" t="str">
        <f t="shared" ca="1" si="11"/>
        <v>LP_ImmortalWillBetter</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5"/>
        <v>LevelPackUIName_ImmortalWillBetter</v>
      </c>
      <c r="Q60" s="1" t="str">
        <f t="shared" ca="1" si="12"/>
        <v>LevelPackUIDesc_ImmortalWillBetter</v>
      </c>
      <c r="R60" t="str">
        <f ca="1">IF(ISBLANK(P60),"",
IFERROR(VLOOKUP(P60,[2]StringTable!$1:$1048576,MATCH("kor|String",[2]StringTable!$1:$1,0),0),
"스트링없음"))</f>
        <v>&lt;color=#FFC080&gt;상급&lt;/color&gt; 불사의 의지</v>
      </c>
      <c r="S60" t="str">
        <f ca="1">IF(ISBLANK(Q60),"",
IFERROR(VLOOKUP(Q60,[2]StringTable!$1:$1048576,MATCH("kor|String",[2]StringTable!$1:$1,0),0),
"스트링없음"))</f>
        <v>HP가 0 이 될 때 더 높은 확률로 살아납니다</v>
      </c>
      <c r="T60" s="1">
        <v>5</v>
      </c>
      <c r="U60" s="1" t="b">
        <v>0</v>
      </c>
    </row>
    <row r="61" spans="1:22" x14ac:dyDescent="0.3">
      <c r="A61" s="1" t="s">
        <v>154</v>
      </c>
      <c r="B61" s="1">
        <v>0</v>
      </c>
      <c r="C61" s="1">
        <v>0</v>
      </c>
      <c r="D61" s="1">
        <v>1</v>
      </c>
      <c r="E61" s="1">
        <v>0</v>
      </c>
      <c r="F61" s="1" t="s">
        <v>75</v>
      </c>
      <c r="G61" s="1" t="b">
        <f t="shared" si="0"/>
        <v>0</v>
      </c>
      <c r="H61" s="1" t="b">
        <f t="shared" si="7"/>
        <v>1</v>
      </c>
      <c r="I61" s="1" t="b">
        <f t="shared" si="8"/>
        <v>1</v>
      </c>
      <c r="J61" s="1" t="s">
        <v>178</v>
      </c>
      <c r="K61" s="1">
        <f>IFERROR(VLOOKUP(J61,Y:Z,2,0),"")</f>
        <v>4</v>
      </c>
      <c r="L61" s="1">
        <f>IF(G61,"",K61/SUMIF(G:G,G61,K:K))</f>
        <v>1.8165304268846503E-3</v>
      </c>
      <c r="M61" s="1">
        <f>IF(NOT(H61),"",K61/SUMIF(H:H,H61,K:K))</f>
        <v>3.9215686274509803E-2</v>
      </c>
      <c r="N61" s="1" t="str">
        <f t="shared" ca="1" si="11"/>
        <v>LP_HealAreaOnEncounter</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5"/>
        <v>LevelPackUIName_HealAreaOnEncounter</v>
      </c>
      <c r="Q61" s="1" t="str">
        <f t="shared" ca="1" si="12"/>
        <v>LevelPackUIDesc_HealAreaOnEncounter</v>
      </c>
      <c r="R61" t="str">
        <f ca="1">IF(ISBLANK(P61),"",
IFERROR(VLOOKUP(P61,[2]StringTable!$1:$1048576,MATCH("kor|String",[2]StringTable!$1:$1,0),0),
"스트링없음"))</f>
        <v>&lt;color=#FFC080&gt;적 조우 시 회복지대&lt;/color&gt;</v>
      </c>
      <c r="S61" t="str">
        <f ca="1">IF(ISBLANK(Q61),"",
IFERROR(VLOOKUP(Q61,[2]StringTable!$1:$1048576,MATCH("kor|String",[2]StringTable!$1:$1,0),0),
"스트링없음"))</f>
        <v>몬스터 조우 시 회복지대가 생성됩니다</v>
      </c>
      <c r="T61" s="1">
        <v>5</v>
      </c>
      <c r="U61" s="1" t="b">
        <v>0</v>
      </c>
      <c r="V61" s="1" t="s">
        <v>109</v>
      </c>
    </row>
    <row r="62" spans="1:22" x14ac:dyDescent="0.3">
      <c r="A62" s="1" t="s">
        <v>155</v>
      </c>
      <c r="B62" s="1">
        <v>0</v>
      </c>
      <c r="C62" s="1">
        <v>0</v>
      </c>
      <c r="D62" s="1">
        <v>1</v>
      </c>
      <c r="E62" s="1">
        <v>0</v>
      </c>
      <c r="F62" s="1" t="s">
        <v>161</v>
      </c>
      <c r="G62" s="1" t="b">
        <f t="shared" si="0"/>
        <v>0</v>
      </c>
      <c r="H62" s="1" t="b">
        <f t="shared" si="7"/>
        <v>1</v>
      </c>
      <c r="I62" s="1" t="b">
        <f t="shared" si="8"/>
        <v>1</v>
      </c>
      <c r="J62" s="1" t="s">
        <v>178</v>
      </c>
      <c r="K62" s="1">
        <f>IFERROR(VLOOKUP(J62,Y:Z,2,0),"")</f>
        <v>4</v>
      </c>
      <c r="L62" s="1">
        <f>IF(G62,"",K62/SUMIF(G:G,G62,K:K))</f>
        <v>1.8165304268846503E-3</v>
      </c>
      <c r="M62" s="1">
        <f>IF(NOT(H62),"",K62/SUMIF(H:H,H62,K:K))</f>
        <v>3.9215686274509803E-2</v>
      </c>
      <c r="N62" s="1" t="str">
        <f t="shared" ca="1" si="11"/>
        <v>LP_MoveSpeedUpOnAttacked</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5"/>
        <v>LevelPackUIName_MoveSpeedUpOnAttacked</v>
      </c>
      <c r="Q62" s="1" t="str">
        <f t="shared" ca="1" si="12"/>
        <v>LevelPackUIDesc_MoveSpeedUpOnAttacked</v>
      </c>
      <c r="R62" t="str">
        <f ca="1">IF(ISBLANK(P62),"",
IFERROR(VLOOKUP(P62,[2]StringTable!$1:$1048576,MATCH("kor|String",[2]StringTable!$1:$1,0),0),
"스트링없음"))</f>
        <v>&lt;color=#FFC080&gt;피격 시
이동 속도 증가&lt;/color&gt;</v>
      </c>
      <c r="S62" t="str">
        <f ca="1">IF(ISBLANK(Q62),"",
IFERROR(VLOOKUP(Q62,[2]StringTable!$1:$1048576,MATCH("kor|String",[2]StringTable!$1:$1,0),0),
"스트링없음"))</f>
        <v>HP를 잃을 때 이동 속도가 증가합니다</v>
      </c>
      <c r="T62" s="1">
        <v>3</v>
      </c>
      <c r="U62" s="1" t="b">
        <v>0</v>
      </c>
      <c r="V62" s="1" t="s">
        <v>110</v>
      </c>
    </row>
    <row r="63" spans="1:22" x14ac:dyDescent="0.3">
      <c r="A63" s="1" t="s">
        <v>159</v>
      </c>
      <c r="B63" s="1">
        <v>0</v>
      </c>
      <c r="C63" s="1">
        <v>0</v>
      </c>
      <c r="D63" s="1">
        <v>1</v>
      </c>
      <c r="E63" s="1">
        <v>0</v>
      </c>
      <c r="F63" s="1" t="s">
        <v>162</v>
      </c>
      <c r="G63" s="1" t="b">
        <f t="shared" si="0"/>
        <v>0</v>
      </c>
      <c r="H63" s="1" t="b">
        <f t="shared" ref="H63" si="16">IF(G63,FALSE,
  IF(D63,TRUE,FALSE))</f>
        <v>1</v>
      </c>
      <c r="I63" s="1" t="b">
        <f t="shared" ref="I63" si="17">IF(B63,TRUE,
  IF(D63,TRUE,FALSE))</f>
        <v>1</v>
      </c>
      <c r="J63" s="1" t="s">
        <v>178</v>
      </c>
      <c r="K63" s="1">
        <f>IFERROR(VLOOKUP(J63,Y:Z,2,0),"")</f>
        <v>4</v>
      </c>
      <c r="L63" s="1">
        <f>IF(G63,"",K63/SUMIF(G:G,G63,K:K))</f>
        <v>1.8165304268846503E-3</v>
      </c>
      <c r="M63" s="1">
        <f>IF(NOT(H63),"",K63/SUMIF(H:H,H63,K:K))</f>
        <v>3.9215686274509803E-2</v>
      </c>
      <c r="N63" s="1" t="str">
        <f t="shared" ca="1" si="11"/>
        <v>LP_MoveSpeedUpOnKill</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5"/>
        <v>LevelPackUIName_MoveSpeedUpOnKill</v>
      </c>
      <c r="Q63" s="1" t="str">
        <f t="shared" ca="1" si="12"/>
        <v>LevelPackUIDesc_MoveSpeedUpOnKill</v>
      </c>
      <c r="R63" t="str">
        <f ca="1">IF(ISBLANK(P63),"",
IFERROR(VLOOKUP(P63,[2]StringTable!$1:$1048576,MATCH("kor|String",[2]StringTable!$1:$1,0),0),
"스트링없음"))</f>
        <v>&lt;color=#FFC080&gt;킬 시
이동 속도 증가&lt;/color&gt;</v>
      </c>
      <c r="S63" t="str">
        <f ca="1">IF(ISBLANK(Q63),"",
IFERROR(VLOOKUP(Q63,[2]StringTable!$1:$1048576,MATCH("kor|String",[2]StringTable!$1:$1,0),0),
"스트링없음"))</f>
        <v>몬스터를 죽일 때 이동 속도가 증가합니다</v>
      </c>
      <c r="T63" s="1">
        <v>3</v>
      </c>
      <c r="U63" s="1" t="b">
        <v>0</v>
      </c>
      <c r="V63" s="1" t="s">
        <v>110</v>
      </c>
    </row>
    <row r="64" spans="1:22" x14ac:dyDescent="0.3">
      <c r="A64" s="1" t="s">
        <v>112</v>
      </c>
      <c r="B64" s="1">
        <v>0</v>
      </c>
      <c r="C64" s="1">
        <v>0</v>
      </c>
      <c r="D64" s="1">
        <v>1</v>
      </c>
      <c r="E64" s="1">
        <v>0</v>
      </c>
      <c r="F64" s="1" t="s">
        <v>103</v>
      </c>
      <c r="G64" s="1" t="b">
        <f t="shared" si="0"/>
        <v>0</v>
      </c>
      <c r="H64" s="1" t="b">
        <f t="shared" si="7"/>
        <v>1</v>
      </c>
      <c r="I64" s="1" t="b">
        <f t="shared" si="8"/>
        <v>1</v>
      </c>
      <c r="J64" s="1" t="s">
        <v>178</v>
      </c>
      <c r="K64" s="1">
        <f>IFERROR(VLOOKUP(J64,Y:Z,2,0),"")</f>
        <v>4</v>
      </c>
      <c r="L64" s="1">
        <f>IF(G64,"",K64/SUMIF(G:G,G64,K:K))</f>
        <v>1.8165304268846503E-3</v>
      </c>
      <c r="M64" s="1">
        <f>IF(NOT(H64),"",K64/SUMIF(H:H,H64,K:K))</f>
        <v>3.9215686274509803E-2</v>
      </c>
      <c r="N64" s="1" t="str">
        <f t="shared" ca="1" si="11"/>
        <v>LP_MineOnMove</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5"/>
        <v>LevelPackUIName_MineOnMove</v>
      </c>
      <c r="Q64" s="1" t="str">
        <f t="shared" ca="1" si="12"/>
        <v>LevelPackUIDesc_MineOnMove</v>
      </c>
      <c r="R64" t="str">
        <f ca="1">IF(ISBLANK(P64),"",
IFERROR(VLOOKUP(P64,[2]StringTable!$1:$1048576,MATCH("kor|String",[2]StringTable!$1:$1,0),0),
"스트링없음"))</f>
        <v>&lt;color=#FFC080&gt;이동 중 오브 설치&lt;/color&gt;</v>
      </c>
      <c r="S64" t="str">
        <f ca="1">IF(ISBLANK(Q64),"",
IFERROR(VLOOKUP(Q64,[2]StringTable!$1:$1048576,MATCH("kor|String",[2]StringTable!$1:$1,0),0),
"스트링없음"))</f>
        <v>이동 시 공격구체를 설치합니다</v>
      </c>
      <c r="T64" s="1">
        <v>3</v>
      </c>
      <c r="U64" s="1" t="b">
        <v>0</v>
      </c>
      <c r="V64" s="1" t="s">
        <v>111</v>
      </c>
    </row>
    <row r="65" spans="1:22" x14ac:dyDescent="0.3">
      <c r="A65" s="1" t="s">
        <v>156</v>
      </c>
      <c r="B65" s="1">
        <v>0</v>
      </c>
      <c r="C65" s="1">
        <v>0</v>
      </c>
      <c r="D65" s="1">
        <v>0</v>
      </c>
      <c r="E65" s="1">
        <v>0</v>
      </c>
      <c r="F65" s="1" t="s">
        <v>102</v>
      </c>
      <c r="G65" s="1" t="b">
        <f t="shared" si="0"/>
        <v>0</v>
      </c>
      <c r="H65" s="1" t="b">
        <f t="shared" si="7"/>
        <v>0</v>
      </c>
      <c r="I65" s="1" t="b">
        <f t="shared" si="8"/>
        <v>0</v>
      </c>
      <c r="J65" s="1" t="s">
        <v>181</v>
      </c>
      <c r="K65" s="1">
        <f>IFERROR(VLOOKUP(J65,Y:Z,2,0),"")</f>
        <v>100</v>
      </c>
      <c r="L65" s="1">
        <f>IF(G65,"",K65/SUMIF(G:G,G65,K:K))</f>
        <v>4.5413260672116255E-2</v>
      </c>
      <c r="M65" s="1" t="str">
        <f>IF(NOT(H65),"",K65/SUMIF(H:H,H65,K:K))</f>
        <v/>
      </c>
      <c r="N65" s="1" t="str">
        <f t="shared" ca="1" si="11"/>
        <v>LP_SlowHitObject</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5"/>
        <v>LevelPackUIName_SlowHitObject</v>
      </c>
      <c r="Q65" s="1" t="str">
        <f t="shared" ca="1" si="12"/>
        <v>LevelPackUIDesc_SlowHitObject</v>
      </c>
      <c r="R65" t="str">
        <f ca="1">IF(ISBLANK(P65),"",
IFERROR(VLOOKUP(P65,[2]StringTable!$1:$1048576,MATCH("kor|String",[2]StringTable!$1:$1,0),0),
"스트링없음"))</f>
        <v>발사체 속도 감소</v>
      </c>
      <c r="S65" t="str">
        <f ca="1">IF(ISBLANK(Q65),"",
IFERROR(VLOOKUP(Q65,[2]StringTable!$1:$1048576,MATCH("kor|String",[2]StringTable!$1:$1,0),0),
"스트링없음"))</f>
        <v>몬스터의 발사체 속도가 줄어듭니다</v>
      </c>
      <c r="T65" s="1">
        <v>5</v>
      </c>
      <c r="U65" s="1" t="b">
        <v>0</v>
      </c>
    </row>
    <row r="66" spans="1:22" x14ac:dyDescent="0.3">
      <c r="A66" s="1" t="s">
        <v>151</v>
      </c>
      <c r="B66" s="1">
        <v>0</v>
      </c>
      <c r="C66" s="1">
        <v>0</v>
      </c>
      <c r="D66" s="1">
        <v>1</v>
      </c>
      <c r="E66" s="1">
        <v>0</v>
      </c>
      <c r="F66" s="1" t="s">
        <v>102</v>
      </c>
      <c r="G66" s="1" t="b">
        <f t="shared" si="0"/>
        <v>0</v>
      </c>
      <c r="H66" s="1" t="b">
        <f t="shared" ref="H66" si="18">IF(G66,FALSE,
  IF(D66,TRUE,FALSE))</f>
        <v>1</v>
      </c>
      <c r="I66" s="1" t="b">
        <f t="shared" ref="I66" si="19">IF(B66,TRUE,
  IF(D66,TRUE,FALSE))</f>
        <v>1</v>
      </c>
      <c r="J66" s="1" t="s">
        <v>179</v>
      </c>
      <c r="K66" s="1">
        <f>IFERROR(VLOOKUP(J66,Y:Z,2,0),"")</f>
        <v>2</v>
      </c>
      <c r="L66" s="1">
        <f>IF(G66,"",K66/SUMIF(G:G,G66,K:K))</f>
        <v>9.0826521344232513E-4</v>
      </c>
      <c r="M66" s="1">
        <f>IF(NOT(H66),"",K66/SUMIF(H:H,H66,K:K))</f>
        <v>1.9607843137254902E-2</v>
      </c>
      <c r="N66" s="1" t="str">
        <f t="shared" ca="1" si="11"/>
        <v>LP_SlowHitObjectBetter</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5"/>
        <v>LevelPackUIName_SlowHitObjectBetter</v>
      </c>
      <c r="Q66" s="1" t="str">
        <f t="shared" ca="1" si="12"/>
        <v>LevelPackUIDesc_SlowHitObjectBetter</v>
      </c>
      <c r="R66" t="str">
        <f ca="1">IF(ISBLANK(P66),"",
IFERROR(VLOOKUP(P66,[2]StringTable!$1:$1048576,MATCH("kor|String",[2]StringTable!$1:$1,0),0),
"스트링없음"))</f>
        <v>&lt;color=#FFC080&gt;상급&lt;/color&gt; 발사체 속도 감소</v>
      </c>
      <c r="S66" t="str">
        <f ca="1">IF(ISBLANK(Q66),"",
IFERROR(VLOOKUP(Q66,[2]StringTable!$1:$1048576,MATCH("kor|String",[2]StringTable!$1:$1,0),0),
"스트링없음"))</f>
        <v>몬스터의 발사체 속도가 더 많이 줄어듭니다</v>
      </c>
      <c r="T66" s="1">
        <v>5</v>
      </c>
      <c r="U66" s="1" t="b">
        <v>0</v>
      </c>
    </row>
    <row r="67" spans="1:22" x14ac:dyDescent="0.3">
      <c r="A67" s="1" t="s">
        <v>96</v>
      </c>
      <c r="B67" s="1">
        <v>0</v>
      </c>
      <c r="C67" s="1">
        <v>0</v>
      </c>
      <c r="D67" s="1">
        <v>1</v>
      </c>
      <c r="E67" s="1">
        <v>0</v>
      </c>
      <c r="F67" s="1" t="s">
        <v>158</v>
      </c>
      <c r="G67" s="1" t="b">
        <f t="shared" ref="G67:G73" si="20">IF(AND(B67=0,C67=0,E67=0),FALSE,TRUE)</f>
        <v>0</v>
      </c>
      <c r="H67" s="1" t="b">
        <f t="shared" si="7"/>
        <v>1</v>
      </c>
      <c r="I67" s="1" t="b">
        <f t="shared" si="8"/>
        <v>1</v>
      </c>
      <c r="J67" s="1" t="s">
        <v>178</v>
      </c>
      <c r="K67" s="1">
        <f>IFERROR(VLOOKUP(J67,Y:Z,2,0),"")</f>
        <v>4</v>
      </c>
      <c r="L67" s="1">
        <f>IF(G67,"",K67/SUMIF(G:G,G67,K:K))</f>
        <v>1.8165304268846503E-3</v>
      </c>
      <c r="M67" s="1">
        <f>IF(NOT(H67),"",K67/SUMIF(H:H,H67,K:K))</f>
        <v>3.9215686274509803E-2</v>
      </c>
      <c r="N67" s="1" t="str">
        <f t="shared" ca="1" si="11"/>
        <v>LP_Paralyze</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5"/>
        <v>LevelPackUIName_Paralyze</v>
      </c>
      <c r="Q67" s="1" t="str">
        <f t="shared" ca="1" si="12"/>
        <v>LevelPackUIDesc_Paralyze</v>
      </c>
      <c r="R67" t="str">
        <f ca="1">IF(ISBLANK(P67),"",
IFERROR(VLOOKUP(P67,[2]StringTable!$1:$1048576,MATCH("kor|String",[2]StringTable!$1:$1,0),0),
"스트링없음"))</f>
        <v>&lt;color=#FFC080&gt;마비 효과&lt;/color&gt;</v>
      </c>
      <c r="S67" t="str">
        <f ca="1">IF(ISBLANK(Q67),"",
IFERROR(VLOOKUP(Q67,[2]StringTable!$1:$1048576,MATCH("kor|String",[2]StringTable!$1:$1,0),0),
"스트링없음"))</f>
        <v>공격에 마비 효과를 부여합니다</v>
      </c>
      <c r="T67" s="1">
        <v>3</v>
      </c>
      <c r="U67" s="1" t="b">
        <v>0</v>
      </c>
    </row>
    <row r="68" spans="1:22" x14ac:dyDescent="0.3">
      <c r="A68" s="1" t="s">
        <v>97</v>
      </c>
      <c r="B68" s="1">
        <v>0</v>
      </c>
      <c r="C68" s="1">
        <v>0</v>
      </c>
      <c r="D68" s="1">
        <v>1</v>
      </c>
      <c r="E68" s="1">
        <v>0</v>
      </c>
      <c r="F68" s="1" t="s">
        <v>104</v>
      </c>
      <c r="G68" s="1" t="b">
        <f t="shared" si="20"/>
        <v>0</v>
      </c>
      <c r="H68" s="1" t="b">
        <f t="shared" si="7"/>
        <v>1</v>
      </c>
      <c r="I68" s="1" t="b">
        <f t="shared" si="8"/>
        <v>1</v>
      </c>
      <c r="J68" s="1" t="s">
        <v>178</v>
      </c>
      <c r="K68" s="1">
        <f>IFERROR(VLOOKUP(J68,Y:Z,2,0),"")</f>
        <v>4</v>
      </c>
      <c r="L68" s="1">
        <f>IF(G68,"",K68/SUMIF(G:G,G68,K:K))</f>
        <v>1.8165304268846503E-3</v>
      </c>
      <c r="M68" s="1">
        <f>IF(NOT(H68),"",K68/SUMIF(H:H,H68,K:K))</f>
        <v>3.9215686274509803E-2</v>
      </c>
      <c r="N68" s="1" t="str">
        <f t="shared" ca="1" si="11"/>
        <v>LP_Hold</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5"/>
        <v>LevelPackUIName_Hold</v>
      </c>
      <c r="Q68" s="1" t="str">
        <f t="shared" ca="1" si="12"/>
        <v>LevelPackUIDesc_Hold</v>
      </c>
      <c r="R68" t="str">
        <f ca="1">IF(ISBLANK(P68),"",
IFERROR(VLOOKUP(P68,[2]StringTable!$1:$1048576,MATCH("kor|String",[2]StringTable!$1:$1,0),0),
"스트링없음"))</f>
        <v>&lt;color=#FFC080&gt;이동 불가 효과&lt;/color&gt;</v>
      </c>
      <c r="S68" t="str">
        <f ca="1">IF(ISBLANK(Q68),"",
IFERROR(VLOOKUP(Q68,[2]StringTable!$1:$1048576,MATCH("kor|String",[2]StringTable!$1:$1,0),0),
"스트링없음"))</f>
        <v>공격에 이동 불가 효과를 부여합니다</v>
      </c>
      <c r="T68" s="1">
        <v>3</v>
      </c>
      <c r="U68" s="1" t="b">
        <v>0</v>
      </c>
      <c r="V68" s="1" t="s">
        <v>106</v>
      </c>
    </row>
    <row r="69" spans="1:22" x14ac:dyDescent="0.3">
      <c r="A69" s="1" t="s">
        <v>98</v>
      </c>
      <c r="B69" s="1">
        <v>0</v>
      </c>
      <c r="C69" s="1">
        <v>0</v>
      </c>
      <c r="D69" s="1">
        <v>1</v>
      </c>
      <c r="E69" s="1">
        <v>0</v>
      </c>
      <c r="F69" s="1" t="s">
        <v>99</v>
      </c>
      <c r="G69" s="1" t="b">
        <f t="shared" si="20"/>
        <v>0</v>
      </c>
      <c r="H69" s="1" t="b">
        <f t="shared" si="7"/>
        <v>1</v>
      </c>
      <c r="I69" s="1" t="b">
        <f t="shared" si="8"/>
        <v>1</v>
      </c>
      <c r="J69" s="1" t="s">
        <v>178</v>
      </c>
      <c r="K69" s="1">
        <f>IFERROR(VLOOKUP(J69,Y:Z,2,0),"")</f>
        <v>4</v>
      </c>
      <c r="L69" s="1">
        <f>IF(G69,"",K69/SUMIF(G:G,G69,K:K))</f>
        <v>1.8165304268846503E-3</v>
      </c>
      <c r="M69" s="1">
        <f>IF(NOT(H69),"",K69/SUMIF(H:H,H69,K:K))</f>
        <v>3.9215686274509803E-2</v>
      </c>
      <c r="N69" s="1" t="str">
        <f t="shared" ca="1" si="11"/>
        <v>LP_Transport</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5"/>
        <v>LevelPackUIName_Transport</v>
      </c>
      <c r="Q69" s="1" t="str">
        <f t="shared" ca="1" si="12"/>
        <v>LevelPackUIDesc_Transport</v>
      </c>
      <c r="R69" t="str">
        <f ca="1">IF(ISBLANK(P69),"",
IFERROR(VLOOKUP(P69,[2]StringTable!$1:$1048576,MATCH("kor|String",[2]StringTable!$1:$1,0),0),
"스트링없음"))</f>
        <v>&lt;color=#FFC080&gt;몬스터 전이 효과&lt;/color&gt;</v>
      </c>
      <c r="S69" t="str">
        <f ca="1">IF(ISBLANK(Q69),"",
IFERROR(VLOOKUP(Q69,[2]StringTable!$1:$1048576,MATCH("kor|String",[2]StringTable!$1:$1,0),0),
"스트링없음"))</f>
        <v>공격에 몬스터 전이 효과를 부여합니다</v>
      </c>
      <c r="T69" s="1">
        <v>3</v>
      </c>
      <c r="U69" s="1" t="b">
        <v>0</v>
      </c>
      <c r="V69" s="1" t="s">
        <v>125</v>
      </c>
    </row>
    <row r="70" spans="1:22" x14ac:dyDescent="0.3">
      <c r="A70" s="1" t="s">
        <v>100</v>
      </c>
      <c r="B70" s="1">
        <v>0</v>
      </c>
      <c r="C70" s="1">
        <v>0</v>
      </c>
      <c r="D70" s="1">
        <v>1</v>
      </c>
      <c r="E70" s="1">
        <v>0</v>
      </c>
      <c r="F70" s="1" t="s">
        <v>101</v>
      </c>
      <c r="G70" s="1" t="b">
        <f t="shared" si="20"/>
        <v>0</v>
      </c>
      <c r="H70" s="1" t="b">
        <f t="shared" si="7"/>
        <v>1</v>
      </c>
      <c r="I70" s="1" t="b">
        <f t="shared" si="8"/>
        <v>1</v>
      </c>
      <c r="J70" s="1" t="s">
        <v>178</v>
      </c>
      <c r="K70" s="1">
        <f>IFERROR(VLOOKUP(J70,Y:Z,2,0),"")</f>
        <v>4</v>
      </c>
      <c r="L70" s="1">
        <f>IF(G70,"",K70/SUMIF(G:G,G70,K:K))</f>
        <v>1.8165304268846503E-3</v>
      </c>
      <c r="M70" s="1">
        <f>IF(NOT(H70),"",K70/SUMIF(H:H,H70,K:K))</f>
        <v>3.9215686274509803E-2</v>
      </c>
      <c r="N70" s="1" t="str">
        <f t="shared" ca="1" si="11"/>
        <v>LP_SummonShield</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5"/>
        <v>LevelPackUIName_SummonShield</v>
      </c>
      <c r="Q70" s="1" t="str">
        <f t="shared" ca="1" si="12"/>
        <v>LevelPackUIDesc_SummonShield</v>
      </c>
      <c r="R70" t="str">
        <f ca="1">IF(ISBLANK(P70),"",
IFERROR(VLOOKUP(P70,[2]StringTable!$1:$1048576,MATCH("kor|String",[2]StringTable!$1:$1,0),0),
"스트링없음"))</f>
        <v>&lt;color=#FFC080&gt;쉴드 소환&lt;/color&gt;</v>
      </c>
      <c r="S70" t="str">
        <f ca="1">IF(ISBLANK(Q70),"",
IFERROR(VLOOKUP(Q70,[2]StringTable!$1:$1048576,MATCH("kor|String",[2]StringTable!$1:$1,0),0),
"스트링없음"))</f>
        <v>주기적으로 발사체를 막는 쉴드를 소환합니다</v>
      </c>
      <c r="T70" s="1">
        <v>5</v>
      </c>
      <c r="U70" s="1" t="b">
        <v>0</v>
      </c>
      <c r="V70" s="1" t="s">
        <v>108</v>
      </c>
    </row>
    <row r="71" spans="1:22" x14ac:dyDescent="0.3">
      <c r="A71" s="1" t="s">
        <v>167</v>
      </c>
      <c r="B71" s="1">
        <v>0</v>
      </c>
      <c r="C71" s="1">
        <v>0</v>
      </c>
      <c r="D71" s="1">
        <v>0</v>
      </c>
      <c r="E71" s="1">
        <v>0</v>
      </c>
      <c r="F71" s="1" t="s">
        <v>160</v>
      </c>
      <c r="G71" s="1" t="b">
        <f t="shared" si="20"/>
        <v>0</v>
      </c>
      <c r="H71" s="1" t="b">
        <f t="shared" ref="H71" si="21">IF(G71,FALSE,
  IF(D71,TRUE,FALSE))</f>
        <v>0</v>
      </c>
      <c r="I71" s="1" t="b">
        <f t="shared" ref="I71" si="22">IF(B71,TRUE,
  IF(D71,TRUE,FALSE))</f>
        <v>0</v>
      </c>
      <c r="J71" s="1" t="s">
        <v>181</v>
      </c>
      <c r="K71" s="1">
        <f>IFERROR(VLOOKUP(J71,Y:Z,2,0),"")</f>
        <v>100</v>
      </c>
      <c r="L71" s="1">
        <f>IF(G71,"",K71/SUMIF(G:G,G71,K:K))</f>
        <v>4.5413260672116255E-2</v>
      </c>
      <c r="M71" s="1" t="str">
        <f>IF(NOT(H71),"",K71/SUMIF(H:H,H71,K:K))</f>
        <v/>
      </c>
      <c r="N71" s="1" t="str">
        <f t="shared" ca="1" si="11"/>
        <v>LP_HealSpOnAttack</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5"/>
        <v>LevelPackUIName_HealSpOnAttack</v>
      </c>
      <c r="Q71" s="1" t="str">
        <f t="shared" ca="1" si="12"/>
        <v>LevelPackUIDesc_HealSpOnAttack</v>
      </c>
      <c r="R71" t="str">
        <f ca="1">IF(ISBLANK(P71),"",
IFERROR(VLOOKUP(P71,[2]StringTable!$1:$1048576,MATCH("kor|String",[2]StringTable!$1:$1,0),0),
"스트링없음"))</f>
        <v>공격 시 궁게이지 획득</v>
      </c>
      <c r="S71" t="str">
        <f ca="1">IF(ISBLANK(Q71),"",
IFERROR(VLOOKUP(Q71,[2]StringTable!$1:$1048576,MATCH("kor|String",[2]StringTable!$1:$1,0),0),
"스트링없음"))</f>
        <v>몬스터 공격 시 확률로 궁극기 게이지를 획득합니다</v>
      </c>
      <c r="T71" s="1">
        <v>3</v>
      </c>
      <c r="U71" s="1" t="b">
        <v>0</v>
      </c>
    </row>
    <row r="72" spans="1:22" x14ac:dyDescent="0.3">
      <c r="A72" s="1" t="s">
        <v>168</v>
      </c>
      <c r="B72" s="1">
        <v>0</v>
      </c>
      <c r="C72" s="1">
        <v>0</v>
      </c>
      <c r="D72" s="1">
        <v>1</v>
      </c>
      <c r="E72" s="1">
        <v>0</v>
      </c>
      <c r="F72" s="1" t="s">
        <v>160</v>
      </c>
      <c r="G72" s="1" t="b">
        <f t="shared" si="20"/>
        <v>0</v>
      </c>
      <c r="H72" s="1" t="b">
        <f t="shared" ref="H72" si="23">IF(G72,FALSE,
  IF(D72,TRUE,FALSE))</f>
        <v>1</v>
      </c>
      <c r="I72" s="1" t="b">
        <f t="shared" ref="I72" si="24">IF(B72,TRUE,
  IF(D72,TRUE,FALSE))</f>
        <v>1</v>
      </c>
      <c r="J72" s="1" t="s">
        <v>179</v>
      </c>
      <c r="K72" s="1">
        <f>IFERROR(VLOOKUP(J72,Y:Z,2,0),"")</f>
        <v>2</v>
      </c>
      <c r="L72" s="1">
        <f>IF(G72,"",K72/SUMIF(G:G,G72,K:K))</f>
        <v>9.0826521344232513E-4</v>
      </c>
      <c r="M72" s="1">
        <f>IF(NOT(H72),"",K72/SUMIF(H:H,H72,K:K))</f>
        <v>1.9607843137254902E-2</v>
      </c>
      <c r="N72" s="1" t="str">
        <f t="shared" ca="1" si="11"/>
        <v>LP_HealSpOnAttackBetter</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5"/>
        <v>LevelPackUIName_HealSpOnAttackBetter</v>
      </c>
      <c r="Q72" s="1" t="str">
        <f t="shared" ca="1" si="12"/>
        <v>LevelPackUIDesc_HealSpOnAttackBetter</v>
      </c>
      <c r="R72" t="str">
        <f ca="1">IF(ISBLANK(P72),"",
IFERROR(VLOOKUP(P72,[2]StringTable!$1:$1048576,MATCH("kor|String",[2]StringTable!$1:$1,0),0),
"스트링없음"))</f>
        <v>&lt;color=#FFC080&gt;상급&lt;/color&gt; 공격 시 궁게이지 획득</v>
      </c>
      <c r="S72" t="str">
        <f ca="1">IF(ISBLANK(Q72),"",
IFERROR(VLOOKUP(Q72,[2]StringTable!$1:$1048576,MATCH("kor|String",[2]StringTable!$1:$1,0),0),
"스트링없음"))</f>
        <v>몬스터 공격 시 더 높은 확률로 궁극기 게이지를 획득합니다</v>
      </c>
      <c r="T72" s="1">
        <v>3</v>
      </c>
      <c r="U72" s="1" t="b">
        <v>0</v>
      </c>
    </row>
    <row r="73" spans="1:22" x14ac:dyDescent="0.3">
      <c r="A73" s="1" t="s">
        <v>169</v>
      </c>
      <c r="B73" s="1">
        <v>0</v>
      </c>
      <c r="C73" s="1">
        <v>0</v>
      </c>
      <c r="D73" s="1">
        <v>1</v>
      </c>
      <c r="E73" s="1">
        <v>0</v>
      </c>
      <c r="F73" s="1" t="s">
        <v>170</v>
      </c>
      <c r="G73" s="1" t="b">
        <f t="shared" si="20"/>
        <v>0</v>
      </c>
      <c r="H73" s="1" t="b">
        <f t="shared" ref="H73:H74" si="25">IF(G73,FALSE,
  IF(D73,TRUE,FALSE))</f>
        <v>1</v>
      </c>
      <c r="I73" s="1" t="b">
        <f t="shared" ref="I73:I74" si="26">IF(B73,TRUE,
  IF(D73,TRUE,FALSE))</f>
        <v>1</v>
      </c>
      <c r="J73" s="1" t="s">
        <v>178</v>
      </c>
      <c r="K73" s="1">
        <f>IFERROR(VLOOKUP(J73,Y:Z,2,0),"")</f>
        <v>4</v>
      </c>
      <c r="L73" s="1">
        <f>IF(G73,"",K73/SUMIF(G:G,G73,K:K))</f>
        <v>1.8165304268846503E-3</v>
      </c>
      <c r="M73" s="1">
        <f>IF(NOT(H73),"",K73/SUMIF(H:H,H73,K:K))</f>
        <v>3.9215686274509803E-2</v>
      </c>
      <c r="N73" s="1" t="str">
        <f t="shared" ca="1" si="11"/>
        <v>LP_PaybackSp</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5"/>
        <v>LevelPackUIName_PaybackSp</v>
      </c>
      <c r="Q73" s="1" t="str">
        <f t="shared" ca="1" si="12"/>
        <v>LevelPackUIDesc_PaybackSp</v>
      </c>
      <c r="R73" t="str">
        <f ca="1">IF(ISBLANK(P73),"",
IFERROR(VLOOKUP(P73,[2]StringTable!$1:$1048576,MATCH("kor|String",[2]StringTable!$1:$1,0),0),
"스트링없음"))</f>
        <v>&lt;color=#FFC080&gt;궁게이지 페이백&lt;/color&gt;</v>
      </c>
      <c r="S73" t="str">
        <f ca="1">IF(ISBLANK(Q73),"",
IFERROR(VLOOKUP(Q73,[2]StringTable!$1:$1048576,MATCH("kor|String",[2]StringTable!$1:$1,0),0),
"스트링없음"))</f>
        <v>궁극기 사용 시 일부 궁극기 게이지를 돌려받습니다</v>
      </c>
      <c r="T73" s="1">
        <v>5</v>
      </c>
      <c r="U73" s="1" t="b">
        <v>0</v>
      </c>
    </row>
    <row r="74" spans="1:22" x14ac:dyDescent="0.3">
      <c r="A74" s="1" t="s">
        <v>190</v>
      </c>
      <c r="B74" s="1">
        <v>1</v>
      </c>
      <c r="C74" s="1">
        <v>0</v>
      </c>
      <c r="D74" s="1">
        <v>1</v>
      </c>
      <c r="E74" s="1">
        <v>0</v>
      </c>
      <c r="F74" s="1" t="s">
        <v>198</v>
      </c>
      <c r="G74" s="1" t="b">
        <f>IF(AND(B74=0,C74=0,E74=0),FALSE,TRUE)</f>
        <v>1</v>
      </c>
      <c r="H74" s="1" t="b">
        <f t="shared" si="25"/>
        <v>0</v>
      </c>
      <c r="I74" s="1" t="b">
        <f t="shared" si="26"/>
        <v>1</v>
      </c>
      <c r="K74" s="1" t="str">
        <f>IFERROR(VLOOKUP(J74,Y:Z,2,0),"")</f>
        <v/>
      </c>
      <c r="L74" s="1" t="str">
        <f>IF(G74,"",K74/SUMIF(G:G,G74,K:K))</f>
        <v/>
      </c>
      <c r="M74" s="1" t="str">
        <f>IF(NOT(H74),"",K74/SUMIF(H:H,H74,K:K))</f>
        <v/>
      </c>
      <c r="N74" s="1" t="str">
        <f t="shared" ca="1" si="11"/>
        <v>LP_ArcFormAkai</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5"/>
        <v>LevelPackUIName_ArcFormAkai</v>
      </c>
      <c r="Q74" s="1" t="str">
        <f t="shared" ca="1" si="12"/>
        <v>LevelPackUIDesc_ArcFormAkai</v>
      </c>
      <c r="R74" t="str">
        <f ca="1">IF(ISBLANK(P74),"",
IFERROR(VLOOKUP(P74,[2]StringTable!$1:$1048576,MATCH("kor|String",[2]StringTable!$1:$1,0),0),
"스트링없음"))</f>
        <v>&lt;color=#FFC080&gt;빈틈 없는 속사&lt;/color&gt;</v>
      </c>
      <c r="S74" t="str">
        <f ca="1">IF(ISBLANK(Q74),"",
IFERROR(VLOOKUP(Q74,[2]StringTable!$1:$1048576,MATCH("kor|String",[2]StringTable!$1:$1,0),0),
"스트링없음"))</f>
        <v>화살을 연이어 촘촘하게 한번 더 발사합니다</v>
      </c>
      <c r="T74" s="1">
        <v>1</v>
      </c>
      <c r="U74"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8"/>
  <sheetViews>
    <sheetView workbookViewId="0">
      <selection activeCell="A8" sqref="A8"/>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25.6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VLOOKUP(A2,[3]ActorTable!$A:$X,MATCH("prefabAddress|String",[3]ActorTable!$1:$1,0),0)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VLOOKUP(A3,[3]ActorTable!$A:$X,MATCH("prefabAddress|String",[3]ActorTable!$1:$1,0),0)</f>
        <v>Ganfaul</v>
      </c>
      <c r="C3">
        <v>10</v>
      </c>
      <c r="D3" t="str">
        <f t="shared" ref="D3:D8" si="0">IF(C3&lt;=1,"수치를 더 크게 적어야 함","")</f>
        <v/>
      </c>
      <c r="E3" t="s">
        <v>191</v>
      </c>
      <c r="F3" t="str">
        <f>IF(ISERROR(VLOOKUP(E3,LevelPackTable!A:A,1,0)),"레벨팩없음","")</f>
        <v/>
      </c>
    </row>
    <row r="4" spans="1:6" x14ac:dyDescent="0.3">
      <c r="A4" t="s">
        <v>187</v>
      </c>
      <c r="B4" t="str">
        <f>VLOOKUP(A4,[3]ActorTable!$A:$X,MATCH("prefabAddress|String",[3]ActorTable!$1:$1,0),0)</f>
        <v>BigBatSuccubus</v>
      </c>
      <c r="C4">
        <v>5</v>
      </c>
      <c r="D4" t="str">
        <f t="shared" si="0"/>
        <v/>
      </c>
      <c r="E4" t="s">
        <v>193</v>
      </c>
      <c r="F4" t="str">
        <f>IF(ISERROR(VLOOKUP(E4,LevelPackTable!A:A,1,0)),"레벨팩없음","")</f>
        <v/>
      </c>
    </row>
    <row r="5" spans="1:6" x14ac:dyDescent="0.3">
      <c r="A5" t="s">
        <v>188</v>
      </c>
      <c r="B5" t="str">
        <f>VLOOKUP(A5,[3]ActorTable!$A:$X,MATCH("prefabAddress|String",[3]ActorTable!$1:$1,0),0)</f>
        <v>Bei</v>
      </c>
      <c r="C5">
        <v>5</v>
      </c>
      <c r="D5" t="str">
        <f t="shared" si="0"/>
        <v/>
      </c>
      <c r="E5" t="s">
        <v>192</v>
      </c>
      <c r="F5" t="str">
        <f>IF(ISERROR(VLOOKUP(E5,LevelPackTable!A:A,1,0)),"레벨팩없음","")</f>
        <v/>
      </c>
    </row>
    <row r="6" spans="1:6" x14ac:dyDescent="0.3">
      <c r="A6" t="s">
        <v>189</v>
      </c>
      <c r="B6" t="str">
        <f>VLOOKUP(A6,[3]ActorTable!$A:$X,MATCH("prefabAddress|String",[3]ActorTable!$1:$1,0),0)</f>
        <v>Akai</v>
      </c>
      <c r="C6">
        <v>2</v>
      </c>
      <c r="D6" t="str">
        <f t="shared" si="0"/>
        <v/>
      </c>
      <c r="E6" t="s">
        <v>190</v>
      </c>
      <c r="F6" t="str">
        <f>IF(ISERROR(VLOOKUP(E6,LevelPackTable!A:A,1,0)),"레벨팩없음","")</f>
        <v/>
      </c>
    </row>
    <row r="7" spans="1:6" x14ac:dyDescent="0.3">
      <c r="A7" t="s">
        <v>195</v>
      </c>
      <c r="B7" t="str">
        <f>VLOOKUP(A7,[3]ActorTable!$A:$X,MATCH("prefabAddress|String",[3]ActorTable!$1:$1,0),0)</f>
        <v>MobileFemale</v>
      </c>
      <c r="C7">
        <v>10</v>
      </c>
      <c r="D7" t="str">
        <f t="shared" si="0"/>
        <v/>
      </c>
      <c r="E7" t="s">
        <v>196</v>
      </c>
      <c r="F7" t="str">
        <f>IF(ISERROR(VLOOKUP(E7,LevelPackTable!A:A,1,0)),"레벨팩없음","")</f>
        <v/>
      </c>
    </row>
    <row r="8" spans="1:6" x14ac:dyDescent="0.3">
      <c r="A8" t="s">
        <v>200</v>
      </c>
      <c r="C8">
        <v>5</v>
      </c>
      <c r="D8" t="str">
        <f t="shared" si="0"/>
        <v/>
      </c>
      <c r="E8" t="s">
        <v>199</v>
      </c>
      <c r="F8" t="str">
        <f>IF(ISERROR(VLOOKUP(E8,LevelPackTable!A:A,1,0)),"레벨팩없음","")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2020-07-11T06:49:42Z</dcterms:modified>
</cp:coreProperties>
</file>